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3.xml" ContentType="application/vnd.openxmlformats-officedocument.spreadsheetml.comments+xml"/>
  <Override PartName="/xl/drawings/drawing8.xml" ContentType="application/vnd.openxmlformats-officedocument.drawing+xml"/>
  <Override PartName="/xl/comments4.xml" ContentType="application/vnd.openxmlformats-officedocument.spreadsheetml.comments+xml"/>
  <Override PartName="/xl/drawings/drawing9.xml" ContentType="application/vnd.openxmlformats-officedocument.drawing+xml"/>
  <Override PartName="/xl/comments5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D:\04社會福利統計報表網頁(新版)\1150831\"/>
    </mc:Choice>
  </mc:AlternateContent>
  <xr:revisionPtr revIDLastSave="0" documentId="13_ncr:1_{914766F4-7EDA-4BC6-88C3-A0D078D44C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8396" r:id="rId1"/>
    <sheet name="2026" sheetId="8412" r:id="rId2"/>
    <sheet name="2025" sheetId="8411" r:id="rId3"/>
    <sheet name="2024" sheetId="8409" r:id="rId4"/>
    <sheet name="2023" sheetId="8408" r:id="rId5"/>
    <sheet name="2022" sheetId="8407" r:id="rId6"/>
    <sheet name="2021" sheetId="8405" r:id="rId7"/>
    <sheet name="2020" sheetId="8406" r:id="rId8"/>
    <sheet name="2019" sheetId="8404" r:id="rId9"/>
    <sheet name="2018" sheetId="8403" r:id="rId10"/>
    <sheet name="2017" sheetId="8402" r:id="rId11"/>
    <sheet name="2016" sheetId="8401" r:id="rId12"/>
    <sheet name="2015" sheetId="8399" r:id="rId13"/>
  </sheets>
  <definedNames>
    <definedName name="pp" localSheetId="4">#REF!</definedName>
    <definedName name="pp" localSheetId="3">#REF!</definedName>
    <definedName name="pp" localSheetId="2">#REF!</definedName>
    <definedName name="pp" localSheetId="1">#REF!</definedName>
    <definedName name="pp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8" i="8412" l="1"/>
  <c r="D8" i="8412"/>
  <c r="E8" i="8412"/>
  <c r="F8" i="8412"/>
  <c r="G8" i="8412"/>
  <c r="H8" i="8412"/>
  <c r="I8" i="8412"/>
  <c r="J8" i="8412"/>
  <c r="C9" i="8412"/>
  <c r="D9" i="8412"/>
  <c r="E9" i="8412"/>
  <c r="F9" i="8412"/>
  <c r="G9" i="8412"/>
  <c r="H9" i="8412"/>
  <c r="I9" i="8412"/>
  <c r="J9" i="8412"/>
  <c r="C10" i="8412"/>
  <c r="D10" i="8412"/>
  <c r="E10" i="8412"/>
  <c r="F10" i="8412"/>
  <c r="G10" i="8412"/>
  <c r="H10" i="8412"/>
  <c r="I10" i="8412"/>
  <c r="J10" i="8412"/>
  <c r="C11" i="8412"/>
  <c r="D11" i="8412"/>
  <c r="E11" i="8412"/>
  <c r="F11" i="8412"/>
  <c r="G11" i="8412"/>
  <c r="H11" i="8412"/>
  <c r="I11" i="8412"/>
  <c r="J11" i="8412"/>
  <c r="C12" i="8412"/>
  <c r="D12" i="8412"/>
  <c r="E12" i="8412"/>
  <c r="F12" i="8412"/>
  <c r="G12" i="8412"/>
  <c r="H12" i="8412"/>
  <c r="I12" i="8412"/>
  <c r="J12" i="8412"/>
  <c r="C13" i="8412"/>
  <c r="D13" i="8412"/>
  <c r="E13" i="8412"/>
  <c r="F13" i="8412"/>
  <c r="G13" i="8412"/>
  <c r="H13" i="8412"/>
  <c r="I13" i="8412"/>
  <c r="J13" i="8412"/>
  <c r="C14" i="8412"/>
  <c r="D14" i="8412"/>
  <c r="E14" i="8412"/>
  <c r="F14" i="8412"/>
  <c r="G14" i="8412"/>
  <c r="H14" i="8412"/>
  <c r="I14" i="8412"/>
  <c r="J14" i="8412"/>
  <c r="C15" i="8412"/>
  <c r="D15" i="8412"/>
  <c r="E15" i="8412"/>
  <c r="F15" i="8412"/>
  <c r="G15" i="8412"/>
  <c r="H15" i="8412"/>
  <c r="I15" i="8412"/>
  <c r="J15" i="8412"/>
  <c r="C16" i="8412"/>
  <c r="D16" i="8412"/>
  <c r="E16" i="8412"/>
  <c r="F16" i="8412"/>
  <c r="G16" i="8412"/>
  <c r="H16" i="8412"/>
  <c r="I16" i="8412"/>
  <c r="J16" i="8412"/>
  <c r="C17" i="8412"/>
  <c r="D17" i="8412"/>
  <c r="E17" i="8412"/>
  <c r="F17" i="8412"/>
  <c r="G17" i="8412"/>
  <c r="H17" i="8412"/>
  <c r="I17" i="8412"/>
  <c r="J17" i="8412"/>
  <c r="C18" i="8412"/>
  <c r="D18" i="8412"/>
  <c r="E18" i="8412"/>
  <c r="F18" i="8412"/>
  <c r="G18" i="8412"/>
  <c r="H18" i="8412"/>
  <c r="I18" i="8412"/>
  <c r="J18" i="8412"/>
  <c r="C19" i="8412"/>
  <c r="D19" i="8412"/>
  <c r="E19" i="8412"/>
  <c r="F19" i="8412"/>
  <c r="G19" i="8412"/>
  <c r="H19" i="8412"/>
  <c r="I19" i="8412"/>
  <c r="J19" i="8412"/>
  <c r="C20" i="8412"/>
  <c r="D20" i="8412"/>
  <c r="E20" i="8412"/>
  <c r="F20" i="8412"/>
  <c r="G20" i="8412"/>
  <c r="H20" i="8412"/>
  <c r="I20" i="8412"/>
  <c r="J20" i="8412"/>
  <c r="C21" i="8412"/>
  <c r="D21" i="8412"/>
  <c r="E21" i="8412"/>
  <c r="F21" i="8412"/>
  <c r="G21" i="8412"/>
  <c r="H21" i="8412"/>
  <c r="I21" i="8412"/>
  <c r="J21" i="8412"/>
  <c r="C22" i="8412"/>
  <c r="D22" i="8412"/>
  <c r="E22" i="8412"/>
  <c r="F22" i="8412"/>
  <c r="G22" i="8412"/>
  <c r="H22" i="8412"/>
  <c r="I22" i="8412"/>
  <c r="J22" i="8412"/>
  <c r="C23" i="8412"/>
  <c r="D23" i="8412"/>
  <c r="E23" i="8412"/>
  <c r="F23" i="8412"/>
  <c r="G23" i="8412"/>
  <c r="H23" i="8412"/>
  <c r="I23" i="8412"/>
  <c r="J23" i="8412"/>
  <c r="C24" i="8412"/>
  <c r="D24" i="8412"/>
  <c r="E24" i="8412"/>
  <c r="F24" i="8412"/>
  <c r="G24" i="8412"/>
  <c r="H24" i="8412"/>
  <c r="I24" i="8412"/>
  <c r="J24" i="8412"/>
  <c r="C25" i="8412"/>
  <c r="D25" i="8412"/>
  <c r="E25" i="8412"/>
  <c r="F25" i="8412"/>
  <c r="G25" i="8412"/>
  <c r="H25" i="8412"/>
  <c r="I25" i="8412"/>
  <c r="J25" i="8412"/>
  <c r="C26" i="8412"/>
  <c r="D26" i="8412"/>
  <c r="E26" i="8412"/>
  <c r="F26" i="8412"/>
  <c r="G26" i="8412"/>
  <c r="H26" i="8412"/>
  <c r="I26" i="8412"/>
  <c r="J26" i="8412"/>
  <c r="C27" i="8412"/>
  <c r="D27" i="8412"/>
  <c r="E27" i="8412"/>
  <c r="F27" i="8412"/>
  <c r="G27" i="8412"/>
  <c r="H27" i="8412"/>
  <c r="I27" i="8412"/>
  <c r="J27" i="8412"/>
  <c r="C28" i="8412"/>
  <c r="D28" i="8412"/>
  <c r="E28" i="8412"/>
  <c r="F28" i="8412"/>
  <c r="G28" i="8412"/>
  <c r="H28" i="8412"/>
  <c r="I28" i="8412"/>
  <c r="J28" i="8412"/>
  <c r="C29" i="8412"/>
  <c r="D29" i="8412"/>
  <c r="E29" i="8412"/>
  <c r="F29" i="8412"/>
  <c r="G29" i="8412"/>
  <c r="H29" i="8412"/>
  <c r="I29" i="8412"/>
  <c r="J29" i="8412"/>
  <c r="C30" i="8412"/>
  <c r="D30" i="8412"/>
  <c r="E30" i="8412"/>
  <c r="F30" i="8412"/>
  <c r="G30" i="8412"/>
  <c r="H30" i="8412"/>
  <c r="I30" i="8412"/>
  <c r="J30" i="8412"/>
  <c r="J30" i="8411"/>
  <c r="I30" i="8411"/>
  <c r="H30" i="8411"/>
  <c r="G30" i="8411"/>
  <c r="F30" i="8411"/>
  <c r="E30" i="8411"/>
  <c r="D30" i="8411"/>
  <c r="C30" i="8411"/>
  <c r="J29" i="8411"/>
  <c r="I29" i="8411"/>
  <c r="H29" i="8411"/>
  <c r="G29" i="8411"/>
  <c r="F29" i="8411"/>
  <c r="E29" i="8411"/>
  <c r="D29" i="8411"/>
  <c r="C29" i="8411"/>
  <c r="J28" i="8411"/>
  <c r="I28" i="8411"/>
  <c r="H28" i="8411"/>
  <c r="G28" i="8411"/>
  <c r="F28" i="8411"/>
  <c r="E28" i="8411"/>
  <c r="D28" i="8411"/>
  <c r="C28" i="8411"/>
  <c r="J27" i="8411"/>
  <c r="I27" i="8411"/>
  <c r="H27" i="8411"/>
  <c r="G27" i="8411"/>
  <c r="F27" i="8411"/>
  <c r="E27" i="8411"/>
  <c r="D27" i="8411"/>
  <c r="C27" i="8411"/>
  <c r="J26" i="8411"/>
  <c r="I26" i="8411"/>
  <c r="H26" i="8411"/>
  <c r="G26" i="8411"/>
  <c r="F26" i="8411"/>
  <c r="E26" i="8411"/>
  <c r="D26" i="8411"/>
  <c r="C26" i="8411"/>
  <c r="J25" i="8411"/>
  <c r="I25" i="8411"/>
  <c r="H25" i="8411"/>
  <c r="G25" i="8411"/>
  <c r="F25" i="8411"/>
  <c r="E25" i="8411"/>
  <c r="D25" i="8411"/>
  <c r="C25" i="8411"/>
  <c r="J24" i="8411"/>
  <c r="I24" i="8411"/>
  <c r="H24" i="8411"/>
  <c r="G24" i="8411"/>
  <c r="F24" i="8411"/>
  <c r="E24" i="8411"/>
  <c r="D24" i="8411"/>
  <c r="C24" i="8411"/>
  <c r="J23" i="8411"/>
  <c r="I23" i="8411"/>
  <c r="H23" i="8411"/>
  <c r="G23" i="8411"/>
  <c r="F23" i="8411"/>
  <c r="E23" i="8411"/>
  <c r="D23" i="8411"/>
  <c r="C23" i="8411"/>
  <c r="J22" i="8411"/>
  <c r="I22" i="8411"/>
  <c r="H22" i="8411"/>
  <c r="G22" i="8411"/>
  <c r="F22" i="8411"/>
  <c r="E22" i="8411"/>
  <c r="D22" i="8411"/>
  <c r="C22" i="8411"/>
  <c r="J21" i="8411"/>
  <c r="I21" i="8411"/>
  <c r="H21" i="8411"/>
  <c r="G21" i="8411"/>
  <c r="F21" i="8411"/>
  <c r="E21" i="8411"/>
  <c r="D21" i="8411"/>
  <c r="C21" i="8411"/>
  <c r="J20" i="8411"/>
  <c r="I20" i="8411"/>
  <c r="H20" i="8411"/>
  <c r="G20" i="8411"/>
  <c r="F20" i="8411"/>
  <c r="E20" i="8411"/>
  <c r="D20" i="8411"/>
  <c r="C20" i="8411"/>
  <c r="J19" i="8411"/>
  <c r="I19" i="8411"/>
  <c r="H19" i="8411"/>
  <c r="G19" i="8411"/>
  <c r="F19" i="8411"/>
  <c r="E19" i="8411"/>
  <c r="D19" i="8411"/>
  <c r="C19" i="8411"/>
  <c r="J18" i="8411"/>
  <c r="I18" i="8411"/>
  <c r="H18" i="8411"/>
  <c r="G18" i="8411"/>
  <c r="F18" i="8411"/>
  <c r="E18" i="8411"/>
  <c r="D18" i="8411"/>
  <c r="C18" i="8411"/>
  <c r="J17" i="8411"/>
  <c r="I17" i="8411"/>
  <c r="H17" i="8411"/>
  <c r="G17" i="8411"/>
  <c r="F17" i="8411"/>
  <c r="E17" i="8411"/>
  <c r="D17" i="8411"/>
  <c r="C17" i="8411"/>
  <c r="J16" i="8411"/>
  <c r="I16" i="8411"/>
  <c r="H16" i="8411"/>
  <c r="G16" i="8411"/>
  <c r="F16" i="8411"/>
  <c r="E16" i="8411"/>
  <c r="D16" i="8411"/>
  <c r="C16" i="8411"/>
  <c r="J15" i="8411"/>
  <c r="I15" i="8411"/>
  <c r="H15" i="8411"/>
  <c r="G15" i="8411"/>
  <c r="F15" i="8411"/>
  <c r="E15" i="8411"/>
  <c r="D15" i="8411"/>
  <c r="C15" i="8411"/>
  <c r="J14" i="8411"/>
  <c r="I14" i="8411"/>
  <c r="H14" i="8411"/>
  <c r="G14" i="8411"/>
  <c r="F14" i="8411"/>
  <c r="E14" i="8411"/>
  <c r="D14" i="8411"/>
  <c r="C14" i="8411"/>
  <c r="J13" i="8411"/>
  <c r="I13" i="8411"/>
  <c r="H13" i="8411"/>
  <c r="G13" i="8411"/>
  <c r="F13" i="8411"/>
  <c r="E13" i="8411"/>
  <c r="D13" i="8411"/>
  <c r="C13" i="8411"/>
  <c r="J12" i="8411"/>
  <c r="I12" i="8411"/>
  <c r="H12" i="8411"/>
  <c r="G12" i="8411"/>
  <c r="F12" i="8411"/>
  <c r="E12" i="8411"/>
  <c r="D12" i="8411"/>
  <c r="C12" i="8411"/>
  <c r="J11" i="8411"/>
  <c r="I11" i="8411"/>
  <c r="H11" i="8411"/>
  <c r="G11" i="8411"/>
  <c r="F11" i="8411"/>
  <c r="E11" i="8411"/>
  <c r="D11" i="8411"/>
  <c r="C11" i="8411"/>
  <c r="J10" i="8411"/>
  <c r="I10" i="8411"/>
  <c r="H10" i="8411"/>
  <c r="G10" i="8411"/>
  <c r="F10" i="8411"/>
  <c r="E10" i="8411"/>
  <c r="D10" i="8411"/>
  <c r="C10" i="8411"/>
  <c r="J9" i="8411"/>
  <c r="I9" i="8411"/>
  <c r="H9" i="8411"/>
  <c r="G9" i="8411"/>
  <c r="F9" i="8411"/>
  <c r="E9" i="8411"/>
  <c r="D9" i="8411"/>
  <c r="C9" i="8411"/>
  <c r="J8" i="8411"/>
  <c r="I8" i="8411"/>
  <c r="H8" i="8411"/>
  <c r="G8" i="8411"/>
  <c r="F8" i="8411"/>
  <c r="E8" i="8411"/>
  <c r="D8" i="8411"/>
  <c r="C8" i="8411"/>
  <c r="J30" i="8409" l="1"/>
  <c r="I30" i="8409"/>
  <c r="H30" i="8409"/>
  <c r="G30" i="8409"/>
  <c r="F30" i="8409"/>
  <c r="E30" i="8409"/>
  <c r="D30" i="8409"/>
  <c r="C30" i="8409"/>
  <c r="J29" i="8409"/>
  <c r="I29" i="8409"/>
  <c r="H29" i="8409"/>
  <c r="G29" i="8409"/>
  <c r="F29" i="8409"/>
  <c r="E29" i="8409"/>
  <c r="D29" i="8409"/>
  <c r="C29" i="8409"/>
  <c r="J28" i="8409"/>
  <c r="I28" i="8409"/>
  <c r="H28" i="8409"/>
  <c r="G28" i="8409"/>
  <c r="F28" i="8409"/>
  <c r="E28" i="8409"/>
  <c r="D28" i="8409"/>
  <c r="C28" i="8409"/>
  <c r="J27" i="8409"/>
  <c r="I27" i="8409"/>
  <c r="H27" i="8409"/>
  <c r="G27" i="8409"/>
  <c r="F27" i="8409"/>
  <c r="E27" i="8409"/>
  <c r="D27" i="8409"/>
  <c r="C27" i="8409"/>
  <c r="J26" i="8409"/>
  <c r="I26" i="8409"/>
  <c r="H26" i="8409"/>
  <c r="G26" i="8409"/>
  <c r="F26" i="8409"/>
  <c r="E26" i="8409"/>
  <c r="D26" i="8409"/>
  <c r="C26" i="8409"/>
  <c r="J25" i="8409"/>
  <c r="I25" i="8409"/>
  <c r="H25" i="8409"/>
  <c r="G25" i="8409"/>
  <c r="F25" i="8409"/>
  <c r="E25" i="8409"/>
  <c r="D25" i="8409"/>
  <c r="C25" i="8409"/>
  <c r="J24" i="8409"/>
  <c r="I24" i="8409"/>
  <c r="H24" i="8409"/>
  <c r="G24" i="8409"/>
  <c r="F24" i="8409"/>
  <c r="E24" i="8409"/>
  <c r="D24" i="8409"/>
  <c r="C24" i="8409"/>
  <c r="J23" i="8409"/>
  <c r="I23" i="8409"/>
  <c r="H23" i="8409"/>
  <c r="G23" i="8409"/>
  <c r="F23" i="8409"/>
  <c r="E23" i="8409"/>
  <c r="D23" i="8409"/>
  <c r="C23" i="8409"/>
  <c r="J22" i="8409"/>
  <c r="I22" i="8409"/>
  <c r="H22" i="8409"/>
  <c r="G22" i="8409"/>
  <c r="F22" i="8409"/>
  <c r="E22" i="8409"/>
  <c r="D22" i="8409"/>
  <c r="C22" i="8409"/>
  <c r="J21" i="8409"/>
  <c r="I21" i="8409"/>
  <c r="H21" i="8409"/>
  <c r="G21" i="8409"/>
  <c r="F21" i="8409"/>
  <c r="E21" i="8409"/>
  <c r="D21" i="8409"/>
  <c r="C21" i="8409"/>
  <c r="J20" i="8409"/>
  <c r="I20" i="8409"/>
  <c r="H20" i="8409"/>
  <c r="G20" i="8409"/>
  <c r="F20" i="8409"/>
  <c r="E20" i="8409"/>
  <c r="D20" i="8409"/>
  <c r="C20" i="8409"/>
  <c r="J19" i="8409"/>
  <c r="I19" i="8409"/>
  <c r="H19" i="8409"/>
  <c r="G19" i="8409"/>
  <c r="F19" i="8409"/>
  <c r="E19" i="8409"/>
  <c r="D19" i="8409"/>
  <c r="C19" i="8409"/>
  <c r="J18" i="8409"/>
  <c r="I18" i="8409"/>
  <c r="H18" i="8409"/>
  <c r="G18" i="8409"/>
  <c r="F18" i="8409"/>
  <c r="E18" i="8409"/>
  <c r="D18" i="8409"/>
  <c r="C18" i="8409"/>
  <c r="J17" i="8409"/>
  <c r="I17" i="8409"/>
  <c r="H17" i="8409"/>
  <c r="G17" i="8409"/>
  <c r="F17" i="8409"/>
  <c r="E17" i="8409"/>
  <c r="D17" i="8409"/>
  <c r="C17" i="8409"/>
  <c r="J16" i="8409"/>
  <c r="I16" i="8409"/>
  <c r="H16" i="8409"/>
  <c r="G16" i="8409"/>
  <c r="F16" i="8409"/>
  <c r="E16" i="8409"/>
  <c r="D16" i="8409"/>
  <c r="C16" i="8409"/>
  <c r="J15" i="8409"/>
  <c r="I15" i="8409"/>
  <c r="H15" i="8409"/>
  <c r="G15" i="8409"/>
  <c r="F15" i="8409"/>
  <c r="E15" i="8409"/>
  <c r="D15" i="8409"/>
  <c r="C15" i="8409"/>
  <c r="J14" i="8409"/>
  <c r="I14" i="8409"/>
  <c r="H14" i="8409"/>
  <c r="G14" i="8409"/>
  <c r="F14" i="8409"/>
  <c r="E14" i="8409"/>
  <c r="D14" i="8409"/>
  <c r="C14" i="8409"/>
  <c r="J13" i="8409"/>
  <c r="I13" i="8409"/>
  <c r="H13" i="8409"/>
  <c r="G13" i="8409"/>
  <c r="F13" i="8409"/>
  <c r="E13" i="8409"/>
  <c r="D13" i="8409"/>
  <c r="C13" i="8409"/>
  <c r="J12" i="8409"/>
  <c r="I12" i="8409"/>
  <c r="H12" i="8409"/>
  <c r="G12" i="8409"/>
  <c r="F12" i="8409"/>
  <c r="E12" i="8409"/>
  <c r="D12" i="8409"/>
  <c r="C12" i="8409"/>
  <c r="J11" i="8409"/>
  <c r="I11" i="8409"/>
  <c r="H11" i="8409"/>
  <c r="G11" i="8409"/>
  <c r="F11" i="8409"/>
  <c r="E11" i="8409"/>
  <c r="D11" i="8409"/>
  <c r="C11" i="8409"/>
  <c r="J10" i="8409"/>
  <c r="I10" i="8409"/>
  <c r="H10" i="8409"/>
  <c r="G10" i="8409"/>
  <c r="F10" i="8409"/>
  <c r="E10" i="8409"/>
  <c r="D10" i="8409"/>
  <c r="C10" i="8409"/>
  <c r="J9" i="8409"/>
  <c r="I9" i="8409"/>
  <c r="H9" i="8409"/>
  <c r="G9" i="8409"/>
  <c r="F9" i="8409"/>
  <c r="E9" i="8409"/>
  <c r="D9" i="8409"/>
  <c r="C9" i="8409"/>
  <c r="J8" i="8409"/>
  <c r="I8" i="8409"/>
  <c r="H8" i="8409"/>
  <c r="G8" i="8409"/>
  <c r="F8" i="8409"/>
  <c r="E8" i="8409"/>
  <c r="D8" i="8409"/>
  <c r="C8" i="8409"/>
  <c r="J30" i="8408" l="1"/>
  <c r="I30" i="8408"/>
  <c r="H30" i="8408"/>
  <c r="G30" i="8408"/>
  <c r="F30" i="8408"/>
  <c r="E30" i="8408"/>
  <c r="D30" i="8408"/>
  <c r="C30" i="8408"/>
  <c r="J29" i="8408"/>
  <c r="I29" i="8408"/>
  <c r="H29" i="8408"/>
  <c r="G29" i="8408"/>
  <c r="F29" i="8408"/>
  <c r="E29" i="8408"/>
  <c r="D29" i="8408"/>
  <c r="C29" i="8408"/>
  <c r="J28" i="8408"/>
  <c r="I28" i="8408"/>
  <c r="H28" i="8408"/>
  <c r="G28" i="8408"/>
  <c r="F28" i="8408"/>
  <c r="E28" i="8408"/>
  <c r="D28" i="8408"/>
  <c r="C28" i="8408"/>
  <c r="J27" i="8408"/>
  <c r="I27" i="8408"/>
  <c r="H27" i="8408"/>
  <c r="G27" i="8408"/>
  <c r="F27" i="8408"/>
  <c r="E27" i="8408"/>
  <c r="D27" i="8408"/>
  <c r="C27" i="8408"/>
  <c r="J26" i="8408"/>
  <c r="I26" i="8408"/>
  <c r="H26" i="8408"/>
  <c r="G26" i="8408"/>
  <c r="F26" i="8408"/>
  <c r="E26" i="8408"/>
  <c r="D26" i="8408"/>
  <c r="C26" i="8408"/>
  <c r="J25" i="8408"/>
  <c r="I25" i="8408"/>
  <c r="H25" i="8408"/>
  <c r="G25" i="8408"/>
  <c r="F25" i="8408"/>
  <c r="E25" i="8408"/>
  <c r="D25" i="8408"/>
  <c r="C25" i="8408"/>
  <c r="J24" i="8408"/>
  <c r="I24" i="8408"/>
  <c r="H24" i="8408"/>
  <c r="G24" i="8408"/>
  <c r="F24" i="8408"/>
  <c r="E24" i="8408"/>
  <c r="D24" i="8408"/>
  <c r="C24" i="8408"/>
  <c r="J23" i="8408"/>
  <c r="I23" i="8408"/>
  <c r="H23" i="8408"/>
  <c r="G23" i="8408"/>
  <c r="F23" i="8408"/>
  <c r="E23" i="8408"/>
  <c r="D23" i="8408"/>
  <c r="C23" i="8408"/>
  <c r="J22" i="8408"/>
  <c r="I22" i="8408"/>
  <c r="H22" i="8408"/>
  <c r="G22" i="8408"/>
  <c r="F22" i="8408"/>
  <c r="E22" i="8408"/>
  <c r="D22" i="8408"/>
  <c r="C22" i="8408"/>
  <c r="J21" i="8408"/>
  <c r="I21" i="8408"/>
  <c r="H21" i="8408"/>
  <c r="G21" i="8408"/>
  <c r="F21" i="8408"/>
  <c r="E21" i="8408"/>
  <c r="D21" i="8408"/>
  <c r="C21" i="8408"/>
  <c r="J20" i="8408"/>
  <c r="I20" i="8408"/>
  <c r="H20" i="8408"/>
  <c r="G20" i="8408"/>
  <c r="F20" i="8408"/>
  <c r="E20" i="8408"/>
  <c r="D20" i="8408"/>
  <c r="C20" i="8408"/>
  <c r="J19" i="8408"/>
  <c r="I19" i="8408"/>
  <c r="H19" i="8408"/>
  <c r="G19" i="8408"/>
  <c r="F19" i="8408"/>
  <c r="E19" i="8408"/>
  <c r="D19" i="8408"/>
  <c r="C19" i="8408"/>
  <c r="J18" i="8408"/>
  <c r="I18" i="8408"/>
  <c r="H18" i="8408"/>
  <c r="G18" i="8408"/>
  <c r="F18" i="8408"/>
  <c r="E18" i="8408"/>
  <c r="D18" i="8408"/>
  <c r="C18" i="8408"/>
  <c r="J17" i="8408"/>
  <c r="I17" i="8408"/>
  <c r="H17" i="8408"/>
  <c r="G17" i="8408"/>
  <c r="F17" i="8408"/>
  <c r="E17" i="8408"/>
  <c r="D17" i="8408"/>
  <c r="C17" i="8408"/>
  <c r="J16" i="8408"/>
  <c r="I16" i="8408"/>
  <c r="H16" i="8408"/>
  <c r="G16" i="8408"/>
  <c r="F16" i="8408"/>
  <c r="E16" i="8408"/>
  <c r="D16" i="8408"/>
  <c r="C16" i="8408"/>
  <c r="J15" i="8408"/>
  <c r="I15" i="8408"/>
  <c r="H15" i="8408"/>
  <c r="G15" i="8408"/>
  <c r="F15" i="8408"/>
  <c r="E15" i="8408"/>
  <c r="D15" i="8408"/>
  <c r="C15" i="8408"/>
  <c r="J14" i="8408"/>
  <c r="I14" i="8408"/>
  <c r="H14" i="8408"/>
  <c r="G14" i="8408"/>
  <c r="F14" i="8408"/>
  <c r="E14" i="8408"/>
  <c r="D14" i="8408"/>
  <c r="C14" i="8408"/>
  <c r="J13" i="8408"/>
  <c r="I13" i="8408"/>
  <c r="H13" i="8408"/>
  <c r="G13" i="8408"/>
  <c r="F13" i="8408"/>
  <c r="E13" i="8408"/>
  <c r="D13" i="8408"/>
  <c r="C13" i="8408"/>
  <c r="J12" i="8408"/>
  <c r="I12" i="8408"/>
  <c r="H12" i="8408"/>
  <c r="G12" i="8408"/>
  <c r="F12" i="8408"/>
  <c r="E12" i="8408"/>
  <c r="D12" i="8408"/>
  <c r="C12" i="8408"/>
  <c r="J11" i="8408"/>
  <c r="I11" i="8408"/>
  <c r="H11" i="8408"/>
  <c r="G11" i="8408"/>
  <c r="F11" i="8408"/>
  <c r="E11" i="8408"/>
  <c r="D11" i="8408"/>
  <c r="C11" i="8408"/>
  <c r="J10" i="8408"/>
  <c r="I10" i="8408"/>
  <c r="H10" i="8408"/>
  <c r="G10" i="8408"/>
  <c r="F10" i="8408"/>
  <c r="E10" i="8408"/>
  <c r="D10" i="8408"/>
  <c r="C10" i="8408"/>
  <c r="J9" i="8408"/>
  <c r="I9" i="8408"/>
  <c r="H9" i="8408"/>
  <c r="G9" i="8408"/>
  <c r="F9" i="8408"/>
  <c r="E9" i="8408"/>
  <c r="D9" i="8408"/>
  <c r="C9" i="8408"/>
  <c r="J8" i="8408"/>
  <c r="I8" i="8408"/>
  <c r="H8" i="8408"/>
  <c r="G8" i="8408"/>
  <c r="F8" i="8408"/>
  <c r="E8" i="8408"/>
  <c r="D8" i="8408"/>
  <c r="C8" i="8408"/>
  <c r="J30" i="8407" l="1"/>
  <c r="I30" i="8407"/>
  <c r="H30" i="8407"/>
  <c r="G30" i="8407"/>
  <c r="F30" i="8407"/>
  <c r="E30" i="8407"/>
  <c r="D30" i="8407"/>
  <c r="C30" i="8407"/>
  <c r="J29" i="8407"/>
  <c r="I29" i="8407"/>
  <c r="H29" i="8407"/>
  <c r="G29" i="8407"/>
  <c r="F29" i="8407"/>
  <c r="E29" i="8407"/>
  <c r="D29" i="8407"/>
  <c r="C29" i="8407"/>
  <c r="J28" i="8407"/>
  <c r="I28" i="8407"/>
  <c r="H28" i="8407"/>
  <c r="G28" i="8407"/>
  <c r="F28" i="8407"/>
  <c r="E28" i="8407"/>
  <c r="D28" i="8407"/>
  <c r="C28" i="8407"/>
  <c r="J27" i="8407"/>
  <c r="I27" i="8407"/>
  <c r="H27" i="8407"/>
  <c r="G27" i="8407"/>
  <c r="F27" i="8407"/>
  <c r="E27" i="8407"/>
  <c r="D27" i="8407"/>
  <c r="C27" i="8407"/>
  <c r="J26" i="8407"/>
  <c r="I26" i="8407"/>
  <c r="H26" i="8407"/>
  <c r="G26" i="8407"/>
  <c r="F26" i="8407"/>
  <c r="E26" i="8407"/>
  <c r="D26" i="8407"/>
  <c r="C26" i="8407"/>
  <c r="J25" i="8407"/>
  <c r="I25" i="8407"/>
  <c r="H25" i="8407"/>
  <c r="G25" i="8407"/>
  <c r="F25" i="8407"/>
  <c r="E25" i="8407"/>
  <c r="D25" i="8407"/>
  <c r="C25" i="8407"/>
  <c r="J24" i="8407"/>
  <c r="I24" i="8407"/>
  <c r="H24" i="8407"/>
  <c r="G24" i="8407"/>
  <c r="F24" i="8407"/>
  <c r="E24" i="8407"/>
  <c r="D24" i="8407"/>
  <c r="C24" i="8407"/>
  <c r="J23" i="8407"/>
  <c r="I23" i="8407"/>
  <c r="H23" i="8407"/>
  <c r="G23" i="8407"/>
  <c r="F23" i="8407"/>
  <c r="E23" i="8407"/>
  <c r="D23" i="8407"/>
  <c r="C23" i="8407"/>
  <c r="J22" i="8407"/>
  <c r="I22" i="8407"/>
  <c r="H22" i="8407"/>
  <c r="G22" i="8407"/>
  <c r="F22" i="8407"/>
  <c r="E22" i="8407"/>
  <c r="D22" i="8407"/>
  <c r="C22" i="8407"/>
  <c r="J21" i="8407"/>
  <c r="I21" i="8407"/>
  <c r="H21" i="8407"/>
  <c r="G21" i="8407"/>
  <c r="F21" i="8407"/>
  <c r="E21" i="8407"/>
  <c r="D21" i="8407"/>
  <c r="C21" i="8407"/>
  <c r="J20" i="8407"/>
  <c r="I20" i="8407"/>
  <c r="H20" i="8407"/>
  <c r="G20" i="8407"/>
  <c r="F20" i="8407"/>
  <c r="E20" i="8407"/>
  <c r="D20" i="8407"/>
  <c r="C20" i="8407"/>
  <c r="J19" i="8407"/>
  <c r="I19" i="8407"/>
  <c r="H19" i="8407"/>
  <c r="G19" i="8407"/>
  <c r="F19" i="8407"/>
  <c r="E19" i="8407"/>
  <c r="D19" i="8407"/>
  <c r="C19" i="8407"/>
  <c r="J18" i="8407"/>
  <c r="I18" i="8407"/>
  <c r="H18" i="8407"/>
  <c r="G18" i="8407"/>
  <c r="F18" i="8407"/>
  <c r="E18" i="8407"/>
  <c r="D18" i="8407"/>
  <c r="C18" i="8407"/>
  <c r="J17" i="8407"/>
  <c r="I17" i="8407"/>
  <c r="H17" i="8407"/>
  <c r="G17" i="8407"/>
  <c r="F17" i="8407"/>
  <c r="E17" i="8407"/>
  <c r="D17" i="8407"/>
  <c r="C17" i="8407"/>
  <c r="J16" i="8407"/>
  <c r="I16" i="8407"/>
  <c r="H16" i="8407"/>
  <c r="G16" i="8407"/>
  <c r="F16" i="8407"/>
  <c r="E16" i="8407"/>
  <c r="D16" i="8407"/>
  <c r="C16" i="8407"/>
  <c r="J15" i="8407"/>
  <c r="I15" i="8407"/>
  <c r="H15" i="8407"/>
  <c r="G15" i="8407"/>
  <c r="F15" i="8407"/>
  <c r="E15" i="8407"/>
  <c r="D15" i="8407"/>
  <c r="C15" i="8407"/>
  <c r="J14" i="8407"/>
  <c r="I14" i="8407"/>
  <c r="H14" i="8407"/>
  <c r="G14" i="8407"/>
  <c r="F14" i="8407"/>
  <c r="E14" i="8407"/>
  <c r="D14" i="8407"/>
  <c r="C14" i="8407"/>
  <c r="J13" i="8407"/>
  <c r="I13" i="8407"/>
  <c r="H13" i="8407"/>
  <c r="G13" i="8407"/>
  <c r="F13" i="8407"/>
  <c r="E13" i="8407"/>
  <c r="D13" i="8407"/>
  <c r="C13" i="8407"/>
  <c r="J12" i="8407"/>
  <c r="I12" i="8407"/>
  <c r="H12" i="8407"/>
  <c r="G12" i="8407"/>
  <c r="F12" i="8407"/>
  <c r="E12" i="8407"/>
  <c r="D12" i="8407"/>
  <c r="C12" i="8407"/>
  <c r="J11" i="8407"/>
  <c r="I11" i="8407"/>
  <c r="H11" i="8407"/>
  <c r="G11" i="8407"/>
  <c r="F11" i="8407"/>
  <c r="E11" i="8407"/>
  <c r="D11" i="8407"/>
  <c r="C11" i="8407"/>
  <c r="J10" i="8407"/>
  <c r="I10" i="8407"/>
  <c r="H10" i="8407"/>
  <c r="G10" i="8407"/>
  <c r="F10" i="8407"/>
  <c r="E10" i="8407"/>
  <c r="D10" i="8407"/>
  <c r="C10" i="8407"/>
  <c r="J9" i="8407"/>
  <c r="I9" i="8407"/>
  <c r="H9" i="8407"/>
  <c r="G9" i="8407"/>
  <c r="F9" i="8407"/>
  <c r="E9" i="8407"/>
  <c r="D9" i="8407"/>
  <c r="C9" i="8407"/>
  <c r="J8" i="8407"/>
  <c r="I8" i="8407"/>
  <c r="H8" i="8407"/>
  <c r="G8" i="8407"/>
  <c r="F8" i="8407"/>
  <c r="E8" i="8407"/>
  <c r="D8" i="8407"/>
  <c r="C8" i="8407"/>
  <c r="C102" i="8405"/>
  <c r="D102" i="8405"/>
  <c r="E102" i="8405"/>
  <c r="F102" i="8405"/>
  <c r="G102" i="8405"/>
  <c r="H102" i="8405"/>
  <c r="I102" i="8405"/>
  <c r="J102" i="8405"/>
  <c r="K103" i="8405"/>
  <c r="C68" i="8405"/>
  <c r="D68" i="8405"/>
  <c r="E68" i="8405"/>
  <c r="F68" i="8405"/>
  <c r="G68" i="8405"/>
  <c r="H68" i="8405"/>
  <c r="I68" i="8405"/>
  <c r="J68" i="8405"/>
  <c r="K69" i="8405"/>
  <c r="K137" i="8405"/>
  <c r="K170" i="8405"/>
  <c r="D170" i="8405"/>
  <c r="E170" i="8405"/>
  <c r="F170" i="8405"/>
  <c r="G170" i="8405"/>
  <c r="H170" i="8405"/>
  <c r="I170" i="8405"/>
  <c r="J170" i="8405"/>
  <c r="C170" i="8405"/>
  <c r="D136" i="8405"/>
  <c r="E136" i="8405"/>
  <c r="F136" i="8405"/>
  <c r="G136" i="8405"/>
  <c r="H136" i="8405"/>
  <c r="I136" i="8405"/>
  <c r="J136" i="8405"/>
  <c r="C136" i="8405"/>
  <c r="J178" i="8406"/>
  <c r="I178" i="8406"/>
  <c r="H178" i="8406"/>
  <c r="G178" i="8406"/>
  <c r="F178" i="8406"/>
  <c r="E178" i="8406"/>
  <c r="D178" i="8406"/>
  <c r="C178" i="8406"/>
  <c r="J177" i="8406"/>
  <c r="I177" i="8406"/>
  <c r="H177" i="8406"/>
  <c r="G177" i="8406"/>
  <c r="F177" i="8406"/>
  <c r="E177" i="8406"/>
  <c r="D177" i="8406"/>
  <c r="C177" i="8406"/>
  <c r="J176" i="8406"/>
  <c r="I176" i="8406"/>
  <c r="H176" i="8406"/>
  <c r="G176" i="8406"/>
  <c r="F176" i="8406"/>
  <c r="E176" i="8406"/>
  <c r="D176" i="8406"/>
  <c r="C176" i="8406"/>
  <c r="J142" i="8406"/>
  <c r="I142" i="8406"/>
  <c r="H142" i="8406"/>
  <c r="G142" i="8406"/>
  <c r="F142" i="8406"/>
  <c r="E142" i="8406"/>
  <c r="D142" i="8406"/>
  <c r="C142" i="8406"/>
  <c r="J141" i="8406"/>
  <c r="I141" i="8406"/>
  <c r="H141" i="8406"/>
  <c r="G141" i="8406"/>
  <c r="F141" i="8406"/>
  <c r="E141" i="8406"/>
  <c r="D141" i="8406"/>
  <c r="C141" i="8406"/>
  <c r="J140" i="8406"/>
  <c r="I140" i="8406"/>
  <c r="H140" i="8406"/>
  <c r="G140" i="8406"/>
  <c r="F140" i="8406"/>
  <c r="E140" i="8406"/>
  <c r="D140" i="8406"/>
  <c r="C140" i="8406"/>
  <c r="K107" i="8406"/>
  <c r="J106" i="8406"/>
  <c r="I106" i="8406"/>
  <c r="H106" i="8406"/>
  <c r="G106" i="8406"/>
  <c r="F106" i="8406"/>
  <c r="E106" i="8406"/>
  <c r="D106" i="8406"/>
  <c r="C106" i="8406"/>
  <c r="J105" i="8406"/>
  <c r="I105" i="8406"/>
  <c r="H105" i="8406"/>
  <c r="G105" i="8406"/>
  <c r="F105" i="8406"/>
  <c r="E105" i="8406"/>
  <c r="D105" i="8406"/>
  <c r="C105" i="8406"/>
  <c r="J104" i="8406"/>
  <c r="I104" i="8406"/>
  <c r="H104" i="8406"/>
  <c r="G104" i="8406"/>
  <c r="F104" i="8406"/>
  <c r="E104" i="8406"/>
  <c r="D104" i="8406"/>
  <c r="C104" i="8406"/>
  <c r="J70" i="8406"/>
  <c r="I70" i="8406"/>
  <c r="H70" i="8406"/>
  <c r="G70" i="8406"/>
  <c r="F70" i="8406"/>
  <c r="E70" i="8406"/>
  <c r="D70" i="8406"/>
  <c r="C70" i="8406"/>
  <c r="J69" i="8406"/>
  <c r="I69" i="8406"/>
  <c r="H69" i="8406"/>
  <c r="G69" i="8406"/>
  <c r="F69" i="8406"/>
  <c r="E69" i="8406"/>
  <c r="D69" i="8406"/>
  <c r="C69" i="8406"/>
  <c r="J68" i="8406"/>
  <c r="I68" i="8406"/>
  <c r="H68" i="8406"/>
  <c r="G68" i="8406"/>
  <c r="F68" i="8406"/>
  <c r="E68" i="8406"/>
  <c r="D68" i="8406"/>
  <c r="C68" i="8406"/>
  <c r="J30" i="8406"/>
  <c r="I30" i="8406"/>
  <c r="H30" i="8406"/>
  <c r="G30" i="8406"/>
  <c r="F30" i="8406"/>
  <c r="E30" i="8406"/>
  <c r="D30" i="8406"/>
  <c r="C30" i="8406"/>
  <c r="J29" i="8406"/>
  <c r="I29" i="8406"/>
  <c r="I35" i="8406" s="1"/>
  <c r="H29" i="8406"/>
  <c r="G29" i="8406"/>
  <c r="G35" i="8406" s="1"/>
  <c r="F29" i="8406"/>
  <c r="F35" i="8406" s="1"/>
  <c r="E29" i="8406"/>
  <c r="E35" i="8406" s="1"/>
  <c r="D29" i="8406"/>
  <c r="C29" i="8406"/>
  <c r="J28" i="8406"/>
  <c r="I28" i="8406"/>
  <c r="H28" i="8406"/>
  <c r="G28" i="8406"/>
  <c r="F28" i="8406"/>
  <c r="E28" i="8406"/>
  <c r="D28" i="8406"/>
  <c r="C28" i="8406"/>
  <c r="J27" i="8406"/>
  <c r="I27" i="8406"/>
  <c r="H27" i="8406"/>
  <c r="G27" i="8406"/>
  <c r="F27" i="8406"/>
  <c r="E27" i="8406"/>
  <c r="D27" i="8406"/>
  <c r="C27" i="8406"/>
  <c r="J26" i="8406"/>
  <c r="I26" i="8406"/>
  <c r="H26" i="8406"/>
  <c r="G26" i="8406"/>
  <c r="F26" i="8406"/>
  <c r="E26" i="8406"/>
  <c r="D26" i="8406"/>
  <c r="C26" i="8406"/>
  <c r="J25" i="8406"/>
  <c r="I25" i="8406"/>
  <c r="H25" i="8406"/>
  <c r="G25" i="8406"/>
  <c r="F25" i="8406"/>
  <c r="E25" i="8406"/>
  <c r="D25" i="8406"/>
  <c r="C25" i="8406"/>
  <c r="J24" i="8406"/>
  <c r="I24" i="8406"/>
  <c r="H24" i="8406"/>
  <c r="G24" i="8406"/>
  <c r="F24" i="8406"/>
  <c r="E24" i="8406"/>
  <c r="D24" i="8406"/>
  <c r="C24" i="8406"/>
  <c r="J23" i="8406"/>
  <c r="I23" i="8406"/>
  <c r="H23" i="8406"/>
  <c r="G23" i="8406"/>
  <c r="F23" i="8406"/>
  <c r="E23" i="8406"/>
  <c r="D23" i="8406"/>
  <c r="C23" i="8406"/>
  <c r="J22" i="8406"/>
  <c r="I22" i="8406"/>
  <c r="H22" i="8406"/>
  <c r="G22" i="8406"/>
  <c r="F22" i="8406"/>
  <c r="E22" i="8406"/>
  <c r="D22" i="8406"/>
  <c r="C22" i="8406"/>
  <c r="J21" i="8406"/>
  <c r="I21" i="8406"/>
  <c r="H21" i="8406"/>
  <c r="G21" i="8406"/>
  <c r="F21" i="8406"/>
  <c r="E21" i="8406"/>
  <c r="D21" i="8406"/>
  <c r="C21" i="8406"/>
  <c r="J20" i="8406"/>
  <c r="I20" i="8406"/>
  <c r="H20" i="8406"/>
  <c r="G20" i="8406"/>
  <c r="F20" i="8406"/>
  <c r="E20" i="8406"/>
  <c r="D20" i="8406"/>
  <c r="C20" i="8406"/>
  <c r="J19" i="8406"/>
  <c r="I19" i="8406"/>
  <c r="H19" i="8406"/>
  <c r="G19" i="8406"/>
  <c r="F19" i="8406"/>
  <c r="E19" i="8406"/>
  <c r="D19" i="8406"/>
  <c r="C19" i="8406"/>
  <c r="J18" i="8406"/>
  <c r="I18" i="8406"/>
  <c r="H18" i="8406"/>
  <c r="G18" i="8406"/>
  <c r="F18" i="8406"/>
  <c r="E18" i="8406"/>
  <c r="D18" i="8406"/>
  <c r="C18" i="8406"/>
  <c r="J17" i="8406"/>
  <c r="I17" i="8406"/>
  <c r="H17" i="8406"/>
  <c r="G17" i="8406"/>
  <c r="F17" i="8406"/>
  <c r="E17" i="8406"/>
  <c r="D17" i="8406"/>
  <c r="C17" i="8406"/>
  <c r="J16" i="8406"/>
  <c r="I16" i="8406"/>
  <c r="H16" i="8406"/>
  <c r="G16" i="8406"/>
  <c r="F16" i="8406"/>
  <c r="E16" i="8406"/>
  <c r="D16" i="8406"/>
  <c r="C16" i="8406"/>
  <c r="J15" i="8406"/>
  <c r="I15" i="8406"/>
  <c r="H15" i="8406"/>
  <c r="G15" i="8406"/>
  <c r="F15" i="8406"/>
  <c r="E15" i="8406"/>
  <c r="D15" i="8406"/>
  <c r="D34" i="8406" s="1"/>
  <c r="C15" i="8406"/>
  <c r="J14" i="8406"/>
  <c r="I14" i="8406"/>
  <c r="H14" i="8406"/>
  <c r="G14" i="8406"/>
  <c r="F14" i="8406"/>
  <c r="E14" i="8406"/>
  <c r="D14" i="8406"/>
  <c r="C14" i="8406"/>
  <c r="J13" i="8406"/>
  <c r="I13" i="8406"/>
  <c r="H13" i="8406"/>
  <c r="G13" i="8406"/>
  <c r="F13" i="8406"/>
  <c r="E13" i="8406"/>
  <c r="D13" i="8406"/>
  <c r="C13" i="8406"/>
  <c r="J12" i="8406"/>
  <c r="I12" i="8406"/>
  <c r="H12" i="8406"/>
  <c r="G12" i="8406"/>
  <c r="F12" i="8406"/>
  <c r="E12" i="8406"/>
  <c r="D12" i="8406"/>
  <c r="C12" i="8406"/>
  <c r="J11" i="8406"/>
  <c r="I11" i="8406"/>
  <c r="H11" i="8406"/>
  <c r="G11" i="8406"/>
  <c r="F11" i="8406"/>
  <c r="E11" i="8406"/>
  <c r="D11" i="8406"/>
  <c r="C11" i="8406"/>
  <c r="J10" i="8406"/>
  <c r="I10" i="8406"/>
  <c r="H10" i="8406"/>
  <c r="G10" i="8406"/>
  <c r="F10" i="8406"/>
  <c r="E10" i="8406"/>
  <c r="D10" i="8406"/>
  <c r="C10" i="8406"/>
  <c r="J9" i="8406"/>
  <c r="I9" i="8406"/>
  <c r="H9" i="8406"/>
  <c r="G9" i="8406"/>
  <c r="F9" i="8406"/>
  <c r="E9" i="8406"/>
  <c r="D9" i="8406"/>
  <c r="C9" i="8406"/>
  <c r="J8" i="8406"/>
  <c r="J33" i="8406" s="1"/>
  <c r="I8" i="8406"/>
  <c r="H8" i="8406"/>
  <c r="G8" i="8406"/>
  <c r="F8" i="8406"/>
  <c r="E8" i="8406"/>
  <c r="D8" i="8406"/>
  <c r="C8" i="8406"/>
  <c r="I30" i="8405"/>
  <c r="G30" i="8405"/>
  <c r="J29" i="8405"/>
  <c r="H29" i="8405"/>
  <c r="G29" i="8405"/>
  <c r="J28" i="8405"/>
  <c r="I28" i="8405"/>
  <c r="H28" i="8405"/>
  <c r="G28" i="8405"/>
  <c r="G27" i="8405"/>
  <c r="J26" i="8405"/>
  <c r="I26" i="8405"/>
  <c r="H26" i="8405"/>
  <c r="G26" i="8405"/>
  <c r="J25" i="8405"/>
  <c r="I25" i="8405"/>
  <c r="H25" i="8405"/>
  <c r="G25" i="8405"/>
  <c r="J24" i="8405"/>
  <c r="I24" i="8405"/>
  <c r="H24" i="8405"/>
  <c r="G24" i="8405"/>
  <c r="J23" i="8405"/>
  <c r="G23" i="8405"/>
  <c r="J22" i="8405"/>
  <c r="I22" i="8405"/>
  <c r="H22" i="8405"/>
  <c r="G22" i="8405"/>
  <c r="J21" i="8405"/>
  <c r="H21" i="8405"/>
  <c r="G21" i="8405"/>
  <c r="J20" i="8405"/>
  <c r="I20" i="8405"/>
  <c r="H20" i="8405"/>
  <c r="G20" i="8405"/>
  <c r="J19" i="8405"/>
  <c r="I19" i="8405"/>
  <c r="H19" i="8405"/>
  <c r="G19" i="8405"/>
  <c r="J18" i="8405"/>
  <c r="I18" i="8405"/>
  <c r="G18" i="8405"/>
  <c r="J17" i="8405"/>
  <c r="H17" i="8405"/>
  <c r="G17" i="8405"/>
  <c r="G16" i="8405"/>
  <c r="I15" i="8405"/>
  <c r="H15" i="8405"/>
  <c r="G15" i="8405"/>
  <c r="J14" i="8405"/>
  <c r="I14" i="8405"/>
  <c r="H14" i="8405"/>
  <c r="G14" i="8405"/>
  <c r="J13" i="8405"/>
  <c r="I13" i="8405"/>
  <c r="H13" i="8405"/>
  <c r="J12" i="8405"/>
  <c r="I12" i="8405"/>
  <c r="G12" i="8405"/>
  <c r="J11" i="8405"/>
  <c r="I11" i="8405"/>
  <c r="H11" i="8405"/>
  <c r="G11" i="8405"/>
  <c r="J10" i="8405"/>
  <c r="H10" i="8405"/>
  <c r="G10" i="8405"/>
  <c r="J9" i="8405"/>
  <c r="I9" i="8405"/>
  <c r="G9" i="8405"/>
  <c r="H8" i="8405"/>
  <c r="G8" i="8405"/>
  <c r="F30" i="8405"/>
  <c r="F29" i="8405"/>
  <c r="E29" i="8405"/>
  <c r="E28" i="8405"/>
  <c r="F27" i="8405"/>
  <c r="E27" i="8405"/>
  <c r="D27" i="8405"/>
  <c r="E26" i="8405"/>
  <c r="F25" i="8405"/>
  <c r="E25" i="8405"/>
  <c r="E24" i="8405"/>
  <c r="D24" i="8405"/>
  <c r="F23" i="8405"/>
  <c r="E23" i="8405"/>
  <c r="D23" i="8405"/>
  <c r="F22" i="8405"/>
  <c r="E22" i="8405"/>
  <c r="D22" i="8405"/>
  <c r="F21" i="8405"/>
  <c r="E21" i="8405"/>
  <c r="D21" i="8405"/>
  <c r="E20" i="8405"/>
  <c r="F19" i="8405"/>
  <c r="E19" i="8405"/>
  <c r="F18" i="8405"/>
  <c r="E18" i="8405"/>
  <c r="F17" i="8405"/>
  <c r="E17" i="8405"/>
  <c r="F16" i="8405"/>
  <c r="E16" i="8405"/>
  <c r="D16" i="8405"/>
  <c r="F15" i="8405"/>
  <c r="E15" i="8405"/>
  <c r="F14" i="8405"/>
  <c r="E14" i="8405"/>
  <c r="D14" i="8405"/>
  <c r="F13" i="8405"/>
  <c r="F12" i="8405"/>
  <c r="E12" i="8405"/>
  <c r="F11" i="8405"/>
  <c r="E11" i="8405"/>
  <c r="D11" i="8405"/>
  <c r="E10" i="8405"/>
  <c r="D10" i="8405"/>
  <c r="F9" i="8405"/>
  <c r="E9" i="8405"/>
  <c r="F8" i="8405"/>
  <c r="E8" i="8405"/>
  <c r="C29" i="8405"/>
  <c r="C28" i="8405"/>
  <c r="C27" i="8405"/>
  <c r="C26" i="8405"/>
  <c r="C25" i="8405"/>
  <c r="C24" i="8405"/>
  <c r="C23" i="8405"/>
  <c r="C20" i="8405"/>
  <c r="C19" i="8405"/>
  <c r="C18" i="8405"/>
  <c r="C17" i="8405"/>
  <c r="C16" i="8405"/>
  <c r="C15" i="8405"/>
  <c r="C14" i="8405"/>
  <c r="C13" i="8405"/>
  <c r="C12" i="8405"/>
  <c r="C11" i="8405"/>
  <c r="C8" i="8405"/>
  <c r="J30" i="8405"/>
  <c r="J35" i="8405" s="1"/>
  <c r="H30" i="8405"/>
  <c r="D30" i="8405"/>
  <c r="C30" i="8405"/>
  <c r="D29" i="8405"/>
  <c r="D35" i="8405"/>
  <c r="F28" i="8405"/>
  <c r="J27" i="8405"/>
  <c r="I27" i="8405"/>
  <c r="H27" i="8405"/>
  <c r="F26" i="8405"/>
  <c r="I23" i="8405"/>
  <c r="H23" i="8405"/>
  <c r="C22" i="8405"/>
  <c r="I21" i="8405"/>
  <c r="C21" i="8405"/>
  <c r="F20" i="8405"/>
  <c r="D20" i="8405"/>
  <c r="H18" i="8405"/>
  <c r="I17" i="8405"/>
  <c r="J15" i="8405"/>
  <c r="G13" i="8405"/>
  <c r="E13" i="8405"/>
  <c r="D13" i="8405"/>
  <c r="H12" i="8405"/>
  <c r="F10" i="8405"/>
  <c r="C10" i="8405"/>
  <c r="H9" i="8405"/>
  <c r="D9" i="8405"/>
  <c r="C9" i="8405"/>
  <c r="D8" i="8405"/>
  <c r="J178" i="8404"/>
  <c r="I178" i="8404"/>
  <c r="H178" i="8404"/>
  <c r="G178" i="8404"/>
  <c r="F178" i="8404"/>
  <c r="E178" i="8404"/>
  <c r="D178" i="8404"/>
  <c r="C178" i="8404"/>
  <c r="J177" i="8404"/>
  <c r="I177" i="8404"/>
  <c r="H177" i="8404"/>
  <c r="G177" i="8404"/>
  <c r="F177" i="8404"/>
  <c r="E177" i="8404"/>
  <c r="D177" i="8404"/>
  <c r="C177" i="8404"/>
  <c r="J176" i="8404"/>
  <c r="I176" i="8404"/>
  <c r="H176" i="8404"/>
  <c r="G176" i="8404"/>
  <c r="F176" i="8404"/>
  <c r="E176" i="8404"/>
  <c r="D176" i="8404"/>
  <c r="C176" i="8404"/>
  <c r="J142" i="8404"/>
  <c r="I142" i="8404"/>
  <c r="H142" i="8404"/>
  <c r="G142" i="8404"/>
  <c r="F142" i="8404"/>
  <c r="E142" i="8404"/>
  <c r="D142" i="8404"/>
  <c r="C142" i="8404"/>
  <c r="J141" i="8404"/>
  <c r="I141" i="8404"/>
  <c r="H141" i="8404"/>
  <c r="G141" i="8404"/>
  <c r="F141" i="8404"/>
  <c r="E141" i="8404"/>
  <c r="D141" i="8404"/>
  <c r="C141" i="8404"/>
  <c r="J140" i="8404"/>
  <c r="I140" i="8404"/>
  <c r="H140" i="8404"/>
  <c r="G140" i="8404"/>
  <c r="F140" i="8404"/>
  <c r="E140" i="8404"/>
  <c r="D140" i="8404"/>
  <c r="C140" i="8404"/>
  <c r="J106" i="8404"/>
  <c r="I106" i="8404"/>
  <c r="H106" i="8404"/>
  <c r="G106" i="8404"/>
  <c r="F106" i="8404"/>
  <c r="E106" i="8404"/>
  <c r="D106" i="8404"/>
  <c r="C106" i="8404"/>
  <c r="J105" i="8404"/>
  <c r="I105" i="8404"/>
  <c r="H105" i="8404"/>
  <c r="G105" i="8404"/>
  <c r="F105" i="8404"/>
  <c r="E105" i="8404"/>
  <c r="D105" i="8404"/>
  <c r="C105" i="8404"/>
  <c r="J104" i="8404"/>
  <c r="I104" i="8404"/>
  <c r="H104" i="8404"/>
  <c r="G104" i="8404"/>
  <c r="F104" i="8404"/>
  <c r="E104" i="8404"/>
  <c r="D104" i="8404"/>
  <c r="C104" i="8404"/>
  <c r="J70" i="8404"/>
  <c r="I70" i="8404"/>
  <c r="H70" i="8404"/>
  <c r="G70" i="8404"/>
  <c r="F70" i="8404"/>
  <c r="E70" i="8404"/>
  <c r="D70" i="8404"/>
  <c r="C70" i="8404"/>
  <c r="J69" i="8404"/>
  <c r="I69" i="8404"/>
  <c r="H69" i="8404"/>
  <c r="G69" i="8404"/>
  <c r="F69" i="8404"/>
  <c r="E69" i="8404"/>
  <c r="D69" i="8404"/>
  <c r="C69" i="8404"/>
  <c r="J68" i="8404"/>
  <c r="I68" i="8404"/>
  <c r="H68" i="8404"/>
  <c r="G68" i="8404"/>
  <c r="F68" i="8404"/>
  <c r="E68" i="8404"/>
  <c r="D68" i="8404"/>
  <c r="C68" i="8404"/>
  <c r="J30" i="8404"/>
  <c r="I30" i="8404"/>
  <c r="H30" i="8404"/>
  <c r="G30" i="8404"/>
  <c r="F30" i="8404"/>
  <c r="E30" i="8404"/>
  <c r="D30" i="8404"/>
  <c r="C30" i="8404"/>
  <c r="J29" i="8404"/>
  <c r="J35" i="8404" s="1"/>
  <c r="I29" i="8404"/>
  <c r="H29" i="8404"/>
  <c r="G29" i="8404"/>
  <c r="G35" i="8404" s="1"/>
  <c r="F29" i="8404"/>
  <c r="E29" i="8404"/>
  <c r="D29" i="8404"/>
  <c r="C29" i="8404"/>
  <c r="C35" i="8404" s="1"/>
  <c r="J28" i="8404"/>
  <c r="I28" i="8404"/>
  <c r="H28" i="8404"/>
  <c r="G28" i="8404"/>
  <c r="F28" i="8404"/>
  <c r="E28" i="8404"/>
  <c r="D28" i="8404"/>
  <c r="C28" i="8404"/>
  <c r="J27" i="8404"/>
  <c r="I27" i="8404"/>
  <c r="H27" i="8404"/>
  <c r="G27" i="8404"/>
  <c r="F27" i="8404"/>
  <c r="E27" i="8404"/>
  <c r="D27" i="8404"/>
  <c r="C27" i="8404"/>
  <c r="J26" i="8404"/>
  <c r="I26" i="8404"/>
  <c r="H26" i="8404"/>
  <c r="G26" i="8404"/>
  <c r="F26" i="8404"/>
  <c r="E26" i="8404"/>
  <c r="D26" i="8404"/>
  <c r="C26" i="8404"/>
  <c r="J25" i="8404"/>
  <c r="I25" i="8404"/>
  <c r="H25" i="8404"/>
  <c r="G25" i="8404"/>
  <c r="F25" i="8404"/>
  <c r="E25" i="8404"/>
  <c r="D25" i="8404"/>
  <c r="C25" i="8404"/>
  <c r="J24" i="8404"/>
  <c r="I24" i="8404"/>
  <c r="H24" i="8404"/>
  <c r="G24" i="8404"/>
  <c r="F24" i="8404"/>
  <c r="E24" i="8404"/>
  <c r="D24" i="8404"/>
  <c r="C24" i="8404"/>
  <c r="J23" i="8404"/>
  <c r="I23" i="8404"/>
  <c r="H23" i="8404"/>
  <c r="G23" i="8404"/>
  <c r="F23" i="8404"/>
  <c r="E23" i="8404"/>
  <c r="D23" i="8404"/>
  <c r="C23" i="8404"/>
  <c r="J22" i="8404"/>
  <c r="I22" i="8404"/>
  <c r="H22" i="8404"/>
  <c r="G22" i="8404"/>
  <c r="F22" i="8404"/>
  <c r="E22" i="8404"/>
  <c r="D22" i="8404"/>
  <c r="C22" i="8404"/>
  <c r="J21" i="8404"/>
  <c r="I21" i="8404"/>
  <c r="H21" i="8404"/>
  <c r="G21" i="8404"/>
  <c r="F21" i="8404"/>
  <c r="E21" i="8404"/>
  <c r="D21" i="8404"/>
  <c r="C21" i="8404"/>
  <c r="J20" i="8404"/>
  <c r="I20" i="8404"/>
  <c r="H20" i="8404"/>
  <c r="G20" i="8404"/>
  <c r="F20" i="8404"/>
  <c r="E20" i="8404"/>
  <c r="D20" i="8404"/>
  <c r="C20" i="8404"/>
  <c r="J19" i="8404"/>
  <c r="I19" i="8404"/>
  <c r="H19" i="8404"/>
  <c r="G19" i="8404"/>
  <c r="F19" i="8404"/>
  <c r="E19" i="8404"/>
  <c r="D19" i="8404"/>
  <c r="C19" i="8404"/>
  <c r="J18" i="8404"/>
  <c r="I18" i="8404"/>
  <c r="H18" i="8404"/>
  <c r="G18" i="8404"/>
  <c r="F18" i="8404"/>
  <c r="E18" i="8404"/>
  <c r="D18" i="8404"/>
  <c r="C18" i="8404"/>
  <c r="J17" i="8404"/>
  <c r="I17" i="8404"/>
  <c r="H17" i="8404"/>
  <c r="G17" i="8404"/>
  <c r="F17" i="8404"/>
  <c r="E17" i="8404"/>
  <c r="D17" i="8404"/>
  <c r="C17" i="8404"/>
  <c r="J16" i="8404"/>
  <c r="I16" i="8404"/>
  <c r="H16" i="8404"/>
  <c r="G16" i="8404"/>
  <c r="F16" i="8404"/>
  <c r="E16" i="8404"/>
  <c r="D16" i="8404"/>
  <c r="C16" i="8404"/>
  <c r="J15" i="8404"/>
  <c r="J34" i="8404" s="1"/>
  <c r="I15" i="8404"/>
  <c r="H15" i="8404"/>
  <c r="G15" i="8404"/>
  <c r="F15" i="8404"/>
  <c r="F34" i="8404" s="1"/>
  <c r="E15" i="8404"/>
  <c r="D15" i="8404"/>
  <c r="C15" i="8404"/>
  <c r="J14" i="8404"/>
  <c r="I14" i="8404"/>
  <c r="H14" i="8404"/>
  <c r="G14" i="8404"/>
  <c r="F14" i="8404"/>
  <c r="E14" i="8404"/>
  <c r="D14" i="8404"/>
  <c r="C14" i="8404"/>
  <c r="J13" i="8404"/>
  <c r="I13" i="8404"/>
  <c r="H13" i="8404"/>
  <c r="G13" i="8404"/>
  <c r="F13" i="8404"/>
  <c r="E13" i="8404"/>
  <c r="D13" i="8404"/>
  <c r="C13" i="8404"/>
  <c r="J12" i="8404"/>
  <c r="I12" i="8404"/>
  <c r="H12" i="8404"/>
  <c r="G12" i="8404"/>
  <c r="F12" i="8404"/>
  <c r="E12" i="8404"/>
  <c r="D12" i="8404"/>
  <c r="C12" i="8404"/>
  <c r="J11" i="8404"/>
  <c r="I11" i="8404"/>
  <c r="H11" i="8404"/>
  <c r="G11" i="8404"/>
  <c r="F11" i="8404"/>
  <c r="E11" i="8404"/>
  <c r="D11" i="8404"/>
  <c r="C11" i="8404"/>
  <c r="J10" i="8404"/>
  <c r="I10" i="8404"/>
  <c r="H10" i="8404"/>
  <c r="G10" i="8404"/>
  <c r="F10" i="8404"/>
  <c r="E10" i="8404"/>
  <c r="D10" i="8404"/>
  <c r="C10" i="8404"/>
  <c r="J9" i="8404"/>
  <c r="I9" i="8404"/>
  <c r="H9" i="8404"/>
  <c r="G9" i="8404"/>
  <c r="F9" i="8404"/>
  <c r="E9" i="8404"/>
  <c r="D9" i="8404"/>
  <c r="C9" i="8404"/>
  <c r="J8" i="8404"/>
  <c r="I8" i="8404"/>
  <c r="I33" i="8404" s="1"/>
  <c r="H8" i="8404"/>
  <c r="G8" i="8404"/>
  <c r="F8" i="8404"/>
  <c r="E8" i="8404"/>
  <c r="D8" i="8404"/>
  <c r="C8" i="8404"/>
  <c r="J178" i="8403"/>
  <c r="I178" i="8403"/>
  <c r="H178" i="8403"/>
  <c r="G178" i="8403"/>
  <c r="F178" i="8403"/>
  <c r="E178" i="8403"/>
  <c r="D178" i="8403"/>
  <c r="C178" i="8403"/>
  <c r="J177" i="8403"/>
  <c r="I177" i="8403"/>
  <c r="H177" i="8403"/>
  <c r="G177" i="8403"/>
  <c r="F177" i="8403"/>
  <c r="E177" i="8403"/>
  <c r="D177" i="8403"/>
  <c r="C177" i="8403"/>
  <c r="J176" i="8403"/>
  <c r="I176" i="8403"/>
  <c r="H176" i="8403"/>
  <c r="G176" i="8403"/>
  <c r="F176" i="8403"/>
  <c r="E176" i="8403"/>
  <c r="D176" i="8403"/>
  <c r="C176" i="8403"/>
  <c r="J142" i="8403"/>
  <c r="I142" i="8403"/>
  <c r="H142" i="8403"/>
  <c r="G142" i="8403"/>
  <c r="F142" i="8403"/>
  <c r="E142" i="8403"/>
  <c r="D142" i="8403"/>
  <c r="C142" i="8403"/>
  <c r="J141" i="8403"/>
  <c r="I141" i="8403"/>
  <c r="H141" i="8403"/>
  <c r="G141" i="8403"/>
  <c r="F141" i="8403"/>
  <c r="E141" i="8403"/>
  <c r="D141" i="8403"/>
  <c r="C141" i="8403"/>
  <c r="J140" i="8403"/>
  <c r="I140" i="8403"/>
  <c r="H140" i="8403"/>
  <c r="G140" i="8403"/>
  <c r="F140" i="8403"/>
  <c r="E140" i="8403"/>
  <c r="D140" i="8403"/>
  <c r="C140" i="8403"/>
  <c r="J106" i="8403"/>
  <c r="I106" i="8403"/>
  <c r="H106" i="8403"/>
  <c r="G106" i="8403"/>
  <c r="F106" i="8403"/>
  <c r="E106" i="8403"/>
  <c r="D106" i="8403"/>
  <c r="C106" i="8403"/>
  <c r="J105" i="8403"/>
  <c r="I105" i="8403"/>
  <c r="H105" i="8403"/>
  <c r="G105" i="8403"/>
  <c r="F105" i="8403"/>
  <c r="E105" i="8403"/>
  <c r="D105" i="8403"/>
  <c r="C105" i="8403"/>
  <c r="J104" i="8403"/>
  <c r="I104" i="8403"/>
  <c r="H104" i="8403"/>
  <c r="G104" i="8403"/>
  <c r="F104" i="8403"/>
  <c r="E104" i="8403"/>
  <c r="D104" i="8403"/>
  <c r="C104" i="8403"/>
  <c r="J70" i="8403"/>
  <c r="I70" i="8403"/>
  <c r="H70" i="8403"/>
  <c r="G70" i="8403"/>
  <c r="F70" i="8403"/>
  <c r="E70" i="8403"/>
  <c r="D70" i="8403"/>
  <c r="C70" i="8403"/>
  <c r="J69" i="8403"/>
  <c r="I69" i="8403"/>
  <c r="H69" i="8403"/>
  <c r="G69" i="8403"/>
  <c r="F69" i="8403"/>
  <c r="E69" i="8403"/>
  <c r="D69" i="8403"/>
  <c r="C69" i="8403"/>
  <c r="J68" i="8403"/>
  <c r="I68" i="8403"/>
  <c r="H68" i="8403"/>
  <c r="G68" i="8403"/>
  <c r="F68" i="8403"/>
  <c r="E68" i="8403"/>
  <c r="D68" i="8403"/>
  <c r="C68" i="8403"/>
  <c r="J30" i="8403"/>
  <c r="I30" i="8403"/>
  <c r="H30" i="8403"/>
  <c r="G30" i="8403"/>
  <c r="F30" i="8403"/>
  <c r="E30" i="8403"/>
  <c r="D30" i="8403"/>
  <c r="C30" i="8403"/>
  <c r="J29" i="8403"/>
  <c r="I29" i="8403"/>
  <c r="H29" i="8403"/>
  <c r="G29" i="8403"/>
  <c r="F29" i="8403"/>
  <c r="F35" i="8403" s="1"/>
  <c r="E29" i="8403"/>
  <c r="D29" i="8403"/>
  <c r="C29" i="8403"/>
  <c r="J28" i="8403"/>
  <c r="I28" i="8403"/>
  <c r="H28" i="8403"/>
  <c r="G28" i="8403"/>
  <c r="F28" i="8403"/>
  <c r="E28" i="8403"/>
  <c r="D28" i="8403"/>
  <c r="C28" i="8403"/>
  <c r="J27" i="8403"/>
  <c r="I27" i="8403"/>
  <c r="H27" i="8403"/>
  <c r="G27" i="8403"/>
  <c r="F27" i="8403"/>
  <c r="E27" i="8403"/>
  <c r="D27" i="8403"/>
  <c r="C27" i="8403"/>
  <c r="J26" i="8403"/>
  <c r="I26" i="8403"/>
  <c r="H26" i="8403"/>
  <c r="G26" i="8403"/>
  <c r="F26" i="8403"/>
  <c r="E26" i="8403"/>
  <c r="D26" i="8403"/>
  <c r="C26" i="8403"/>
  <c r="J25" i="8403"/>
  <c r="I25" i="8403"/>
  <c r="H25" i="8403"/>
  <c r="G25" i="8403"/>
  <c r="F25" i="8403"/>
  <c r="E25" i="8403"/>
  <c r="D25" i="8403"/>
  <c r="C25" i="8403"/>
  <c r="J24" i="8403"/>
  <c r="I24" i="8403"/>
  <c r="H24" i="8403"/>
  <c r="G24" i="8403"/>
  <c r="F24" i="8403"/>
  <c r="E24" i="8403"/>
  <c r="D24" i="8403"/>
  <c r="C24" i="8403"/>
  <c r="J23" i="8403"/>
  <c r="I23" i="8403"/>
  <c r="H23" i="8403"/>
  <c r="G23" i="8403"/>
  <c r="F23" i="8403"/>
  <c r="E23" i="8403"/>
  <c r="D23" i="8403"/>
  <c r="C23" i="8403"/>
  <c r="J22" i="8403"/>
  <c r="I22" i="8403"/>
  <c r="H22" i="8403"/>
  <c r="G22" i="8403"/>
  <c r="F22" i="8403"/>
  <c r="E22" i="8403"/>
  <c r="D22" i="8403"/>
  <c r="C22" i="8403"/>
  <c r="J21" i="8403"/>
  <c r="I21" i="8403"/>
  <c r="H21" i="8403"/>
  <c r="G21" i="8403"/>
  <c r="F21" i="8403"/>
  <c r="E21" i="8403"/>
  <c r="D21" i="8403"/>
  <c r="C21" i="8403"/>
  <c r="J20" i="8403"/>
  <c r="I20" i="8403"/>
  <c r="H20" i="8403"/>
  <c r="G20" i="8403"/>
  <c r="F20" i="8403"/>
  <c r="E20" i="8403"/>
  <c r="D20" i="8403"/>
  <c r="C20" i="8403"/>
  <c r="J19" i="8403"/>
  <c r="I19" i="8403"/>
  <c r="H19" i="8403"/>
  <c r="G19" i="8403"/>
  <c r="F19" i="8403"/>
  <c r="E19" i="8403"/>
  <c r="D19" i="8403"/>
  <c r="C19" i="8403"/>
  <c r="J18" i="8403"/>
  <c r="I18" i="8403"/>
  <c r="H18" i="8403"/>
  <c r="G18" i="8403"/>
  <c r="F18" i="8403"/>
  <c r="E18" i="8403"/>
  <c r="D18" i="8403"/>
  <c r="C18" i="8403"/>
  <c r="J17" i="8403"/>
  <c r="I17" i="8403"/>
  <c r="H17" i="8403"/>
  <c r="G17" i="8403"/>
  <c r="F17" i="8403"/>
  <c r="E17" i="8403"/>
  <c r="D17" i="8403"/>
  <c r="C17" i="8403"/>
  <c r="J16" i="8403"/>
  <c r="I16" i="8403"/>
  <c r="H16" i="8403"/>
  <c r="G16" i="8403"/>
  <c r="F16" i="8403"/>
  <c r="E16" i="8403"/>
  <c r="D16" i="8403"/>
  <c r="C16" i="8403"/>
  <c r="J15" i="8403"/>
  <c r="I15" i="8403"/>
  <c r="H15" i="8403"/>
  <c r="G15" i="8403"/>
  <c r="F15" i="8403"/>
  <c r="F34" i="8403" s="1"/>
  <c r="E15" i="8403"/>
  <c r="D15" i="8403"/>
  <c r="C15" i="8403"/>
  <c r="J14" i="8403"/>
  <c r="I14" i="8403"/>
  <c r="H14" i="8403"/>
  <c r="G14" i="8403"/>
  <c r="F14" i="8403"/>
  <c r="E14" i="8403"/>
  <c r="D14" i="8403"/>
  <c r="C14" i="8403"/>
  <c r="J13" i="8403"/>
  <c r="I13" i="8403"/>
  <c r="H13" i="8403"/>
  <c r="G13" i="8403"/>
  <c r="F13" i="8403"/>
  <c r="E13" i="8403"/>
  <c r="D13" i="8403"/>
  <c r="C13" i="8403"/>
  <c r="J12" i="8403"/>
  <c r="I12" i="8403"/>
  <c r="H12" i="8403"/>
  <c r="G12" i="8403"/>
  <c r="F12" i="8403"/>
  <c r="E12" i="8403"/>
  <c r="D12" i="8403"/>
  <c r="C12" i="8403"/>
  <c r="J11" i="8403"/>
  <c r="I11" i="8403"/>
  <c r="H11" i="8403"/>
  <c r="G11" i="8403"/>
  <c r="F11" i="8403"/>
  <c r="E11" i="8403"/>
  <c r="D11" i="8403"/>
  <c r="C11" i="8403"/>
  <c r="J10" i="8403"/>
  <c r="I10" i="8403"/>
  <c r="H10" i="8403"/>
  <c r="G10" i="8403"/>
  <c r="F10" i="8403"/>
  <c r="E10" i="8403"/>
  <c r="D10" i="8403"/>
  <c r="C10" i="8403"/>
  <c r="J9" i="8403"/>
  <c r="I9" i="8403"/>
  <c r="H9" i="8403"/>
  <c r="G9" i="8403"/>
  <c r="F9" i="8403"/>
  <c r="E9" i="8403"/>
  <c r="D9" i="8403"/>
  <c r="C9" i="8403"/>
  <c r="J8" i="8403"/>
  <c r="I8" i="8403"/>
  <c r="H8" i="8403"/>
  <c r="H33" i="8403" s="1"/>
  <c r="G8" i="8403"/>
  <c r="F8" i="8403"/>
  <c r="E8" i="8403"/>
  <c r="D8" i="8403"/>
  <c r="C8" i="8403"/>
  <c r="C8" i="8402"/>
  <c r="D8" i="8402"/>
  <c r="E8" i="8402"/>
  <c r="F8" i="8402"/>
  <c r="G8" i="8402"/>
  <c r="H8" i="8402"/>
  <c r="I8" i="8402"/>
  <c r="J8" i="8402"/>
  <c r="C9" i="8402"/>
  <c r="D9" i="8402"/>
  <c r="E9" i="8402"/>
  <c r="F9" i="8402"/>
  <c r="G9" i="8402"/>
  <c r="H9" i="8402"/>
  <c r="I9" i="8402"/>
  <c r="J9" i="8402"/>
  <c r="C10" i="8402"/>
  <c r="D10" i="8402"/>
  <c r="E10" i="8402"/>
  <c r="F10" i="8402"/>
  <c r="G10" i="8402"/>
  <c r="H10" i="8402"/>
  <c r="I10" i="8402"/>
  <c r="J10" i="8402"/>
  <c r="C11" i="8402"/>
  <c r="D11" i="8402"/>
  <c r="E11" i="8402"/>
  <c r="F11" i="8402"/>
  <c r="G11" i="8402"/>
  <c r="H11" i="8402"/>
  <c r="I11" i="8402"/>
  <c r="J11" i="8402"/>
  <c r="C12" i="8402"/>
  <c r="D12" i="8402"/>
  <c r="E12" i="8402"/>
  <c r="F12" i="8402"/>
  <c r="G12" i="8402"/>
  <c r="H12" i="8402"/>
  <c r="I12" i="8402"/>
  <c r="J12" i="8402"/>
  <c r="C13" i="8402"/>
  <c r="D13" i="8402"/>
  <c r="E13" i="8402"/>
  <c r="F13" i="8402"/>
  <c r="G13" i="8402"/>
  <c r="H13" i="8402"/>
  <c r="I13" i="8402"/>
  <c r="J13" i="8402"/>
  <c r="C14" i="8402"/>
  <c r="D14" i="8402"/>
  <c r="E14" i="8402"/>
  <c r="F14" i="8402"/>
  <c r="G14" i="8402"/>
  <c r="H14" i="8402"/>
  <c r="I14" i="8402"/>
  <c r="J14" i="8402"/>
  <c r="C15" i="8402"/>
  <c r="D15" i="8402"/>
  <c r="E15" i="8402"/>
  <c r="F15" i="8402"/>
  <c r="G15" i="8402"/>
  <c r="H15" i="8402"/>
  <c r="I15" i="8402"/>
  <c r="J15" i="8402"/>
  <c r="C16" i="8402"/>
  <c r="D16" i="8402"/>
  <c r="E16" i="8402"/>
  <c r="F16" i="8402"/>
  <c r="G16" i="8402"/>
  <c r="H16" i="8402"/>
  <c r="I16" i="8402"/>
  <c r="J16" i="8402"/>
  <c r="C17" i="8402"/>
  <c r="D17" i="8402"/>
  <c r="E17" i="8402"/>
  <c r="F17" i="8402"/>
  <c r="G17" i="8402"/>
  <c r="H17" i="8402"/>
  <c r="I17" i="8402"/>
  <c r="J17" i="8402"/>
  <c r="C18" i="8402"/>
  <c r="D18" i="8402"/>
  <c r="E18" i="8402"/>
  <c r="F18" i="8402"/>
  <c r="G18" i="8402"/>
  <c r="H18" i="8402"/>
  <c r="I18" i="8402"/>
  <c r="J18" i="8402"/>
  <c r="C19" i="8402"/>
  <c r="D19" i="8402"/>
  <c r="E19" i="8402"/>
  <c r="F19" i="8402"/>
  <c r="G19" i="8402"/>
  <c r="H19" i="8402"/>
  <c r="I19" i="8402"/>
  <c r="J19" i="8402"/>
  <c r="C20" i="8402"/>
  <c r="D20" i="8402"/>
  <c r="E20" i="8402"/>
  <c r="F20" i="8402"/>
  <c r="G20" i="8402"/>
  <c r="H20" i="8402"/>
  <c r="I20" i="8402"/>
  <c r="J20" i="8402"/>
  <c r="C21" i="8402"/>
  <c r="D21" i="8402"/>
  <c r="E21" i="8402"/>
  <c r="F21" i="8402"/>
  <c r="G21" i="8402"/>
  <c r="H21" i="8402"/>
  <c r="I21" i="8402"/>
  <c r="J21" i="8402"/>
  <c r="C22" i="8402"/>
  <c r="D22" i="8402"/>
  <c r="E22" i="8402"/>
  <c r="F22" i="8402"/>
  <c r="G22" i="8402"/>
  <c r="H22" i="8402"/>
  <c r="I22" i="8402"/>
  <c r="J22" i="8402"/>
  <c r="C23" i="8402"/>
  <c r="D23" i="8402"/>
  <c r="E23" i="8402"/>
  <c r="F23" i="8402"/>
  <c r="G23" i="8402"/>
  <c r="H23" i="8402"/>
  <c r="I23" i="8402"/>
  <c r="J23" i="8402"/>
  <c r="C24" i="8402"/>
  <c r="D24" i="8402"/>
  <c r="E24" i="8402"/>
  <c r="F24" i="8402"/>
  <c r="G24" i="8402"/>
  <c r="H24" i="8402"/>
  <c r="I24" i="8402"/>
  <c r="J24" i="8402"/>
  <c r="C25" i="8402"/>
  <c r="D25" i="8402"/>
  <c r="E25" i="8402"/>
  <c r="F25" i="8402"/>
  <c r="G25" i="8402"/>
  <c r="H25" i="8402"/>
  <c r="I25" i="8402"/>
  <c r="J25" i="8402"/>
  <c r="C26" i="8402"/>
  <c r="D26" i="8402"/>
  <c r="E26" i="8402"/>
  <c r="F26" i="8402"/>
  <c r="G26" i="8402"/>
  <c r="H26" i="8402"/>
  <c r="I26" i="8402"/>
  <c r="J26" i="8402"/>
  <c r="C27" i="8402"/>
  <c r="D27" i="8402"/>
  <c r="E27" i="8402"/>
  <c r="F27" i="8402"/>
  <c r="G27" i="8402"/>
  <c r="H27" i="8402"/>
  <c r="I27" i="8402"/>
  <c r="J27" i="8402"/>
  <c r="C28" i="8402"/>
  <c r="D28" i="8402"/>
  <c r="E28" i="8402"/>
  <c r="F28" i="8402"/>
  <c r="G28" i="8402"/>
  <c r="H28" i="8402"/>
  <c r="I28" i="8402"/>
  <c r="I34" i="8402" s="1"/>
  <c r="J28" i="8402"/>
  <c r="C29" i="8402"/>
  <c r="D29" i="8402"/>
  <c r="D35" i="8402" s="1"/>
  <c r="E29" i="8402"/>
  <c r="F29" i="8402"/>
  <c r="G29" i="8402"/>
  <c r="H29" i="8402"/>
  <c r="I29" i="8402"/>
  <c r="J29" i="8402"/>
  <c r="C30" i="8402"/>
  <c r="C35" i="8402"/>
  <c r="D30" i="8402"/>
  <c r="E30" i="8402"/>
  <c r="F30" i="8402"/>
  <c r="G30" i="8402"/>
  <c r="H30" i="8402"/>
  <c r="I30" i="8402"/>
  <c r="J30" i="8402"/>
  <c r="C68" i="8402"/>
  <c r="D68" i="8402"/>
  <c r="E68" i="8402"/>
  <c r="F68" i="8402"/>
  <c r="G68" i="8402"/>
  <c r="H68" i="8402"/>
  <c r="I68" i="8402"/>
  <c r="J68" i="8402"/>
  <c r="C69" i="8402"/>
  <c r="D69" i="8402"/>
  <c r="E69" i="8402"/>
  <c r="F69" i="8402"/>
  <c r="G69" i="8402"/>
  <c r="H69" i="8402"/>
  <c r="I69" i="8402"/>
  <c r="J69" i="8402"/>
  <c r="C70" i="8402"/>
  <c r="D70" i="8402"/>
  <c r="E70" i="8402"/>
  <c r="F70" i="8402"/>
  <c r="G70" i="8402"/>
  <c r="H70" i="8402"/>
  <c r="I70" i="8402"/>
  <c r="J70" i="8402"/>
  <c r="C104" i="8402"/>
  <c r="D104" i="8402"/>
  <c r="E104" i="8402"/>
  <c r="F104" i="8402"/>
  <c r="G104" i="8402"/>
  <c r="H104" i="8402"/>
  <c r="I104" i="8402"/>
  <c r="J104" i="8402"/>
  <c r="C105" i="8402"/>
  <c r="D105" i="8402"/>
  <c r="E105" i="8402"/>
  <c r="F105" i="8402"/>
  <c r="G105" i="8402"/>
  <c r="H105" i="8402"/>
  <c r="I105" i="8402"/>
  <c r="J105" i="8402"/>
  <c r="C106" i="8402"/>
  <c r="D106" i="8402"/>
  <c r="E106" i="8402"/>
  <c r="F106" i="8402"/>
  <c r="G106" i="8402"/>
  <c r="H106" i="8402"/>
  <c r="I106" i="8402"/>
  <c r="J106" i="8402"/>
  <c r="C140" i="8402"/>
  <c r="D140" i="8402"/>
  <c r="E140" i="8402"/>
  <c r="F140" i="8402"/>
  <c r="G140" i="8402"/>
  <c r="H140" i="8402"/>
  <c r="I140" i="8402"/>
  <c r="J140" i="8402"/>
  <c r="C141" i="8402"/>
  <c r="D141" i="8402"/>
  <c r="E141" i="8402"/>
  <c r="F141" i="8402"/>
  <c r="G141" i="8402"/>
  <c r="H141" i="8402"/>
  <c r="I141" i="8402"/>
  <c r="J141" i="8402"/>
  <c r="C142" i="8402"/>
  <c r="D142" i="8402"/>
  <c r="E142" i="8402"/>
  <c r="F142" i="8402"/>
  <c r="G142" i="8402"/>
  <c r="H142" i="8402"/>
  <c r="I142" i="8402"/>
  <c r="J142" i="8402"/>
  <c r="C176" i="8402"/>
  <c r="D176" i="8402"/>
  <c r="E176" i="8402"/>
  <c r="F176" i="8402"/>
  <c r="G176" i="8402"/>
  <c r="H176" i="8402"/>
  <c r="I176" i="8402"/>
  <c r="J176" i="8402"/>
  <c r="C177" i="8402"/>
  <c r="D177" i="8402"/>
  <c r="E177" i="8402"/>
  <c r="F177" i="8402"/>
  <c r="G177" i="8402"/>
  <c r="H177" i="8402"/>
  <c r="I177" i="8402"/>
  <c r="J177" i="8402"/>
  <c r="C178" i="8402"/>
  <c r="D178" i="8402"/>
  <c r="E178" i="8402"/>
  <c r="F178" i="8402"/>
  <c r="G178" i="8402"/>
  <c r="H178" i="8402"/>
  <c r="I178" i="8402"/>
  <c r="J178" i="8402"/>
  <c r="C8" i="8401"/>
  <c r="D8" i="8401"/>
  <c r="E8" i="8401"/>
  <c r="F8" i="8401"/>
  <c r="G8" i="8401"/>
  <c r="H8" i="8401"/>
  <c r="I8" i="8401"/>
  <c r="J8" i="8401"/>
  <c r="C9" i="8401"/>
  <c r="D9" i="8401"/>
  <c r="E9" i="8401"/>
  <c r="F9" i="8401"/>
  <c r="G9" i="8401"/>
  <c r="H9" i="8401"/>
  <c r="I9" i="8401"/>
  <c r="J9" i="8401"/>
  <c r="C10" i="8401"/>
  <c r="D10" i="8401"/>
  <c r="E10" i="8401"/>
  <c r="F10" i="8401"/>
  <c r="G10" i="8401"/>
  <c r="H10" i="8401"/>
  <c r="I10" i="8401"/>
  <c r="J10" i="8401"/>
  <c r="C11" i="8401"/>
  <c r="D11" i="8401"/>
  <c r="E11" i="8401"/>
  <c r="F11" i="8401"/>
  <c r="G11" i="8401"/>
  <c r="H11" i="8401"/>
  <c r="I11" i="8401"/>
  <c r="J11" i="8401"/>
  <c r="C12" i="8401"/>
  <c r="D12" i="8401"/>
  <c r="E12" i="8401"/>
  <c r="F12" i="8401"/>
  <c r="G12" i="8401"/>
  <c r="H12" i="8401"/>
  <c r="I12" i="8401"/>
  <c r="J12" i="8401"/>
  <c r="C13" i="8401"/>
  <c r="D13" i="8401"/>
  <c r="E13" i="8401"/>
  <c r="F13" i="8401"/>
  <c r="G13" i="8401"/>
  <c r="H13" i="8401"/>
  <c r="I13" i="8401"/>
  <c r="J13" i="8401"/>
  <c r="C14" i="8401"/>
  <c r="D14" i="8401"/>
  <c r="E14" i="8401"/>
  <c r="F14" i="8401"/>
  <c r="G14" i="8401"/>
  <c r="H14" i="8401"/>
  <c r="I14" i="8401"/>
  <c r="J14" i="8401"/>
  <c r="C15" i="8401"/>
  <c r="D15" i="8401"/>
  <c r="E15" i="8401"/>
  <c r="F15" i="8401"/>
  <c r="G15" i="8401"/>
  <c r="H15" i="8401"/>
  <c r="I15" i="8401"/>
  <c r="J15" i="8401"/>
  <c r="C16" i="8401"/>
  <c r="D16" i="8401"/>
  <c r="E16" i="8401"/>
  <c r="F16" i="8401"/>
  <c r="G16" i="8401"/>
  <c r="H16" i="8401"/>
  <c r="I16" i="8401"/>
  <c r="J16" i="8401"/>
  <c r="C17" i="8401"/>
  <c r="D17" i="8401"/>
  <c r="E17" i="8401"/>
  <c r="F17" i="8401"/>
  <c r="G17" i="8401"/>
  <c r="H17" i="8401"/>
  <c r="I17" i="8401"/>
  <c r="J17" i="8401"/>
  <c r="C18" i="8401"/>
  <c r="D18" i="8401"/>
  <c r="E18" i="8401"/>
  <c r="F18" i="8401"/>
  <c r="G18" i="8401"/>
  <c r="H18" i="8401"/>
  <c r="I18" i="8401"/>
  <c r="J18" i="8401"/>
  <c r="C19" i="8401"/>
  <c r="D19" i="8401"/>
  <c r="E19" i="8401"/>
  <c r="F19" i="8401"/>
  <c r="G19" i="8401"/>
  <c r="H19" i="8401"/>
  <c r="I19" i="8401"/>
  <c r="J19" i="8401"/>
  <c r="C20" i="8401"/>
  <c r="D20" i="8401"/>
  <c r="E20" i="8401"/>
  <c r="F20" i="8401"/>
  <c r="G20" i="8401"/>
  <c r="H20" i="8401"/>
  <c r="I20" i="8401"/>
  <c r="J20" i="8401"/>
  <c r="C21" i="8401"/>
  <c r="D21" i="8401"/>
  <c r="E21" i="8401"/>
  <c r="F21" i="8401"/>
  <c r="G21" i="8401"/>
  <c r="H21" i="8401"/>
  <c r="I21" i="8401"/>
  <c r="J21" i="8401"/>
  <c r="C22" i="8401"/>
  <c r="D22" i="8401"/>
  <c r="E22" i="8401"/>
  <c r="F22" i="8401"/>
  <c r="G22" i="8401"/>
  <c r="H22" i="8401"/>
  <c r="I22" i="8401"/>
  <c r="J22" i="8401"/>
  <c r="C23" i="8401"/>
  <c r="D23" i="8401"/>
  <c r="E23" i="8401"/>
  <c r="F23" i="8401"/>
  <c r="G23" i="8401"/>
  <c r="H23" i="8401"/>
  <c r="I23" i="8401"/>
  <c r="J23" i="8401"/>
  <c r="C24" i="8401"/>
  <c r="D24" i="8401"/>
  <c r="E24" i="8401"/>
  <c r="F24" i="8401"/>
  <c r="G24" i="8401"/>
  <c r="H24" i="8401"/>
  <c r="I24" i="8401"/>
  <c r="J24" i="8401"/>
  <c r="C25" i="8401"/>
  <c r="D25" i="8401"/>
  <c r="E25" i="8401"/>
  <c r="F25" i="8401"/>
  <c r="G25" i="8401"/>
  <c r="H25" i="8401"/>
  <c r="I25" i="8401"/>
  <c r="J25" i="8401"/>
  <c r="C26" i="8401"/>
  <c r="D26" i="8401"/>
  <c r="E26" i="8401"/>
  <c r="F26" i="8401"/>
  <c r="G26" i="8401"/>
  <c r="H26" i="8401"/>
  <c r="I26" i="8401"/>
  <c r="J26" i="8401"/>
  <c r="C27" i="8401"/>
  <c r="D27" i="8401"/>
  <c r="E27" i="8401"/>
  <c r="F27" i="8401"/>
  <c r="G27" i="8401"/>
  <c r="H27" i="8401"/>
  <c r="I27" i="8401"/>
  <c r="J27" i="8401"/>
  <c r="C28" i="8401"/>
  <c r="D28" i="8401"/>
  <c r="E28" i="8401"/>
  <c r="F28" i="8401"/>
  <c r="G28" i="8401"/>
  <c r="H28" i="8401"/>
  <c r="I28" i="8401"/>
  <c r="J28" i="8401"/>
  <c r="C29" i="8401"/>
  <c r="D29" i="8401"/>
  <c r="E29" i="8401"/>
  <c r="F29" i="8401"/>
  <c r="G29" i="8401"/>
  <c r="H29" i="8401"/>
  <c r="I29" i="8401"/>
  <c r="J29" i="8401"/>
  <c r="C30" i="8401"/>
  <c r="D30" i="8401"/>
  <c r="E30" i="8401"/>
  <c r="F30" i="8401"/>
  <c r="G30" i="8401"/>
  <c r="H30" i="8401"/>
  <c r="I30" i="8401"/>
  <c r="J30" i="8401"/>
  <c r="C69" i="8401"/>
  <c r="D69" i="8401"/>
  <c r="E69" i="8401"/>
  <c r="F69" i="8401"/>
  <c r="G69" i="8401"/>
  <c r="H69" i="8401"/>
  <c r="I69" i="8401"/>
  <c r="J69" i="8401"/>
  <c r="C70" i="8401"/>
  <c r="D70" i="8401"/>
  <c r="E70" i="8401"/>
  <c r="F70" i="8401"/>
  <c r="G70" i="8401"/>
  <c r="H70" i="8401"/>
  <c r="I70" i="8401"/>
  <c r="J70" i="8401"/>
  <c r="C71" i="8401"/>
  <c r="D71" i="8401"/>
  <c r="E71" i="8401"/>
  <c r="F71" i="8401"/>
  <c r="G71" i="8401"/>
  <c r="H71" i="8401"/>
  <c r="I71" i="8401"/>
  <c r="J71" i="8401"/>
  <c r="C106" i="8401"/>
  <c r="D106" i="8401"/>
  <c r="E106" i="8401"/>
  <c r="F106" i="8401"/>
  <c r="G106" i="8401"/>
  <c r="H106" i="8401"/>
  <c r="I106" i="8401"/>
  <c r="J106" i="8401"/>
  <c r="C107" i="8401"/>
  <c r="D107" i="8401"/>
  <c r="E107" i="8401"/>
  <c r="F107" i="8401"/>
  <c r="G107" i="8401"/>
  <c r="H107" i="8401"/>
  <c r="I107" i="8401"/>
  <c r="J107" i="8401"/>
  <c r="C108" i="8401"/>
  <c r="D108" i="8401"/>
  <c r="E108" i="8401"/>
  <c r="F108" i="8401"/>
  <c r="G108" i="8401"/>
  <c r="H108" i="8401"/>
  <c r="I108" i="8401"/>
  <c r="J108" i="8401"/>
  <c r="C143" i="8401"/>
  <c r="D143" i="8401"/>
  <c r="E143" i="8401"/>
  <c r="F143" i="8401"/>
  <c r="G143" i="8401"/>
  <c r="H143" i="8401"/>
  <c r="I143" i="8401"/>
  <c r="J143" i="8401"/>
  <c r="C144" i="8401"/>
  <c r="D144" i="8401"/>
  <c r="E144" i="8401"/>
  <c r="F144" i="8401"/>
  <c r="G144" i="8401"/>
  <c r="H144" i="8401"/>
  <c r="I144" i="8401"/>
  <c r="J144" i="8401"/>
  <c r="C145" i="8401"/>
  <c r="D145" i="8401"/>
  <c r="E145" i="8401"/>
  <c r="F145" i="8401"/>
  <c r="G145" i="8401"/>
  <c r="H145" i="8401"/>
  <c r="I145" i="8401"/>
  <c r="J145" i="8401"/>
  <c r="C180" i="8401"/>
  <c r="D180" i="8401"/>
  <c r="E180" i="8401"/>
  <c r="F180" i="8401"/>
  <c r="G180" i="8401"/>
  <c r="H180" i="8401"/>
  <c r="I180" i="8401"/>
  <c r="J180" i="8401"/>
  <c r="C181" i="8401"/>
  <c r="D181" i="8401"/>
  <c r="E181" i="8401"/>
  <c r="F181" i="8401"/>
  <c r="G181" i="8401"/>
  <c r="H181" i="8401"/>
  <c r="I181" i="8401"/>
  <c r="J181" i="8401"/>
  <c r="C182" i="8401"/>
  <c r="D182" i="8401"/>
  <c r="E182" i="8401"/>
  <c r="F182" i="8401"/>
  <c r="G182" i="8401"/>
  <c r="H182" i="8401"/>
  <c r="I182" i="8401"/>
  <c r="J182" i="8401"/>
  <c r="D35" i="8401"/>
  <c r="J8" i="8405"/>
  <c r="D12" i="8405"/>
  <c r="E30" i="8405"/>
  <c r="I8" i="8405"/>
  <c r="D26" i="8405"/>
  <c r="I29" i="8405"/>
  <c r="D17" i="8405"/>
  <c r="F24" i="8405"/>
  <c r="I10" i="8405"/>
  <c r="D15" i="8405"/>
  <c r="D19" i="8405"/>
  <c r="D25" i="8405"/>
  <c r="D28" i="8405"/>
  <c r="H16" i="8405"/>
  <c r="I16" i="8405"/>
  <c r="D18" i="8405"/>
  <c r="J16" i="8405"/>
  <c r="K136" i="8405"/>
  <c r="C35" i="8405"/>
  <c r="J33" i="8404" l="1"/>
  <c r="F35" i="8405"/>
  <c r="H35" i="8401"/>
  <c r="D34" i="8404"/>
  <c r="E35" i="8404"/>
  <c r="D34" i="8405"/>
  <c r="E35" i="8401"/>
  <c r="I34" i="8403"/>
  <c r="J34" i="8406"/>
  <c r="H33" i="8404"/>
  <c r="H35" i="8405"/>
  <c r="I33" i="8403"/>
  <c r="H33" i="8406"/>
  <c r="I35" i="8402"/>
  <c r="J33" i="8403"/>
  <c r="I35" i="8405"/>
  <c r="J35" i="8401"/>
  <c r="J35" i="8402"/>
  <c r="J35" i="8406"/>
  <c r="K68" i="8405"/>
  <c r="E33" i="8403"/>
  <c r="F33" i="8401"/>
  <c r="F35" i="8404"/>
  <c r="C33" i="8401"/>
  <c r="I35" i="8403"/>
  <c r="E33" i="8401"/>
  <c r="E33" i="8402"/>
  <c r="H35" i="8403"/>
  <c r="D33" i="8402"/>
  <c r="H34" i="8406"/>
  <c r="H34" i="8403"/>
  <c r="G35" i="8403"/>
  <c r="I34" i="8406"/>
  <c r="F33" i="8404"/>
  <c r="C33" i="8405"/>
  <c r="E34" i="8405"/>
  <c r="H34" i="8405"/>
  <c r="G35" i="8401"/>
  <c r="G34" i="8401"/>
  <c r="H35" i="8402"/>
  <c r="C33" i="8403"/>
  <c r="J34" i="8403"/>
  <c r="D35" i="8406"/>
  <c r="C35" i="8403"/>
  <c r="J35" i="8403"/>
  <c r="G35" i="8405"/>
  <c r="K105" i="8406"/>
  <c r="F34" i="8402"/>
  <c r="F33" i="8402"/>
  <c r="E34" i="8403"/>
  <c r="D35" i="8403"/>
  <c r="I35" i="8404"/>
  <c r="C34" i="8405"/>
  <c r="F34" i="8406"/>
  <c r="C34" i="8401"/>
  <c r="G33" i="8403"/>
  <c r="C34" i="8404"/>
  <c r="G34" i="8406"/>
  <c r="H35" i="8406"/>
  <c r="I33" i="8405"/>
  <c r="H34" i="8401"/>
  <c r="G35" i="8402"/>
  <c r="G34" i="8402"/>
  <c r="H33" i="8402"/>
  <c r="D34" i="8403"/>
  <c r="G33" i="8404"/>
  <c r="E34" i="8404"/>
  <c r="D35" i="8404"/>
  <c r="D33" i="8405"/>
  <c r="H33" i="8405"/>
  <c r="G34" i="8405"/>
  <c r="E34" i="8406"/>
  <c r="I33" i="8401"/>
  <c r="J33" i="8401"/>
  <c r="F35" i="8402"/>
  <c r="J34" i="8402"/>
  <c r="J34" i="8405"/>
  <c r="F35" i="8401"/>
  <c r="E35" i="8402"/>
  <c r="G33" i="8402"/>
  <c r="G34" i="8404"/>
  <c r="E33" i="8405"/>
  <c r="F34" i="8405"/>
  <c r="C33" i="8406"/>
  <c r="I33" i="8406"/>
  <c r="K106" i="8406"/>
  <c r="J33" i="8405"/>
  <c r="E34" i="8401"/>
  <c r="H33" i="8401"/>
  <c r="D34" i="8402"/>
  <c r="E34" i="8402"/>
  <c r="C34" i="8403"/>
  <c r="G34" i="8403"/>
  <c r="C33" i="8404"/>
  <c r="F33" i="8405"/>
  <c r="D33" i="8406"/>
  <c r="K104" i="8406"/>
  <c r="I34" i="8405"/>
  <c r="C35" i="8401"/>
  <c r="D34" i="8401"/>
  <c r="F34" i="8401"/>
  <c r="G33" i="8401"/>
  <c r="C34" i="8402"/>
  <c r="D33" i="8403"/>
  <c r="E35" i="8403"/>
  <c r="I34" i="8404"/>
  <c r="H34" i="8404"/>
  <c r="H35" i="8404"/>
  <c r="C34" i="8406"/>
  <c r="K102" i="8405"/>
  <c r="I35" i="8401"/>
  <c r="D33" i="8401"/>
  <c r="J33" i="8402"/>
  <c r="C33" i="8402"/>
  <c r="F33" i="8403"/>
  <c r="D33" i="8404"/>
  <c r="E33" i="8406"/>
  <c r="C35" i="8406"/>
  <c r="I34" i="8401"/>
  <c r="J34" i="8401"/>
  <c r="H34" i="8402"/>
  <c r="I33" i="8402"/>
  <c r="E33" i="8404"/>
  <c r="E35" i="8405"/>
  <c r="G33" i="8405"/>
  <c r="G33" i="8406"/>
  <c r="F33" i="840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23" authorId="0" shapeId="0" xr:uid="{224C7E40-BFB6-4FFB-B282-8A724F894355}">
      <text>
        <r>
          <rPr>
            <sz val="9"/>
            <color indexed="81"/>
            <rFont val="細明體"/>
            <family val="3"/>
            <charset val="136"/>
          </rPr>
          <t>115.8.31金門縣修正就學生活補助之人次與金額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統計處吳彥廷</author>
  </authors>
  <commentList>
    <comment ref="A92" authorId="0" shapeId="0" xr:uid="{441480EF-C724-46D6-8ED4-5C7BD8534E1F}">
      <text>
        <r>
          <rPr>
            <sz val="9"/>
            <color indexed="81"/>
            <rFont val="細明體"/>
            <family val="3"/>
            <charset val="136"/>
          </rPr>
          <t>115.8.31金門縣修正就學生活補助之人次與金額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統計處王麗淑</author>
  </authors>
  <commentList>
    <comment ref="A47" authorId="0" shapeId="0" xr:uid="{00000000-0006-0000-0500-000001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1090807</t>
        </r>
        <r>
          <rPr>
            <sz val="9"/>
            <color indexed="81"/>
            <rFont val="細明體"/>
            <family val="3"/>
            <charset val="136"/>
          </rPr>
          <t>臺中市修正各項人次及金額。</t>
        </r>
      </text>
    </comment>
    <comment ref="A61" authorId="0" shapeId="0" xr:uid="{00000000-0006-0000-0500-000002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1091127</t>
        </r>
        <r>
          <rPr>
            <sz val="9"/>
            <color indexed="81"/>
            <rFont val="細明體"/>
            <family val="3"/>
            <charset val="136"/>
          </rPr>
          <t>基隆市修正各項金額及人次。</t>
        </r>
      </text>
    </comment>
    <comment ref="A97" authorId="0" shapeId="0" xr:uid="{00000000-0006-0000-0500-000003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1091127</t>
        </r>
        <r>
          <rPr>
            <sz val="9"/>
            <color indexed="81"/>
            <rFont val="細明體"/>
            <family val="3"/>
            <charset val="136"/>
          </rPr>
          <t>基隆市修正各項金額及人次。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33" authorId="0" shapeId="0" xr:uid="{00000000-0006-0000-0500-000004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1091127</t>
        </r>
        <r>
          <rPr>
            <sz val="9"/>
            <color indexed="81"/>
            <rFont val="細明體"/>
            <family val="3"/>
            <charset val="136"/>
          </rPr>
          <t>基隆市修正各項金額及人次。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統計處曾孟琹</author>
  </authors>
  <commentList>
    <comment ref="A54" authorId="0" shapeId="0" xr:uid="{00000000-0006-0000-0600-000001000000}">
      <text>
        <r>
          <rPr>
            <b/>
            <sz val="9"/>
            <color indexed="81"/>
            <rFont val="細明體"/>
            <family val="3"/>
            <charset val="136"/>
          </rPr>
          <t>統計處</t>
        </r>
        <r>
          <rPr>
            <b/>
            <sz val="9"/>
            <color indexed="81"/>
            <rFont val="Tahoma"/>
            <family val="2"/>
          </rPr>
          <t xml:space="preserve">:
</t>
        </r>
        <r>
          <rPr>
            <sz val="9"/>
            <color indexed="81"/>
            <rFont val="Tahoma"/>
            <family val="2"/>
          </rPr>
          <t>108.11.29</t>
        </r>
        <r>
          <rPr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統計處曾孟琹</author>
  </authors>
  <commentList>
    <comment ref="A19" authorId="0" shapeId="0" xr:uid="{00000000-0006-0000-0700-000001000000}">
      <text>
        <r>
          <rPr>
            <b/>
            <sz val="9"/>
            <color indexed="81"/>
            <rFont val="細明體"/>
            <family val="3"/>
            <charset val="136"/>
          </rPr>
          <t xml:space="preserve">統計處:
</t>
        </r>
        <r>
          <rPr>
            <sz val="9"/>
            <color indexed="81"/>
            <rFont val="細明體"/>
            <family val="3"/>
            <charset val="136"/>
          </rPr>
          <t>108.11.29修正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54" authorId="0" shapeId="0" xr:uid="{00000000-0006-0000-0700-000002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
108.11.29</t>
        </r>
        <r>
          <rPr>
            <sz val="9"/>
            <color indexed="81"/>
            <rFont val="細明體"/>
            <family val="3"/>
            <charset val="136"/>
          </rPr>
          <t>修正</t>
        </r>
      </text>
    </comment>
    <comment ref="A90" authorId="0" shapeId="0" xr:uid="{00000000-0006-0000-0700-000003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108.11.29</t>
        </r>
        <r>
          <rPr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A126" authorId="0" shapeId="0" xr:uid="{00000000-0006-0000-0700-000004000000}">
      <text>
        <r>
          <rPr>
            <sz val="9"/>
            <color indexed="81"/>
            <rFont val="細明體"/>
            <family val="3"/>
            <charset val="136"/>
          </rPr>
          <t>統計處</t>
        </r>
        <r>
          <rPr>
            <sz val="9"/>
            <color indexed="81"/>
            <rFont val="Tahoma"/>
            <family val="2"/>
          </rPr>
          <t>: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108.11.29</t>
        </r>
        <r>
          <rPr>
            <sz val="9"/>
            <color indexed="81"/>
            <rFont val="細明體"/>
            <family val="3"/>
            <charset val="136"/>
          </rPr>
          <t>修正</t>
        </r>
      </text>
    </comment>
    <comment ref="A162" authorId="0" shapeId="0" xr:uid="{00000000-0006-0000-0700-000005000000}">
      <text>
        <r>
          <rPr>
            <sz val="9"/>
            <color indexed="81"/>
            <rFont val="細明體"/>
            <family val="3"/>
            <charset val="136"/>
          </rPr>
          <t>統計處:
108.11.29修正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<sst xmlns="http://schemas.openxmlformats.org/spreadsheetml/2006/main" count="4167" uniqueCount="278">
  <si>
    <t>Source : County and City Government.</t>
    <phoneticPr fontId="3" type="noConversion"/>
  </si>
  <si>
    <t>Times of Persons</t>
    <phoneticPr fontId="3" type="noConversion"/>
  </si>
  <si>
    <t>Amount
 (NT.$)</t>
    <phoneticPr fontId="3" type="noConversion"/>
  </si>
  <si>
    <t>Times of Households</t>
    <phoneticPr fontId="3" type="noConversion"/>
  </si>
  <si>
    <t>Locality</t>
    <phoneticPr fontId="3" type="noConversion"/>
  </si>
  <si>
    <t>Amount
(NT.$)</t>
    <phoneticPr fontId="3" type="noConversion"/>
  </si>
  <si>
    <t>Times of Persons</t>
    <phoneticPr fontId="3" type="noConversion"/>
  </si>
  <si>
    <t>Amount
 (NT.$)</t>
    <phoneticPr fontId="3" type="noConversion"/>
  </si>
  <si>
    <t>Persons</t>
    <phoneticPr fontId="3" type="noConversion"/>
  </si>
  <si>
    <t>Times of Households</t>
    <phoneticPr fontId="3" type="noConversion"/>
  </si>
  <si>
    <t>Amount
(NT.$)</t>
    <phoneticPr fontId="3" type="noConversion"/>
  </si>
  <si>
    <t>Year (Quarter)</t>
    <phoneticPr fontId="3" type="noConversion"/>
  </si>
  <si>
    <t>Times of Persons</t>
    <phoneticPr fontId="3" type="noConversion"/>
  </si>
  <si>
    <t>Times of Households</t>
    <phoneticPr fontId="3" type="noConversion"/>
  </si>
  <si>
    <t>Amount(NT.$)</t>
    <phoneticPr fontId="3" type="noConversion"/>
  </si>
  <si>
    <t>Amount (NT.$)</t>
    <phoneticPr fontId="3" type="noConversion"/>
  </si>
  <si>
    <t>Source : County and City Government.</t>
    <phoneticPr fontId="3" type="noConversion"/>
  </si>
  <si>
    <t xml:space="preserve">Lienchiang County  </t>
    <phoneticPr fontId="28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</si>
  <si>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</si>
  <si>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</si>
  <si>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</si>
  <si>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</si>
  <si>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</si>
  <si>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</si>
  <si>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</si>
  <si>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</si>
  <si>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</si>
  <si>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</si>
  <si>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</si>
  <si>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 xml:space="preserve">Changhua County  </t>
    <phoneticPr fontId="28" type="noConversion"/>
  </si>
  <si>
    <t xml:space="preserve">Miaoli County  </t>
    <phoneticPr fontId="28" type="noConversion"/>
  </si>
  <si>
    <t xml:space="preserve">Hsinchu County  </t>
    <phoneticPr fontId="28" type="noConversion"/>
  </si>
  <si>
    <t xml:space="preserve">Yilan County  </t>
    <phoneticPr fontId="28" type="noConversion"/>
  </si>
  <si>
    <t>Total</t>
    <phoneticPr fontId="28" type="noConversion"/>
  </si>
  <si>
    <t>Amount
 (NT.$)</t>
    <phoneticPr fontId="3" type="noConversion"/>
  </si>
  <si>
    <t>Times of Persons</t>
    <phoneticPr fontId="3" type="noConversion"/>
  </si>
  <si>
    <t>Amount
(NT.$)</t>
    <phoneticPr fontId="3" type="noConversion"/>
  </si>
  <si>
    <t>Times of Households</t>
    <phoneticPr fontId="3" type="noConversion"/>
  </si>
  <si>
    <t>Source : County and City Government.</t>
    <phoneticPr fontId="3" type="noConversion"/>
  </si>
  <si>
    <t xml:space="preserve">Lienchiang County  </t>
    <phoneticPr fontId="28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</si>
  <si>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</si>
  <si>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</si>
  <si>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</si>
  <si>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</si>
  <si>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</si>
  <si>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</si>
  <si>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</si>
  <si>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</si>
  <si>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</si>
  <si>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</si>
  <si>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</si>
  <si>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 xml:space="preserve">Changhua County  </t>
    <phoneticPr fontId="28" type="noConversion"/>
  </si>
  <si>
    <t xml:space="preserve">Miaoli County  </t>
    <phoneticPr fontId="28" type="noConversion"/>
  </si>
  <si>
    <t xml:space="preserve">Hsinchu County  </t>
    <phoneticPr fontId="28" type="noConversion"/>
  </si>
  <si>
    <t xml:space="preserve">Yilan County  </t>
    <phoneticPr fontId="28" type="noConversion"/>
  </si>
  <si>
    <t>Total</t>
    <phoneticPr fontId="28" type="noConversion"/>
  </si>
  <si>
    <t>Amount
 (NT.$)</t>
    <phoneticPr fontId="3" type="noConversion"/>
  </si>
  <si>
    <t>Times of Persons</t>
    <phoneticPr fontId="3" type="noConversion"/>
  </si>
  <si>
    <t>Amount
(NT.$)</t>
    <phoneticPr fontId="3" type="noConversion"/>
  </si>
  <si>
    <t>Times of Households</t>
    <phoneticPr fontId="3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</si>
  <si>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</si>
  <si>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</si>
  <si>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</si>
  <si>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</si>
  <si>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</si>
  <si>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</si>
  <si>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</si>
  <si>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</si>
  <si>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</si>
  <si>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</si>
  <si>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</si>
  <si>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 xml:space="preserve">Changhua County  </t>
    <phoneticPr fontId="28" type="noConversion"/>
  </si>
  <si>
    <t xml:space="preserve">Miaoli County  </t>
    <phoneticPr fontId="28" type="noConversion"/>
  </si>
  <si>
    <t xml:space="preserve">Hsinchu County  </t>
    <phoneticPr fontId="28" type="noConversion"/>
  </si>
  <si>
    <t xml:space="preserve">Yilan County  </t>
    <phoneticPr fontId="28" type="noConversion"/>
  </si>
  <si>
    <t xml:space="preserve">Kinmen County </t>
    <phoneticPr fontId="28" type="noConversion"/>
  </si>
  <si>
    <t xml:space="preserve">Chiayi City </t>
    <phoneticPr fontId="28" type="noConversion"/>
  </si>
  <si>
    <t xml:space="preserve">Hsinchu City </t>
    <phoneticPr fontId="28" type="noConversion"/>
  </si>
  <si>
    <t xml:space="preserve">Keelung City </t>
    <phoneticPr fontId="28" type="noConversion"/>
  </si>
  <si>
    <t xml:space="preserve">Penghu County  </t>
    <phoneticPr fontId="28" type="noConversion"/>
  </si>
  <si>
    <t xml:space="preserve">Hualien County  </t>
    <phoneticPr fontId="28" type="noConversion"/>
  </si>
  <si>
    <t xml:space="preserve">Taitung County  </t>
    <phoneticPr fontId="28" type="noConversion"/>
  </si>
  <si>
    <t xml:space="preserve">Pingtung County  </t>
    <phoneticPr fontId="28" type="noConversion"/>
  </si>
  <si>
    <t xml:space="preserve">Chiayi County  </t>
    <phoneticPr fontId="28" type="noConversion"/>
  </si>
  <si>
    <t xml:space="preserve">Yunlin County  </t>
    <phoneticPr fontId="28" type="noConversion"/>
  </si>
  <si>
    <t xml:space="preserve">Nantou County  </t>
    <phoneticPr fontId="28" type="noConversion"/>
  </si>
  <si>
    <t>Total</t>
    <phoneticPr fontId="28" type="noConversion"/>
  </si>
  <si>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</si>
  <si>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戶次</t>
    </r>
    <phoneticPr fontId="3" type="noConversion"/>
  </si>
  <si>
    <r>
      <rPr>
        <sz val="8"/>
        <rFont val="標楷體"/>
        <family val="4"/>
        <charset val="136"/>
      </rPr>
      <t>金額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元</t>
    </r>
    <r>
      <rPr>
        <sz val="8"/>
        <rFont val="Times New Roman"/>
        <family val="1"/>
      </rPr>
      <t>)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</si>
  <si>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</si>
  <si>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</si>
  <si>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sz val="8"/>
        <rFont val="標楷體"/>
        <family val="4"/>
        <charset val="136"/>
      </rPr>
      <t>第二、三款、類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北市、高雄</t>
    </r>
    <r>
      <rPr>
        <sz val="8"/>
        <rFont val="Times New Roman"/>
        <family val="1"/>
      </rPr>
      <t>2,3,4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兒童生活扶助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按人</t>
    </r>
    <r>
      <rPr>
        <sz val="8"/>
        <rFont val="Times New Roman"/>
        <family val="1"/>
      </rPr>
      <t>)  Class 2,3</t>
    </r>
    <phoneticPr fontId="3" type="noConversion"/>
  </si>
  <si>
    <r>
      <rPr>
        <sz val="8"/>
        <rFont val="標楷體"/>
        <family val="4"/>
        <charset val="136"/>
      </rPr>
      <t>戶次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</t>
    </r>
    <phoneticPr fontId="3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</si>
  <si>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28" type="noConversion"/>
  </si>
  <si>
    <r>
      <rPr>
        <sz val="9"/>
        <rFont val="標楷體"/>
        <family val="4"/>
        <charset val="136"/>
      </rPr>
      <t>宜蘭縣</t>
    </r>
  </si>
  <si>
    <r>
      <rPr>
        <sz val="9"/>
        <rFont val="標楷體"/>
        <family val="4"/>
        <charset val="136"/>
      </rPr>
      <t>新竹縣</t>
    </r>
  </si>
  <si>
    <r>
      <rPr>
        <sz val="9"/>
        <rFont val="標楷體"/>
        <family val="4"/>
        <charset val="136"/>
      </rPr>
      <t>苗栗縣</t>
    </r>
  </si>
  <si>
    <r>
      <rPr>
        <sz val="9"/>
        <rFont val="標楷體"/>
        <family val="4"/>
        <charset val="136"/>
      </rPr>
      <t>彰化縣</t>
    </r>
  </si>
  <si>
    <r>
      <rPr>
        <sz val="9"/>
        <rFont val="標楷體"/>
        <family val="4"/>
        <charset val="136"/>
      </rPr>
      <t>南投縣</t>
    </r>
  </si>
  <si>
    <r>
      <rPr>
        <sz val="9"/>
        <rFont val="標楷體"/>
        <family val="4"/>
        <charset val="136"/>
      </rPr>
      <t>雲林縣</t>
    </r>
  </si>
  <si>
    <r>
      <rPr>
        <sz val="9"/>
        <rFont val="標楷體"/>
        <family val="4"/>
        <charset val="136"/>
      </rPr>
      <t>嘉義縣</t>
    </r>
  </si>
  <si>
    <r>
      <rPr>
        <sz val="9"/>
        <rFont val="標楷體"/>
        <family val="4"/>
        <charset val="136"/>
      </rPr>
      <t>屏東縣</t>
    </r>
  </si>
  <si>
    <r>
      <rPr>
        <sz val="9"/>
        <rFont val="標楷體"/>
        <family val="4"/>
        <charset val="136"/>
      </rPr>
      <t>臺東縣</t>
    </r>
  </si>
  <si>
    <r>
      <rPr>
        <sz val="9"/>
        <rFont val="標楷體"/>
        <family val="4"/>
        <charset val="136"/>
      </rPr>
      <t>花蓮縣</t>
    </r>
  </si>
  <si>
    <r>
      <rPr>
        <sz val="9"/>
        <rFont val="標楷體"/>
        <family val="4"/>
        <charset val="136"/>
      </rPr>
      <t>澎湖縣</t>
    </r>
  </si>
  <si>
    <r>
      <rPr>
        <sz val="9"/>
        <rFont val="標楷體"/>
        <family val="4"/>
        <charset val="136"/>
      </rPr>
      <t>基隆市</t>
    </r>
  </si>
  <si>
    <r>
      <rPr>
        <sz val="9"/>
        <rFont val="標楷體"/>
        <family val="4"/>
        <charset val="136"/>
      </rPr>
      <t>新竹市</t>
    </r>
  </si>
  <si>
    <r>
      <rPr>
        <sz val="9"/>
        <rFont val="標楷體"/>
        <family val="4"/>
        <charset val="136"/>
      </rPr>
      <t>嘉義市</t>
    </r>
  </si>
  <si>
    <r>
      <rPr>
        <sz val="9"/>
        <rFont val="標楷體"/>
        <family val="4"/>
        <charset val="136"/>
      </rPr>
      <t>金門縣</t>
    </r>
  </si>
  <si>
    <r>
      <rPr>
        <sz val="9"/>
        <rFont val="標楷體"/>
        <family val="4"/>
        <charset val="136"/>
      </rPr>
      <t>連江縣</t>
    </r>
  </si>
  <si>
    <r>
      <rPr>
        <sz val="9"/>
        <rFont val="標楷體"/>
        <family val="4"/>
        <charset val="136"/>
      </rPr>
      <t>台灣省</t>
    </r>
  </si>
  <si>
    <r>
      <rPr>
        <sz val="9"/>
        <rFont val="標楷體"/>
        <family val="4"/>
        <charset val="136"/>
      </rPr>
      <t>福建省</t>
    </r>
  </si>
  <si>
    <r>
      <rPr>
        <sz val="9"/>
        <rFont val="標楷體"/>
        <family val="4"/>
        <charset val="136"/>
      </rPr>
      <t>核年季</t>
    </r>
  </si>
  <si>
    <r>
      <rPr>
        <sz val="9"/>
        <rFont val="標楷體"/>
        <family val="4"/>
        <charset val="136"/>
      </rPr>
      <t>台灣省</t>
    </r>
    <phoneticPr fontId="3" type="noConversion"/>
  </si>
  <si>
    <r>
      <rPr>
        <sz val="9"/>
        <rFont val="標楷體"/>
        <family val="4"/>
        <charset val="136"/>
      </rPr>
      <t>福建省</t>
    </r>
    <phoneticPr fontId="3" type="noConversion"/>
  </si>
  <si>
    <r>
      <rPr>
        <sz val="9"/>
        <rFont val="標楷體"/>
        <family val="4"/>
        <charset val="136"/>
      </rPr>
      <t>核年季</t>
    </r>
    <phoneticPr fontId="3" type="noConversion"/>
  </si>
  <si>
    <r>
      <rPr>
        <b/>
        <sz val="9"/>
        <color indexed="10"/>
        <rFont val="標楷體"/>
        <family val="4"/>
        <charset val="136"/>
      </rPr>
      <t>中華民國</t>
    </r>
    <r>
      <rPr>
        <b/>
        <sz val="9"/>
        <color indexed="10"/>
        <rFont val="Times New Roman"/>
        <family val="1"/>
      </rPr>
      <t>105</t>
    </r>
    <r>
      <rPr>
        <b/>
        <sz val="9"/>
        <color indexed="10"/>
        <rFont val="標楷體"/>
        <family val="4"/>
        <charset val="136"/>
      </rPr>
      <t>年</t>
    </r>
    <r>
      <rPr>
        <b/>
        <sz val="9"/>
        <color indexed="10"/>
        <rFont val="Times New Roman"/>
        <family val="1"/>
      </rPr>
      <t xml:space="preserve">  2016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</si>
  <si>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</si>
  <si>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</si>
  <si>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</si>
  <si>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,2017  Q4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</si>
  <si>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106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2017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</si>
  <si>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107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2018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</si>
  <si>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</si>
  <si>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</si>
  <si>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</si>
  <si>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,2018 Q4</t>
    </r>
    <phoneticPr fontId="3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</si>
  <si>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8" type="noConversion"/>
  </si>
  <si>
    <t xml:space="preserve">New Taipei City </t>
    <phoneticPr fontId="28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</si>
  <si>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8" type="noConversion"/>
  </si>
  <si>
    <t xml:space="preserve">Taipei City </t>
    <phoneticPr fontId="28" type="noConversion"/>
  </si>
  <si>
    <t xml:space="preserve">Taoyuan City  </t>
    <phoneticPr fontId="28" type="noConversion"/>
  </si>
  <si>
    <t xml:space="preserve">Taichung City </t>
    <phoneticPr fontId="28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</si>
  <si>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8" type="noConversion"/>
  </si>
  <si>
    <t xml:space="preserve">Tainan City </t>
    <phoneticPr fontId="28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</si>
  <si>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8" type="noConversion"/>
  </si>
  <si>
    <t xml:space="preserve">Kaohsiung City </t>
    <phoneticPr fontId="28" type="noConversion"/>
  </si>
  <si>
    <t xml:space="preserve">Taipei City </t>
    <phoneticPr fontId="28" type="noConversion"/>
  </si>
  <si>
    <t xml:space="preserve">Taoyuan City  </t>
    <phoneticPr fontId="28" type="noConversion"/>
  </si>
  <si>
    <t xml:space="preserve">Taichung City </t>
    <phoneticPr fontId="28" type="noConversion"/>
  </si>
  <si>
    <t xml:space="preserve">Tainan City </t>
    <phoneticPr fontId="28" type="noConversion"/>
  </si>
  <si>
    <t xml:space="preserve">Kaohsiung City </t>
    <phoneticPr fontId="28" type="noConversion"/>
  </si>
  <si>
    <r>
      <t xml:space="preserve">  </t>
    </r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 </t>
    </r>
    <r>
      <rPr>
        <b/>
        <sz val="9"/>
        <rFont val="標楷體"/>
        <family val="4"/>
        <charset val="136"/>
      </rPr>
      <t>計</t>
    </r>
    <phoneticPr fontId="28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</si>
  <si>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108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2019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</si>
  <si>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</si>
  <si>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</si>
  <si>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</si>
  <si>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,2019 Q4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</si>
  <si>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109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2020</t>
    </r>
  </si>
  <si>
    <r>
      <t xml:space="preserve">   </t>
    </r>
    <r>
      <rPr>
        <sz val="9"/>
        <rFont val="標楷體"/>
        <family val="4"/>
        <charset val="136"/>
      </rPr>
      <t>桃園市</t>
    </r>
    <phoneticPr fontId="28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</si>
  <si>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</si>
  <si>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 Q1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</si>
  <si>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</si>
  <si>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</si>
  <si>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,2020 Q4</t>
    </r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</si>
  <si>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110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</si>
  <si>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</si>
  <si>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</si>
  <si>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</si>
  <si>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,2021 Q4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</si>
  <si>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Q4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</si>
  <si>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Q3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</si>
  <si>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Q2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</si>
  <si>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,2022  Q1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</si>
  <si>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111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2022</t>
    </r>
    <phoneticPr fontId="3" type="noConversion"/>
  </si>
  <si>
    <r>
      <rPr>
        <sz val="8"/>
        <rFont val="標楷體"/>
        <family val="4"/>
        <charset val="136"/>
      </rPr>
      <t>第一款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0,1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1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1</t>
    </r>
    <phoneticPr fontId="3" type="noConversion"/>
  </si>
  <si>
    <r>
      <rPr>
        <sz val="8"/>
        <rFont val="標楷體"/>
        <family val="4"/>
        <charset val="136"/>
      </rPr>
      <t>第二款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省、新北、臺中、臺南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臺北</t>
    </r>
    <r>
      <rPr>
        <sz val="8"/>
        <rFont val="Times New Roman"/>
        <family val="1"/>
      </rPr>
      <t>)</t>
    </r>
    <r>
      <rPr>
        <sz val="8"/>
        <rFont val="標楷體"/>
        <family val="4"/>
        <charset val="136"/>
      </rPr>
      <t>、第</t>
    </r>
    <r>
      <rPr>
        <sz val="8"/>
        <rFont val="Times New Roman"/>
        <family val="1"/>
      </rPr>
      <t>2</t>
    </r>
    <r>
      <rPr>
        <sz val="8"/>
        <rFont val="標楷體"/>
        <family val="4"/>
        <charset val="136"/>
      </rPr>
      <t>類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高雄</t>
    </r>
    <r>
      <rPr>
        <sz val="8"/>
        <rFont val="Times New Roman"/>
        <family val="1"/>
      </rPr>
      <t>) Class 2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</si>
  <si>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112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2023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</si>
  <si>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Q1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</si>
  <si>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</si>
  <si>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</si>
  <si>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,2023 Q4</t>
    </r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</si>
  <si>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113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2024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</si>
  <si>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</si>
  <si>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Q1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</si>
  <si>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</si>
  <si>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,2024 Q4</t>
    </r>
  </si>
  <si>
    <r>
      <rPr>
        <b/>
        <sz val="14"/>
        <rFont val="標楷體"/>
        <family val="4"/>
        <charset val="136"/>
      </rPr>
      <t>低收入戶生活扶助</t>
    </r>
    <r>
      <rPr>
        <b/>
        <sz val="14"/>
        <rFont val="Times New Roman"/>
        <family val="1"/>
      </rPr>
      <t xml:space="preserve">  Living Assistance for Low-Income Households</t>
    </r>
  </si>
  <si>
    <r>
      <rPr>
        <sz val="9"/>
        <rFont val="標楷體"/>
        <family val="4"/>
        <charset val="136"/>
      </rPr>
      <t>單位：人次、戶次、元</t>
    </r>
    <phoneticPr fontId="8" type="noConversion"/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</si>
  <si>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</si>
  <si>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含兒童生活補助</t>
    </r>
    <r>
      <rPr>
        <sz val="8"/>
        <rFont val="Times New Roman"/>
        <family val="1"/>
      </rPr>
      <t>)
Family Subsidies for Living(Include Child)</t>
    </r>
  </si>
  <si>
    <r>
      <rPr>
        <sz val="8"/>
        <rFont val="標楷體"/>
        <family val="4"/>
        <charset val="136"/>
      </rPr>
      <t xml:space="preserve">就學生活補助
</t>
    </r>
    <r>
      <rPr>
        <sz val="8"/>
        <rFont val="Times New Roman"/>
        <family val="1"/>
      </rPr>
      <t>Student Subsidies for Living</t>
    </r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</si>
  <si>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 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</si>
  <si>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</si>
  <si>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</si>
  <si>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       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</si>
  <si>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</si>
  <si>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</si>
  <si>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</si>
  <si>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</si>
  <si>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</si>
  <si>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3" type="noConversion"/>
  </si>
  <si>
    <r>
      <t>1.3-</t>
    </r>
    <r>
      <rPr>
        <b/>
        <sz val="12"/>
        <rFont val="標楷體"/>
        <family val="4"/>
        <charset val="136"/>
      </rPr>
      <t>低收入戶生活扶助</t>
    </r>
    <r>
      <rPr>
        <b/>
        <sz val="12"/>
        <rFont val="Times New Roman"/>
        <family val="1"/>
      </rPr>
      <t xml:space="preserve">  Living Assistance for Low-Income Households</t>
    </r>
  </si>
  <si>
    <r>
      <rPr>
        <sz val="8"/>
        <rFont val="標楷體"/>
        <family val="4"/>
        <charset val="136"/>
      </rPr>
      <t>人次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</si>
  <si>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</si>
  <si>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</si>
  <si>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rPr>
        <sz val="8"/>
        <rFont val="標楷體"/>
        <family val="4"/>
        <charset val="136"/>
      </rPr>
      <t xml:space="preserve">喪葬補助
</t>
    </r>
    <r>
      <rPr>
        <sz val="8"/>
        <rFont val="Times New Roman"/>
        <family val="1"/>
      </rPr>
      <t>Funeral Subsidies</t>
    </r>
    <phoneticPr fontId="3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</si>
  <si>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</si>
  <si>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</si>
  <si>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 xml:space="preserve">以工代賑
</t>
    </r>
    <r>
      <rPr>
        <sz val="8"/>
        <rFont val="Times New Roman"/>
        <family val="1"/>
      </rPr>
      <t>Work Relief</t>
    </r>
    <phoneticPr fontId="3" type="noConversion"/>
  </si>
  <si>
    <r>
      <rPr>
        <sz val="8"/>
        <rFont val="標楷體"/>
        <family val="4"/>
        <charset val="136"/>
      </rPr>
      <t>受慰問
戶次</t>
    </r>
    <phoneticPr fontId="3" type="noConversion"/>
  </si>
  <si>
    <r>
      <rPr>
        <sz val="8"/>
        <rFont val="標楷體"/>
        <family val="4"/>
        <charset val="136"/>
      </rPr>
      <t>受慰問
人次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</si>
  <si>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  <phoneticPr fontId="3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</si>
  <si>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 xml:space="preserve">  Family Subsidies for Living(Include Child)</t>
    </r>
  </si>
  <si>
    <r>
      <rPr>
        <sz val="8"/>
        <rFont val="標楷體"/>
        <family val="4"/>
        <charset val="136"/>
      </rPr>
      <t>就學生活補助</t>
    </r>
    <r>
      <rPr>
        <sz val="8"/>
        <rFont val="Times New Roman"/>
        <family val="1"/>
      </rPr>
      <t xml:space="preserve">                          Student Subsidies for Living</t>
    </r>
  </si>
  <si>
    <r>
      <rPr>
        <sz val="8"/>
        <rFont val="標楷體"/>
        <family val="4"/>
        <charset val="136"/>
      </rPr>
      <t xml:space="preserve">低收入戶及民眾節日慰問
</t>
    </r>
    <r>
      <rPr>
        <sz val="8"/>
        <rFont val="Times New Roman"/>
        <family val="1"/>
      </rPr>
      <t>Primary Festival Grants</t>
    </r>
    <phoneticPr fontId="3" type="noConversion"/>
  </si>
  <si>
    <r>
      <rPr>
        <sz val="8"/>
        <rFont val="標楷體"/>
        <family val="4"/>
        <charset val="136"/>
      </rPr>
      <t xml:space="preserve">其他補助
</t>
    </r>
    <r>
      <rPr>
        <sz val="8"/>
        <rFont val="Times New Roman"/>
        <family val="1"/>
      </rPr>
      <t>Other Subsidies</t>
    </r>
    <phoneticPr fontId="3" type="noConversion"/>
  </si>
  <si>
    <r>
      <rPr>
        <sz val="8"/>
        <rFont val="標楷體"/>
        <family val="4"/>
        <charset val="136"/>
      </rPr>
      <t xml:space="preserve">教育補助
</t>
    </r>
    <r>
      <rPr>
        <sz val="8"/>
        <rFont val="Times New Roman"/>
        <family val="1"/>
      </rPr>
      <t>Education Subsidies</t>
    </r>
    <phoneticPr fontId="3" type="noConversion"/>
  </si>
  <si>
    <r>
      <rPr>
        <sz val="8"/>
        <rFont val="標楷體"/>
        <family val="4"/>
        <charset val="136"/>
      </rPr>
      <t xml:space="preserve">輔導就業服務
</t>
    </r>
    <r>
      <rPr>
        <sz val="8"/>
        <rFont val="Times New Roman"/>
        <family val="1"/>
      </rPr>
      <t xml:space="preserve">Employment Counseling </t>
    </r>
    <phoneticPr fontId="3" type="noConversion"/>
  </si>
  <si>
    <r>
      <rPr>
        <sz val="8"/>
        <rFont val="標楷體"/>
        <family val="4"/>
        <charset val="136"/>
      </rPr>
      <t xml:space="preserve">就業服務
</t>
    </r>
    <r>
      <rPr>
        <sz val="8"/>
        <rFont val="Times New Roman"/>
        <family val="1"/>
      </rPr>
      <t>Employment 
Service</t>
    </r>
    <phoneticPr fontId="3" type="noConversion"/>
  </si>
  <si>
    <r>
      <rPr>
        <sz val="8"/>
        <rFont val="標楷體"/>
        <family val="4"/>
        <charset val="136"/>
      </rPr>
      <t xml:space="preserve">職業訓練
</t>
    </r>
    <r>
      <rPr>
        <sz val="8"/>
        <rFont val="Times New Roman"/>
        <family val="1"/>
      </rPr>
      <t>Vocational 
Training</t>
    </r>
    <phoneticPr fontId="3" type="noConversion"/>
  </si>
  <si>
    <r>
      <rPr>
        <sz val="8"/>
        <rFont val="標楷體"/>
        <family val="4"/>
        <charset val="136"/>
      </rPr>
      <t>計</t>
    </r>
    <r>
      <rPr>
        <sz val="8"/>
        <rFont val="Times New Roman"/>
        <family val="1"/>
      </rPr>
      <t xml:space="preserve"> Total</t>
    </r>
    <phoneticPr fontId="3" type="noConversion"/>
  </si>
  <si>
    <r>
      <rPr>
        <sz val="8"/>
        <rFont val="標楷體"/>
        <family val="4"/>
        <charset val="136"/>
      </rPr>
      <t>男</t>
    </r>
    <r>
      <rPr>
        <sz val="8"/>
        <rFont val="Times New Roman"/>
        <family val="1"/>
      </rPr>
      <t xml:space="preserve"> Male</t>
    </r>
    <phoneticPr fontId="3" type="noConversion"/>
  </si>
  <si>
    <r>
      <rPr>
        <sz val="8"/>
        <rFont val="標楷體"/>
        <family val="4"/>
        <charset val="136"/>
      </rPr>
      <t>女</t>
    </r>
    <r>
      <rPr>
        <sz val="8"/>
        <rFont val="Times New Roman"/>
        <family val="1"/>
      </rPr>
      <t xml:space="preserve"> Female</t>
    </r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</si>
  <si>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</si>
  <si>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</si>
  <si>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</si>
  <si>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</si>
  <si>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</si>
  <si>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</si>
  <si>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</si>
  <si>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</si>
  <si>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</si>
  <si>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</si>
  <si>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</si>
  <si>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</si>
  <si>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</si>
  <si>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</si>
  <si>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</si>
  <si>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</si>
  <si>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</si>
  <si>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</si>
  <si>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</si>
  <si>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</si>
  <si>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8"/>
        <rFont val="標楷體"/>
        <family val="4"/>
        <charset val="136"/>
      </rPr>
      <t>人數</t>
    </r>
    <phoneticPr fontId="3" type="noConversion"/>
  </si>
  <si>
    <r>
      <rPr>
        <sz val="8"/>
        <rFont val="標楷體"/>
        <family val="4"/>
        <charset val="136"/>
      </rPr>
      <t>總人次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 Times of Persons
(</t>
    </r>
    <r>
      <rPr>
        <sz val="8"/>
        <rFont val="標楷體"/>
        <family val="4"/>
        <charset val="136"/>
      </rPr>
      <t>含原住民</t>
    </r>
    <r>
      <rPr>
        <sz val="8"/>
        <rFont val="Times New Roman"/>
        <family val="1"/>
      </rPr>
      <t xml:space="preserve"> Aborigines included)</t>
    </r>
    <phoneticPr fontId="3" type="noConversion"/>
  </si>
  <si>
    <r>
      <rPr>
        <sz val="8"/>
        <rFont val="標楷體"/>
        <family val="4"/>
        <charset val="136"/>
      </rPr>
      <t>原住民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人次</t>
    </r>
    <r>
      <rPr>
        <sz val="8"/>
        <rFont val="Times New Roman"/>
        <family val="1"/>
      </rPr>
      <t>)(</t>
    </r>
    <r>
      <rPr>
        <sz val="8"/>
        <rFont val="標楷體"/>
        <family val="4"/>
        <charset val="136"/>
      </rPr>
      <t>月</t>
    </r>
    <r>
      <rPr>
        <sz val="8"/>
        <rFont val="Times New Roman"/>
        <family val="1"/>
      </rPr>
      <t>) 
Aboriginal(Times of Persons)</t>
    </r>
    <phoneticPr fontId="3" type="noConversion"/>
  </si>
  <si>
    <r>
      <rPr>
        <sz val="9"/>
        <rFont val="標楷體"/>
        <family val="4"/>
        <charset val="136"/>
      </rPr>
      <t>總計</t>
    </r>
    <r>
      <rPr>
        <sz val="9"/>
        <rFont val="Times New Roman"/>
        <family val="1"/>
      </rPr>
      <t xml:space="preserve">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</si>
  <si>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 End of 2015</t>
    </r>
    <phoneticPr fontId="3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</si>
  <si>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</si>
  <si>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b/>
        <sz val="12"/>
        <rFont val="標楷體"/>
        <family val="4"/>
        <charset val="136"/>
      </rPr>
      <t>低收入戶生活扶助</t>
    </r>
    <r>
      <rPr>
        <b/>
        <sz val="12"/>
        <rFont val="Times New Roman"/>
        <family val="1"/>
      </rPr>
      <t xml:space="preserve">  Living Assistance for Low-Income Households</t>
    </r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</si>
  <si>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
Locality</t>
    </r>
    <phoneticPr fontId="3" type="noConversion"/>
  </si>
  <si>
    <r>
      <rPr>
        <sz val="8"/>
        <rFont val="標楷體"/>
        <family val="4"/>
        <charset val="136"/>
      </rPr>
      <t>就學生活補助</t>
    </r>
    <r>
      <rPr>
        <sz val="8"/>
        <rFont val="Times New Roman"/>
        <family val="1"/>
      </rPr>
      <t xml:space="preserve"> 
 Student Subsidies for Living</t>
    </r>
  </si>
  <si>
    <r>
      <t>(</t>
    </r>
    <r>
      <rPr>
        <sz val="9"/>
        <rFont val="標楷體"/>
        <family val="4"/>
        <charset val="136"/>
      </rPr>
      <t>年度比對</t>
    </r>
    <r>
      <rPr>
        <sz val="9"/>
        <rFont val="Times New Roman"/>
        <family val="1"/>
      </rPr>
      <t>)</t>
    </r>
    <phoneticPr fontId="8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</si>
  <si>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 Q1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</si>
  <si>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 Q2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</si>
  <si>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Q3</t>
    </r>
    <phoneticPr fontId="3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</si>
  <si>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105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,2016  Q4</t>
    </r>
    <phoneticPr fontId="3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</si>
  <si>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含兒童生活補助</t>
    </r>
    <r>
      <rPr>
        <sz val="8"/>
        <rFont val="Times New Roman"/>
        <family val="1"/>
      </rPr>
      <t>)  Family Subsidies for Living(Include Child)</t>
    </r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</si>
  <si>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</si>
  <si>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</si>
  <si>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114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2025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</si>
  <si>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Q1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</si>
  <si>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Q2</t>
    </r>
    <phoneticPr fontId="8" type="noConversion"/>
  </si>
  <si>
    <r>
      <rPr>
        <sz val="8"/>
        <rFont val="標楷體"/>
        <family val="4"/>
        <charset val="136"/>
      </rPr>
      <t>家庭生活扶助</t>
    </r>
    <r>
      <rPr>
        <sz val="8"/>
        <rFont val="Times New Roman"/>
        <family val="1"/>
      </rPr>
      <t>(</t>
    </r>
    <r>
      <rPr>
        <sz val="8"/>
        <rFont val="標楷體"/>
        <family val="4"/>
        <charset val="136"/>
      </rPr>
      <t>含兒童生活補助</t>
    </r>
    <r>
      <rPr>
        <sz val="8"/>
        <rFont val="Times New Roman"/>
        <family val="1"/>
      </rPr>
      <t>)  Family Subsidies for Living(Include Child)</t>
    </r>
    <phoneticPr fontId="8" type="noConversion"/>
  </si>
  <si>
    <t>金額(元)</t>
  </si>
  <si>
    <t>戶次(月)</t>
  </si>
  <si>
    <t>人次(月)</t>
  </si>
  <si>
    <t>人次(月)</t>
    <phoneticPr fontId="3" type="noConversion"/>
  </si>
  <si>
    <t>金額(元)</t>
    <phoneticPr fontId="3" type="noConversion"/>
  </si>
  <si>
    <r>
      <t xml:space="preserve">地區別 
</t>
    </r>
    <r>
      <rPr>
        <sz val="9"/>
        <rFont val="Times New Roman"/>
        <family val="1"/>
      </rPr>
      <t>Locality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</si>
  <si>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Q3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</si>
  <si>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,2025 Q4</t>
    </r>
    <phoneticPr fontId="8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</si>
  <si>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</si>
  <si>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 Q1    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</si>
  <si>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 Q2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</si>
  <si>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 Q3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</si>
  <si>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 Q4</t>
    </r>
    <phoneticPr fontId="3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</si>
  <si>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3" type="noConversion"/>
  </si>
  <si>
    <r>
      <rPr>
        <b/>
        <sz val="14"/>
        <color indexed="10"/>
        <rFont val="標楷體"/>
        <family val="4"/>
        <charset val="136"/>
      </rPr>
      <t>中華民國</t>
    </r>
    <r>
      <rPr>
        <b/>
        <sz val="14"/>
        <color indexed="10"/>
        <rFont val="Times New Roman"/>
        <family val="1"/>
      </rPr>
      <t>115</t>
    </r>
    <r>
      <rPr>
        <b/>
        <sz val="14"/>
        <color indexed="10"/>
        <rFont val="標楷體"/>
        <family val="4"/>
        <charset val="136"/>
      </rPr>
      <t>年</t>
    </r>
    <r>
      <rPr>
        <b/>
        <sz val="14"/>
        <color indexed="10"/>
        <rFont val="Times New Roman"/>
        <family val="1"/>
      </rPr>
      <t xml:space="preserve">  2026</t>
    </r>
    <phoneticPr fontId="3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</si>
  <si>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Q1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</si>
  <si>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Q2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</si>
  <si>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Q3</t>
    </r>
    <phoneticPr fontId="8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</si>
  <si>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</t>
    </r>
    <r>
      <rPr>
        <sz val="14"/>
        <color indexed="10"/>
        <rFont val="Times New Roman"/>
        <family val="1"/>
      </rPr>
      <t xml:space="preserve"> ,2026 Q4</t>
    </r>
    <phoneticPr fontId="8" type="noConversion"/>
  </si>
  <si>
    <r>
      <t xml:space="preserve"> </t>
    </r>
    <r>
      <rPr>
        <b/>
        <sz val="9"/>
        <rFont val="標楷體"/>
        <family val="4"/>
        <charset val="136"/>
      </rPr>
      <t>第二季</t>
    </r>
    <r>
      <rPr>
        <b/>
        <sz val="9"/>
        <rFont val="Times New Roman"/>
        <family val="1"/>
      </rPr>
      <t xml:space="preserve">  Q2</t>
    </r>
    <phoneticPr fontId="3" type="noConversion"/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</si>
  <si>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 Q1    </t>
    </r>
    <phoneticPr fontId="3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</si>
  <si>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2026/08/31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</si>
</sst>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#,##0;\-#,##0;&quot;－&quot;"/>
    <numFmt numFmtId="177" formatCode="#,##0.00_ "/>
  </numFmts>
  <fonts count="54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12"/>
      <name val="Times New Roman"/>
      <family val="1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sz val="9"/>
      <name val="細明體"/>
      <family val="3"/>
      <charset val="136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Microsoft YaHei"/>
      <family val="2"/>
      <charset val="136"/>
    </font>
    <font>
      <b/>
      <sz val="9"/>
      <color indexed="10"/>
      <name val="Times New Roman"/>
      <family val="1"/>
    </font>
    <font>
      <sz val="9"/>
      <name val="標楷體"/>
      <family val="4"/>
      <charset val="136"/>
    </font>
    <font>
      <sz val="8"/>
      <name val="標楷體"/>
      <family val="4"/>
      <charset val="136"/>
    </font>
    <font>
      <b/>
      <sz val="9"/>
      <name val="標楷體"/>
      <family val="4"/>
      <charset val="136"/>
    </font>
    <font>
      <b/>
      <sz val="9"/>
      <color indexed="10"/>
      <name val="標楷體"/>
      <family val="4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14"/>
      <name val="Times New Roman"/>
      <family val="1"/>
    </font>
    <font>
      <sz val="14"/>
      <color indexed="10"/>
      <name val="Times New Roman"/>
      <family val="1"/>
    </font>
    <font>
      <sz val="14"/>
      <color indexed="10"/>
      <name val="標楷體"/>
      <family val="4"/>
      <charset val="136"/>
    </font>
    <font>
      <b/>
      <sz val="14"/>
      <color indexed="10"/>
      <name val="Times New Roman"/>
      <family val="1"/>
    </font>
    <font>
      <b/>
      <sz val="14"/>
      <color indexed="10"/>
      <name val="標楷體"/>
      <family val="4"/>
      <charset val="136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sz val="9"/>
      <color indexed="81"/>
      <name val="細明體"/>
      <family val="3"/>
      <charset val="136"/>
    </font>
    <font>
      <sz val="9"/>
      <color rgb="FF0000FF"/>
      <name val="Times New Roman"/>
      <family val="1"/>
    </font>
    <font>
      <sz val="9"/>
      <color rgb="FF3333FF"/>
      <name val="Times New Roman"/>
      <family val="1"/>
    </font>
    <font>
      <sz val="14"/>
      <color rgb="FFFF0000"/>
      <name val="Times New Roman"/>
      <family val="1"/>
    </font>
    <font>
      <sz val="9"/>
      <name val="Times New Roman"/>
      <family val="4"/>
      <charset val="136"/>
    </font>
    <font>
      <b/>
      <sz val="14"/>
      <color indexed="10"/>
      <name val="Times New Roman"/>
      <family val="4"/>
      <charset val="136"/>
    </font>
    <font>
      <sz val="14"/>
      <color indexed="10"/>
      <name val="Times New Roman"/>
      <family val="4"/>
      <charset val="136"/>
    </font>
    <font>
      <sz val="8"/>
      <name val="Times New Roman"/>
      <family val="4"/>
      <charset val="136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3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1" fillId="16" borderId="0" applyNumberFormat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17" borderId="2" applyNumberFormat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2" applyNumberFormat="0" applyAlignment="0" applyProtection="0">
      <alignment vertical="center"/>
    </xf>
    <xf numFmtId="0" fontId="22" fillId="17" borderId="8" applyNumberFormat="0" applyAlignment="0" applyProtection="0">
      <alignment vertical="center"/>
    </xf>
    <xf numFmtId="0" fontId="23" fillId="23" borderId="9" applyNumberFormat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37">
    <xf numFmtId="0" fontId="0" fillId="0" borderId="0" xfId="0"/>
    <xf numFmtId="0" fontId="4" fillId="0" borderId="1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3" fontId="4" fillId="0" borderId="14" xfId="0" applyNumberFormat="1" applyFont="1" applyBorder="1" applyAlignment="1">
      <alignment vertical="center" wrapText="1"/>
    </xf>
    <xf numFmtId="3" fontId="5" fillId="0" borderId="14" xfId="0" applyNumberFormat="1" applyFont="1" applyBorder="1" applyAlignment="1">
      <alignment vertical="center" wrapText="1"/>
    </xf>
    <xf numFmtId="177" fontId="6" fillId="0" borderId="0" xfId="0" applyNumberFormat="1" applyFont="1"/>
    <xf numFmtId="0" fontId="5" fillId="0" borderId="13" xfId="0" applyFont="1" applyBorder="1" applyAlignment="1">
      <alignment horizontal="center" vertical="center" wrapText="1"/>
    </xf>
    <xf numFmtId="176" fontId="6" fillId="0" borderId="11" xfId="0" applyNumberFormat="1" applyFont="1" applyBorder="1" applyAlignment="1">
      <alignment horizontal="right"/>
    </xf>
    <xf numFmtId="176" fontId="6" fillId="0" borderId="15" xfId="0" applyNumberFormat="1" applyFont="1" applyBorder="1" applyAlignment="1">
      <alignment horizontal="right"/>
    </xf>
    <xf numFmtId="176" fontId="7" fillId="0" borderId="15" xfId="0" applyNumberFormat="1" applyFont="1" applyBorder="1" applyAlignment="1">
      <alignment horizontal="right"/>
    </xf>
    <xf numFmtId="176" fontId="7" fillId="0" borderId="16" xfId="0" applyNumberFormat="1" applyFont="1" applyBorder="1" applyAlignment="1">
      <alignment horizontal="right"/>
    </xf>
    <xf numFmtId="176" fontId="6" fillId="0" borderId="1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right"/>
    </xf>
    <xf numFmtId="176" fontId="7" fillId="0" borderId="0" xfId="0" applyNumberFormat="1" applyFont="1" applyAlignment="1">
      <alignment horizontal="right"/>
    </xf>
    <xf numFmtId="176" fontId="45" fillId="0" borderId="0" xfId="0" applyNumberFormat="1" applyFont="1" applyAlignment="1">
      <alignment horizontal="right"/>
    </xf>
    <xf numFmtId="176" fontId="7" fillId="0" borderId="14" xfId="0" applyNumberFormat="1" applyFont="1" applyBorder="1" applyAlignment="1">
      <alignment horizontal="right"/>
    </xf>
    <xf numFmtId="176" fontId="45" fillId="0" borderId="14" xfId="0" applyNumberFormat="1" applyFont="1" applyBorder="1" applyAlignment="1">
      <alignment horizontal="right"/>
    </xf>
    <xf numFmtId="3" fontId="0" fillId="0" borderId="15" xfId="0" applyNumberFormat="1" applyBorder="1" applyAlignment="1">
      <alignment vertical="center"/>
    </xf>
    <xf numFmtId="3" fontId="0" fillId="0" borderId="0" xfId="0" applyNumberFormat="1" applyAlignment="1">
      <alignment vertical="center"/>
    </xf>
    <xf numFmtId="3" fontId="0" fillId="0" borderId="21" xfId="0" applyNumberFormat="1" applyBorder="1" applyAlignment="1">
      <alignment vertical="center"/>
    </xf>
    <xf numFmtId="0" fontId="0" fillId="0" borderId="0" xfId="0" applyAlignment="1">
      <alignment vertical="center"/>
    </xf>
    <xf numFmtId="0" fontId="0" fillId="0" borderId="2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3" fontId="6" fillId="0" borderId="15" xfId="0" applyNumberFormat="1" applyFont="1" applyBorder="1" applyAlignment="1">
      <alignment vertical="center"/>
    </xf>
    <xf numFmtId="3" fontId="6" fillId="0" borderId="0" xfId="0" applyNumberFormat="1" applyFont="1" applyAlignment="1">
      <alignment vertical="center"/>
    </xf>
    <xf numFmtId="0" fontId="5" fillId="0" borderId="1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/>
    </xf>
    <xf numFmtId="176" fontId="0" fillId="0" borderId="15" xfId="21" applyNumberFormat="1" applyFont="1" applyFill="1" applyBorder="1" applyAlignment="1" applyProtection="1">
      <alignment vertical="center"/>
    </xf>
    <xf numFmtId="176" fontId="0" fillId="0" borderId="0" xfId="21" applyNumberFormat="1" applyFont="1" applyFill="1" applyBorder="1" applyAlignment="1" applyProtection="1">
      <alignment vertical="center"/>
    </xf>
    <xf numFmtId="176" fontId="0" fillId="0" borderId="21" xfId="21" applyNumberFormat="1" applyFont="1" applyFill="1" applyBorder="1" applyAlignment="1" applyProtection="1">
      <alignment vertical="center"/>
    </xf>
    <xf numFmtId="176" fontId="45" fillId="0" borderId="23" xfId="0" applyNumberFormat="1" applyFont="1" applyBorder="1" applyAlignment="1">
      <alignment horizontal="right"/>
    </xf>
    <xf numFmtId="176" fontId="45" fillId="0" borderId="24" xfId="0" applyNumberFormat="1" applyFont="1" applyBorder="1" applyAlignment="1">
      <alignment horizontal="right"/>
    </xf>
    <xf numFmtId="0" fontId="0" fillId="0" borderId="14" xfId="0" applyBorder="1" applyAlignment="1">
      <alignment horizontal="left" vertical="center" indent="1"/>
    </xf>
    <xf numFmtId="0" fontId="6" fillId="0" borderId="0" xfId="0" applyFont="1"/>
    <xf numFmtId="0" fontId="0" fillId="0" borderId="0" xfId="0" applyAlignment="1">
      <alignment horizontal="left" vertical="center" indent="1"/>
    </xf>
    <xf numFmtId="176" fontId="7" fillId="0" borderId="14" xfId="0" applyNumberFormat="1" applyFont="1" applyBorder="1"/>
    <xf numFmtId="176" fontId="7" fillId="0" borderId="16" xfId="0" applyNumberFormat="1" applyFont="1" applyBorder="1"/>
    <xf numFmtId="176" fontId="7" fillId="0" borderId="0" xfId="0" applyNumberFormat="1" applyFont="1"/>
    <xf numFmtId="176" fontId="7" fillId="0" borderId="15" xfId="0" applyNumberFormat="1" applyFont="1" applyBorder="1"/>
    <xf numFmtId="176" fontId="6" fillId="0" borderId="0" xfId="0" applyNumberFormat="1" applyFont="1"/>
    <xf numFmtId="176" fontId="6" fillId="0" borderId="15" xfId="0" applyNumberFormat="1" applyFont="1" applyBorder="1"/>
    <xf numFmtId="176" fontId="6" fillId="0" borderId="19" xfId="0" applyNumberFormat="1" applyFont="1" applyBorder="1"/>
    <xf numFmtId="176" fontId="6" fillId="0" borderId="11" xfId="0" applyNumberFormat="1" applyFont="1" applyBorder="1"/>
    <xf numFmtId="176" fontId="46" fillId="0" borderId="23" xfId="0" applyNumberFormat="1" applyFont="1" applyBorder="1" applyAlignment="1">
      <alignment horizontal="right"/>
    </xf>
    <xf numFmtId="176" fontId="46" fillId="0" borderId="24" xfId="0" applyNumberFormat="1" applyFont="1" applyBorder="1" applyAlignment="1">
      <alignment horizontal="right"/>
    </xf>
    <xf numFmtId="176" fontId="46" fillId="0" borderId="0" xfId="0" applyNumberFormat="1" applyFont="1" applyAlignment="1">
      <alignment horizontal="right"/>
    </xf>
    <xf numFmtId="176" fontId="46" fillId="0" borderId="25" xfId="0" applyNumberFormat="1" applyFont="1" applyBorder="1" applyAlignment="1">
      <alignment horizontal="right"/>
    </xf>
    <xf numFmtId="176" fontId="6" fillId="0" borderId="25" xfId="0" applyNumberFormat="1" applyFont="1" applyBorder="1" applyAlignment="1">
      <alignment horizontal="right"/>
    </xf>
    <xf numFmtId="176" fontId="6" fillId="0" borderId="26" xfId="0" applyNumberFormat="1" applyFont="1" applyBorder="1" applyAlignment="1">
      <alignment horizontal="right"/>
    </xf>
    <xf numFmtId="0" fontId="0" fillId="0" borderId="0" xfId="0" applyAlignment="1">
      <alignment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27" xfId="0" applyFont="1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28" xfId="0" applyBorder="1" applyAlignment="1">
      <alignment horizontal="left" vertical="center"/>
    </xf>
    <xf numFmtId="0" fontId="0" fillId="0" borderId="19" xfId="0" applyBorder="1" applyAlignment="1">
      <alignment horizontal="left"/>
    </xf>
    <xf numFmtId="0" fontId="0" fillId="0" borderId="0" xfId="0" applyAlignment="1">
      <alignment horizontal="left"/>
    </xf>
    <xf numFmtId="3" fontId="0" fillId="0" borderId="0" xfId="0" applyNumberFormat="1"/>
    <xf numFmtId="176" fontId="0" fillId="0" borderId="0" xfId="0" applyNumberFormat="1"/>
    <xf numFmtId="0" fontId="47" fillId="0" borderId="0" xfId="0" applyFont="1" applyAlignment="1">
      <alignment horizontal="left" vertical="center"/>
    </xf>
    <xf numFmtId="0" fontId="36" fillId="0" borderId="14" xfId="0" applyFont="1" applyBorder="1" applyAlignment="1">
      <alignment vertical="center" wrapText="1"/>
    </xf>
    <xf numFmtId="3" fontId="36" fillId="0" borderId="14" xfId="0" applyNumberFormat="1" applyFont="1" applyBorder="1" applyAlignment="1">
      <alignment vertical="center" wrapText="1"/>
    </xf>
    <xf numFmtId="0" fontId="47" fillId="0" borderId="14" xfId="0" applyFont="1" applyBorder="1" applyAlignment="1">
      <alignment vertical="center" wrapText="1"/>
    </xf>
    <xf numFmtId="0" fontId="47" fillId="0" borderId="0" xfId="0" applyFont="1" applyAlignment="1">
      <alignment vertical="center" wrapText="1"/>
    </xf>
    <xf numFmtId="3" fontId="47" fillId="0" borderId="14" xfId="0" applyNumberFormat="1" applyFont="1" applyBorder="1" applyAlignment="1">
      <alignment vertical="center" wrapText="1"/>
    </xf>
    <xf numFmtId="0" fontId="39" fillId="0" borderId="14" xfId="0" applyFont="1" applyBorder="1" applyAlignment="1">
      <alignment horizontal="left" vertical="center"/>
    </xf>
    <xf numFmtId="0" fontId="36" fillId="0" borderId="0" xfId="0" applyFont="1" applyAlignment="1">
      <alignment vertical="center" wrapText="1"/>
    </xf>
    <xf numFmtId="0" fontId="0" fillId="0" borderId="21" xfId="0" applyBorder="1" applyAlignment="1">
      <alignment horizontal="left" vertical="center" indent="1"/>
    </xf>
    <xf numFmtId="0" fontId="37" fillId="0" borderId="0" xfId="0" applyFont="1" applyAlignment="1">
      <alignment horizontal="left" vertical="center"/>
    </xf>
    <xf numFmtId="0" fontId="0" fillId="0" borderId="21" xfId="0" applyBorder="1" applyAlignment="1">
      <alignment horizontal="left"/>
    </xf>
    <xf numFmtId="176" fontId="0" fillId="0" borderId="25" xfId="0" applyNumberFormat="1" applyBorder="1" applyAlignment="1">
      <alignment horizontal="right"/>
    </xf>
    <xf numFmtId="176" fontId="0" fillId="0" borderId="0" xfId="0" applyNumberFormat="1" applyAlignment="1">
      <alignment horizontal="right"/>
    </xf>
    <xf numFmtId="3" fontId="0" fillId="0" borderId="19" xfId="0" applyNumberFormat="1" applyBorder="1" applyAlignment="1">
      <alignment horizontal="left"/>
    </xf>
    <xf numFmtId="3" fontId="6" fillId="0" borderId="0" xfId="0" applyNumberFormat="1" applyFont="1"/>
    <xf numFmtId="176" fontId="0" fillId="0" borderId="15" xfId="0" applyNumberFormat="1" applyBorder="1" applyAlignment="1">
      <alignment horizontal="right"/>
    </xf>
    <xf numFmtId="176" fontId="0" fillId="0" borderId="24" xfId="0" applyNumberFormat="1" applyBorder="1" applyAlignment="1">
      <alignment horizontal="right"/>
    </xf>
    <xf numFmtId="176" fontId="0" fillId="0" borderId="23" xfId="0" applyNumberFormat="1" applyBorder="1" applyAlignment="1">
      <alignment horizontal="right"/>
    </xf>
    <xf numFmtId="176" fontId="0" fillId="0" borderId="14" xfId="0" applyNumberFormat="1" applyBorder="1" applyAlignment="1">
      <alignment horizontal="right"/>
    </xf>
    <xf numFmtId="176" fontId="0" fillId="0" borderId="19" xfId="0" applyNumberFormat="1" applyBorder="1" applyAlignment="1">
      <alignment horizontal="left"/>
    </xf>
    <xf numFmtId="0" fontId="34" fillId="0" borderId="14" xfId="0" applyFont="1" applyBorder="1" applyAlignment="1">
      <alignment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4" fontId="0" fillId="0" borderId="0" xfId="0" applyNumberFormat="1"/>
    <xf numFmtId="0" fontId="5" fillId="0" borderId="18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/>
    </xf>
    <xf numFmtId="0" fontId="0" fillId="0" borderId="17" xfId="0" applyBorder="1" applyAlignment="1">
      <alignment horizontal="left"/>
    </xf>
    <xf numFmtId="0" fontId="0" fillId="0" borderId="14" xfId="0" applyBorder="1" applyAlignment="1">
      <alignment vertical="center" wrapText="1"/>
    </xf>
    <xf numFmtId="0" fontId="48" fillId="0" borderId="0" xfId="0" applyFont="1" applyAlignment="1">
      <alignment vertical="center"/>
    </xf>
    <xf numFmtId="0" fontId="49" fillId="0" borderId="14" xfId="0" applyFont="1" applyBorder="1" applyAlignment="1">
      <alignment horizontal="left" vertical="center"/>
    </xf>
    <xf numFmtId="0" fontId="50" fillId="0" borderId="0" xfId="0" applyFont="1" applyAlignment="1">
      <alignment horizontal="left" vertical="center"/>
    </xf>
    <xf numFmtId="0" fontId="51" fillId="0" borderId="12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0" fillId="0" borderId="14" xfId="0" applyBorder="1" applyAlignment="1">
      <alignment vertical="center"/>
    </xf>
    <xf numFmtId="0" fontId="6" fillId="0" borderId="21" xfId="0" applyFont="1" applyBorder="1" applyAlignment="1">
      <alignment horizontal="left" vertical="center" indent="1"/>
    </xf>
    <xf numFmtId="3" fontId="6" fillId="0" borderId="21" xfId="0" applyNumberFormat="1" applyFont="1" applyBorder="1" applyAlignment="1">
      <alignment vertical="center"/>
    </xf>
    <xf numFmtId="9" fontId="0" fillId="0" borderId="0" xfId="45" applyFont="1" applyAlignment="1">
      <alignment vertical="center"/>
    </xf>
    <xf numFmtId="176" fontId="53" fillId="0" borderId="0" xfId="0" applyNumberFormat="1" applyFont="1"/>
    <xf numFmtId="0" fontId="52" fillId="0" borderId="0" xfId="0" applyFont="1"/>
    <xf numFmtId="0" fontId="53" fillId="0" borderId="0" xfId="0" applyFont="1"/>
    <xf numFmtId="0" fontId="34" fillId="0" borderId="0" xfId="0" applyFont="1" applyAlignment="1">
      <alignment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left" vertical="center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48" fillId="0" borderId="19" xfId="0" applyFont="1" applyBorder="1" applyAlignment="1">
      <alignment horizontal="center" vertical="center" wrapText="1"/>
    </xf>
    <xf numFmtId="0" fontId="51" fillId="0" borderId="29" xfId="0" applyFont="1" applyBorder="1" applyAlignment="1">
      <alignment horizontal="center" vertical="center" wrapText="1"/>
    </xf>
    <xf numFmtId="0" fontId="30" fillId="0" borderId="19" xfId="0" applyFont="1" applyBorder="1" applyAlignment="1">
      <alignment horizontal="center" vertical="center" wrapText="1"/>
    </xf>
    <xf numFmtId="0" fontId="30" fillId="0" borderId="22" xfId="0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0" borderId="21" xfId="0" applyFont="1" applyBorder="1" applyAlignment="1">
      <alignment horizontal="center" vertical="center" wrapText="1"/>
    </xf>
    <xf numFmtId="0" fontId="30" fillId="0" borderId="14" xfId="0" applyFont="1" applyBorder="1" applyAlignment="1">
      <alignment horizontal="center" vertical="center" wrapText="1"/>
    </xf>
    <xf numFmtId="0" fontId="30" fillId="0" borderId="17" xfId="0" applyFont="1" applyBorder="1" applyAlignment="1">
      <alignment horizontal="center" vertical="center" wrapText="1"/>
    </xf>
    <xf numFmtId="0" fontId="26" fillId="0" borderId="0" xfId="0" applyFont="1" applyAlignment="1">
      <alignment vertical="center" wrapText="1"/>
    </xf>
    <xf numFmtId="0" fontId="5" fillId="0" borderId="29" xfId="0" applyFont="1" applyBorder="1" applyAlignment="1">
      <alignment horizontal="center" wrapText="1"/>
    </xf>
    <xf numFmtId="0" fontId="5" fillId="0" borderId="30" xfId="0" applyFont="1" applyBorder="1" applyAlignment="1">
      <alignment horizontal="center" wrapText="1"/>
    </xf>
    <xf numFmtId="0" fontId="5" fillId="0" borderId="31" xfId="0" applyFont="1" applyBorder="1" applyAlignment="1">
      <alignment horizont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</cellXfs>
  <cellStyles count="46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 2" xfId="19" xr:uid="{00000000-0005-0000-0000-000013000000}"/>
    <cellStyle name="千分位 3" xfId="20" xr:uid="{00000000-0005-0000-0000-000014000000}"/>
    <cellStyle name="千分位[0]" xfId="21" builtinId="6"/>
    <cellStyle name="中等" xfId="22" builtinId="28" customBuiltin="1"/>
    <cellStyle name="合計" xfId="23" builtinId="25" customBuiltin="1"/>
    <cellStyle name="好" xfId="24" builtinId="26" customBuiltin="1"/>
    <cellStyle name="百分比" xfId="45" builtinId="5"/>
    <cellStyle name="計算方式" xfId="25" builtinId="22" customBuiltin="1"/>
    <cellStyle name="連結的儲存格" xfId="26" builtinId="24" customBuiltin="1"/>
    <cellStyle name="備註" xfId="27" builtinId="10" customBuiltin="1"/>
    <cellStyle name="說明文字" xfId="28" builtinId="53" customBuiltin="1"/>
    <cellStyle name="輔色1" xfId="29" builtinId="29" customBuiltin="1"/>
    <cellStyle name="輔色2" xfId="30" builtinId="33" customBuiltin="1"/>
    <cellStyle name="輔色3" xfId="31" builtinId="37" customBuiltin="1"/>
    <cellStyle name="輔色4" xfId="32" builtinId="41" customBuiltin="1"/>
    <cellStyle name="輔色5" xfId="33" builtinId="45" customBuiltin="1"/>
    <cellStyle name="輔色6" xfId="34" builtinId="49" customBuiltin="1"/>
    <cellStyle name="標題" xfId="35" builtinId="15" customBuiltin="1"/>
    <cellStyle name="標題 1" xfId="36" builtinId="16" customBuiltin="1"/>
    <cellStyle name="標題 2" xfId="37" builtinId="17" customBuiltin="1"/>
    <cellStyle name="標題 3" xfId="38" builtinId="18" customBuiltin="1"/>
    <cellStyle name="標題 4" xfId="39" builtinId="19" customBuiltin="1"/>
    <cellStyle name="輸入" xfId="40" builtinId="20" customBuiltin="1"/>
    <cellStyle name="輸出" xfId="41" builtinId="21" customBuiltin="1"/>
    <cellStyle name="檢查儲存格" xfId="42" builtinId="23" customBuiltin="1"/>
    <cellStyle name="壞" xfId="43" builtinId="27" customBuiltin="1"/>
    <cellStyle name="警告文字" xfId="44" builtinId="11" customBuiltin="1"/>
  </cellStyles>
  <dxfs count="1">
    <dxf>
      <fill>
        <patternFill>
          <bgColor theme="5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130"/><Relationship Id="rId2" Type="http://schemas.openxmlformats.org/officeDocument/2006/relationships/hyperlink" Target="#'2026'!A98"/><Relationship Id="rId1" Type="http://schemas.openxmlformats.org/officeDocument/2006/relationships/hyperlink" Target="#'2026'!A66"/><Relationship Id="rId5" Type="http://schemas.openxmlformats.org/officeDocument/2006/relationships/hyperlink" Target="#'2026'!A34"/><Relationship Id="rId4" Type="http://schemas.openxmlformats.org/officeDocument/2006/relationships/hyperlink" Target="#'2026'!A4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130"/><Relationship Id="rId2" Type="http://schemas.openxmlformats.org/officeDocument/2006/relationships/hyperlink" Target="#'2025'!A98"/><Relationship Id="rId1" Type="http://schemas.openxmlformats.org/officeDocument/2006/relationships/hyperlink" Target="#'2025'!A66"/><Relationship Id="rId5" Type="http://schemas.openxmlformats.org/officeDocument/2006/relationships/hyperlink" Target="#'2025'!A34"/><Relationship Id="rId4" Type="http://schemas.openxmlformats.org/officeDocument/2006/relationships/hyperlink" Target="#'2025'!A4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130"/><Relationship Id="rId2" Type="http://schemas.openxmlformats.org/officeDocument/2006/relationships/hyperlink" Target="#'2024'!A98"/><Relationship Id="rId1" Type="http://schemas.openxmlformats.org/officeDocument/2006/relationships/hyperlink" Target="#'2024'!A66"/><Relationship Id="rId5" Type="http://schemas.openxmlformats.org/officeDocument/2006/relationships/hyperlink" Target="#'2024'!A34"/><Relationship Id="rId4" Type="http://schemas.openxmlformats.org/officeDocument/2006/relationships/hyperlink" Target="#'2024'!A4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130"/><Relationship Id="rId2" Type="http://schemas.openxmlformats.org/officeDocument/2006/relationships/hyperlink" Target="#'2023'!A98"/><Relationship Id="rId1" Type="http://schemas.openxmlformats.org/officeDocument/2006/relationships/hyperlink" Target="#'2023'!A66"/><Relationship Id="rId5" Type="http://schemas.openxmlformats.org/officeDocument/2006/relationships/hyperlink" Target="#'2023'!A34"/><Relationship Id="rId4" Type="http://schemas.openxmlformats.org/officeDocument/2006/relationships/hyperlink" Target="#'2023'!A4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130"/><Relationship Id="rId2" Type="http://schemas.openxmlformats.org/officeDocument/2006/relationships/hyperlink" Target="#'2022'!A98"/><Relationship Id="rId1" Type="http://schemas.openxmlformats.org/officeDocument/2006/relationships/hyperlink" Target="#'2022'!A66"/><Relationship Id="rId5" Type="http://schemas.openxmlformats.org/officeDocument/2006/relationships/hyperlink" Target="#'2022'!A34"/><Relationship Id="rId4" Type="http://schemas.openxmlformats.org/officeDocument/2006/relationships/hyperlink" Target="#'2022'!A4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1'!A140"/><Relationship Id="rId2" Type="http://schemas.openxmlformats.org/officeDocument/2006/relationships/hyperlink" Target="#'2021'!A106"/><Relationship Id="rId1" Type="http://schemas.openxmlformats.org/officeDocument/2006/relationships/hyperlink" Target="#'2021'!A72"/><Relationship Id="rId5" Type="http://schemas.openxmlformats.org/officeDocument/2006/relationships/hyperlink" Target="#'2021'!A38"/><Relationship Id="rId4" Type="http://schemas.openxmlformats.org/officeDocument/2006/relationships/hyperlink" Target="#'2021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20'!A146"/><Relationship Id="rId2" Type="http://schemas.openxmlformats.org/officeDocument/2006/relationships/hyperlink" Target="#'2020'!A110"/><Relationship Id="rId1" Type="http://schemas.openxmlformats.org/officeDocument/2006/relationships/hyperlink" Target="#'2020'!A74"/><Relationship Id="rId5" Type="http://schemas.openxmlformats.org/officeDocument/2006/relationships/hyperlink" Target="#'2020'!A38"/><Relationship Id="rId4" Type="http://schemas.openxmlformats.org/officeDocument/2006/relationships/hyperlink" Target="#'2020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9'!A146"/><Relationship Id="rId2" Type="http://schemas.openxmlformats.org/officeDocument/2006/relationships/hyperlink" Target="#'2019'!A110"/><Relationship Id="rId1" Type="http://schemas.openxmlformats.org/officeDocument/2006/relationships/hyperlink" Target="#'2019'!A74"/><Relationship Id="rId5" Type="http://schemas.openxmlformats.org/officeDocument/2006/relationships/hyperlink" Target="#'2019'!A38"/><Relationship Id="rId4" Type="http://schemas.openxmlformats.org/officeDocument/2006/relationships/hyperlink" Target="#'2019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8'!A146"/><Relationship Id="rId2" Type="http://schemas.openxmlformats.org/officeDocument/2006/relationships/hyperlink" Target="#'2018'!A110"/><Relationship Id="rId1" Type="http://schemas.openxmlformats.org/officeDocument/2006/relationships/hyperlink" Target="#'2018'!A74"/><Relationship Id="rId5" Type="http://schemas.openxmlformats.org/officeDocument/2006/relationships/hyperlink" Target="#'2018'!A38"/><Relationship Id="rId4" Type="http://schemas.openxmlformats.org/officeDocument/2006/relationships/hyperlink" Target="#'2018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7'!A146"/><Relationship Id="rId2" Type="http://schemas.openxmlformats.org/officeDocument/2006/relationships/hyperlink" Target="#'2017'!A110"/><Relationship Id="rId1" Type="http://schemas.openxmlformats.org/officeDocument/2006/relationships/hyperlink" Target="#'2017'!A74"/><Relationship Id="rId5" Type="http://schemas.openxmlformats.org/officeDocument/2006/relationships/hyperlink" Target="#'2017'!A38"/><Relationship Id="rId4" Type="http://schemas.openxmlformats.org/officeDocument/2006/relationships/hyperlink" Target="#'2017'!A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6'!A150"/><Relationship Id="rId2" Type="http://schemas.openxmlformats.org/officeDocument/2006/relationships/hyperlink" Target="#'2016'!A113"/><Relationship Id="rId1" Type="http://schemas.openxmlformats.org/officeDocument/2006/relationships/hyperlink" Target="#'2016'!A76"/><Relationship Id="rId5" Type="http://schemas.openxmlformats.org/officeDocument/2006/relationships/hyperlink" Target="#'2016'!A39"/><Relationship Id="rId4" Type="http://schemas.openxmlformats.org/officeDocument/2006/relationships/hyperlink" Target="#'2016'!A3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6711AC-3EFB-4810-86DE-0C3DFC7DB525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C56E4C0-A163-421A-8135-FF9EB87910A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4FD025B9-A195-4613-A12F-36798AFDA17A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F216A69A-AD4B-4026-8DEE-BE1E6F6CA7F8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A6E19204-3C5D-4E45-88C1-B48C5B3020DD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153051D-5477-437D-9888-3FCADAA5E21B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159B79E-8DEC-4D5A-BD05-7E8E39431C91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D24AF69-AE42-44B1-A48D-76EA168BAF95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2542ADB4-635C-4146-BC27-2A3D80CB29C7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A0443B54-698A-4072-8784-76F93571AE1C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63EF374-611E-4C3F-91D1-B753EE697FC4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040EA16-C0BC-42E4-AD8A-22C6BD1185D6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E5059D4-3102-4B8A-9DAC-BE5A49EEFE75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8C0AE395-7D2E-49E7-9E56-87BA9B1AE0B5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8FFED540-09CD-4E17-8AAB-3FF95E4FAD86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1E4A6DA-7069-454C-931D-1F67BE5ACD2A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E84EC87-C0F5-4FAB-BB5F-834DE6C11F5D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E0A02FB-6889-4863-8FD1-1EB7BE6D8715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291590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240AEDED-85EE-475D-B562-DEECD3FB9F07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62EEFFB3-454B-4006-8792-9BCEBEBD7619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377933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377933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4482465" y="13335"/>
          <a:ext cx="1426440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6334125" y="0"/>
          <a:ext cx="131010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8081010" y="0"/>
          <a:ext cx="1377933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556260" y="0"/>
          <a:ext cx="129922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2667000" y="0"/>
          <a:ext cx="1404181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181475" y="13335"/>
          <a:ext cx="1319857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907405" y="0"/>
          <a:ext cx="1213065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0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7528560" y="0"/>
          <a:ext cx="1290171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518160" y="0"/>
          <a:ext cx="1209562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 txBox="1">
          <a:spLocks noChangeArrowheads="1"/>
        </xdr:cNvSpPr>
      </xdr:nvSpPr>
      <xdr:spPr bwMode="auto">
        <a:xfrm>
          <a:off x="2486025" y="0"/>
          <a:ext cx="1303107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4185285" y="13335"/>
          <a:ext cx="1316122" cy="260985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903595" y="0"/>
          <a:ext cx="1218734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7524750" y="0"/>
          <a:ext cx="1293987" cy="260985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518160" y="0"/>
          <a:ext cx="1207697" cy="260985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 txBox="1">
          <a:spLocks noChangeArrowheads="1"/>
        </xdr:cNvSpPr>
      </xdr:nvSpPr>
      <xdr:spPr bwMode="auto">
        <a:xfrm>
          <a:off x="2486025" y="0"/>
          <a:ext cx="1303004" cy="260985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2670810" y="13335"/>
          <a:ext cx="1009523" cy="13716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3733800" y="0"/>
          <a:ext cx="908329" cy="15621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4804410" y="0"/>
          <a:ext cx="630806" cy="15621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537210" y="0"/>
          <a:ext cx="643771" cy="15621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 txBox="1">
          <a:spLocks noChangeArrowheads="1"/>
        </xdr:cNvSpPr>
      </xdr:nvSpPr>
      <xdr:spPr bwMode="auto">
        <a:xfrm>
          <a:off x="1609725" y="0"/>
          <a:ext cx="1017231" cy="15621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901065</xdr:colOff>
      <xdr:row>0</xdr:row>
      <xdr:rowOff>13335</xdr:rowOff>
    </xdr:from>
    <xdr:to>
      <xdr:col>6</xdr:col>
      <xdr:colOff>479655</xdr:colOff>
      <xdr:row>0</xdr:row>
      <xdr:rowOff>274320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 txBox="1">
          <a:spLocks noChangeArrowheads="1"/>
        </xdr:cNvSpPr>
      </xdr:nvSpPr>
      <xdr:spPr bwMode="auto">
        <a:xfrm>
          <a:off x="2670810" y="13335"/>
          <a:ext cx="1009523" cy="137160"/>
        </a:xfrm>
        <a:prstGeom prst="rect">
          <a:avLst/>
        </a:prstGeom>
        <a:solidFill>
          <a:srgbClr val="66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Q2</a:t>
          </a:r>
        </a:p>
      </xdr:txBody>
    </xdr:sp>
    <xdr:clientData/>
  </xdr:twoCellAnchor>
  <xdr:twoCellAnchor>
    <xdr:from>
      <xdr:col>6</xdr:col>
      <xdr:colOff>904875</xdr:colOff>
      <xdr:row>0</xdr:row>
      <xdr:rowOff>0</xdr:rowOff>
    </xdr:from>
    <xdr:to>
      <xdr:col>8</xdr:col>
      <xdr:colOff>367132</xdr:colOff>
      <xdr:row>0</xdr:row>
      <xdr:rowOff>260985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 txBox="1">
          <a:spLocks noChangeArrowheads="1"/>
        </xdr:cNvSpPr>
      </xdr:nvSpPr>
      <xdr:spPr bwMode="auto">
        <a:xfrm>
          <a:off x="3733800" y="0"/>
          <a:ext cx="908329" cy="15621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Q3</a:t>
          </a:r>
        </a:p>
      </xdr:txBody>
    </xdr:sp>
    <xdr:clientData/>
  </xdr:twoCellAnchor>
  <xdr:twoCellAnchor>
    <xdr:from>
      <xdr:col>8</xdr:col>
      <xdr:colOff>803910</xdr:colOff>
      <xdr:row>0</xdr:row>
      <xdr:rowOff>0</xdr:rowOff>
    </xdr:from>
    <xdr:to>
      <xdr:col>10</xdr:col>
      <xdr:colOff>86343</xdr:colOff>
      <xdr:row>0</xdr:row>
      <xdr:rowOff>260985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 txBox="1">
          <a:spLocks noChangeArrowheads="1"/>
        </xdr:cNvSpPr>
      </xdr:nvSpPr>
      <xdr:spPr bwMode="auto">
        <a:xfrm>
          <a:off x="4804410" y="0"/>
          <a:ext cx="630806" cy="156210"/>
        </a:xfrm>
        <a:prstGeom prst="rect">
          <a:avLst/>
        </a:prstGeom>
        <a:solidFill>
          <a:srgbClr val="CCE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Q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</a:p>
      </xdr:txBody>
    </xdr:sp>
    <xdr:clientData/>
  </xdr:twoCellAnchor>
  <xdr:twoCellAnchor>
    <xdr:from>
      <xdr:col>0</xdr:col>
      <xdr:colOff>556260</xdr:colOff>
      <xdr:row>0</xdr:row>
      <xdr:rowOff>0</xdr:rowOff>
    </xdr:from>
    <xdr:to>
      <xdr:col>2</xdr:col>
      <xdr:colOff>121932</xdr:colOff>
      <xdr:row>0</xdr:row>
      <xdr:rowOff>260985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 txBox="1">
          <a:spLocks noChangeArrowheads="1"/>
        </xdr:cNvSpPr>
      </xdr:nvSpPr>
      <xdr:spPr bwMode="auto">
        <a:xfrm>
          <a:off x="537210" y="0"/>
          <a:ext cx="643771" cy="156210"/>
        </a:xfrm>
        <a:prstGeom prst="rect">
          <a:avLst/>
        </a:prstGeom>
        <a:solidFill>
          <a:srgbClr val="C0C0C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年累計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yearly</a:t>
          </a:r>
        </a:p>
      </xdr:txBody>
    </xdr:sp>
    <xdr:clientData/>
  </xdr:twoCellAnchor>
  <xdr:twoCellAnchor>
    <xdr:from>
      <xdr:col>3</xdr:col>
      <xdr:colOff>9525</xdr:colOff>
      <xdr:row>0</xdr:row>
      <xdr:rowOff>0</xdr:rowOff>
    </xdr:from>
    <xdr:to>
      <xdr:col>4</xdr:col>
      <xdr:colOff>489781</xdr:colOff>
      <xdr:row>0</xdr:row>
      <xdr:rowOff>260985</xdr:rowOff>
    </xdr:to>
    <xdr:sp macro="" textlink="">
      <xdr:nvSpPr>
        <xdr:cNvPr id="6" name="Text Box 4">
          <a:hlinkClick xmlns:r="http://schemas.openxmlformats.org/officeDocument/2006/relationships" r:id="rId5" tooltip="低收入戶戶數及人數"/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 txBox="1">
          <a:spLocks noChangeArrowheads="1"/>
        </xdr:cNvSpPr>
      </xdr:nvSpPr>
      <xdr:spPr bwMode="auto">
        <a:xfrm>
          <a:off x="1609725" y="0"/>
          <a:ext cx="1017231" cy="156210"/>
        </a:xfrm>
        <a:prstGeom prst="rect">
          <a:avLst/>
        </a:prstGeom>
        <a:solidFill>
          <a:srgbClr val="FF99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3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4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34"/>
  <sheetViews>
    <sheetView tabSelected="1" zoomScaleNormal="100" workbookViewId="0">
      <pane xSplit="1" ySplit="5" topLeftCell="B6" activePane="bottomRight" state="frozen"/>
      <selection pane="topRight" activeCell="C1" sqref="C1"/>
      <selection pane="bottomLeft" activeCell="A73" sqref="A73"/>
      <selection pane="bottomRight" activeCell="G1" sqref="G1:T1048576"/>
    </sheetView>
  </sheetViews>
  <sheetFormatPr defaultColWidth="9.1640625" defaultRowHeight="12" x14ac:dyDescent="0.2"/>
  <cols>
    <col min="1" max="1" width="16" style="20" customWidth="1"/>
    <col min="2" max="2" width="21.1640625" style="20" customWidth="1"/>
    <col min="3" max="3" width="22.1640625" style="20" customWidth="1"/>
    <col min="4" max="4" width="24.1640625" style="20" customWidth="1"/>
    <col min="5" max="5" width="20.6640625" style="20" customWidth="1"/>
    <col min="6" max="6" width="23.33203125" style="20" customWidth="1"/>
    <col min="7" max="16384" width="9.1640625" style="20"/>
  </cols>
  <sheetData>
    <row r="1" spans="1:6" s="49" customFormat="1" ht="27" customHeight="1" x14ac:dyDescent="0.2">
      <c r="A1" s="106" t="s">
        <v>178</v>
      </c>
      <c r="B1" s="106"/>
      <c r="C1" s="106"/>
      <c r="D1" s="106"/>
      <c r="E1" s="106"/>
      <c r="F1" s="106"/>
    </row>
    <row r="2" spans="1:6" s="49" customFormat="1" ht="20.45" customHeight="1" x14ac:dyDescent="0.2">
      <c r="A2" t="s">
        <v>179</v>
      </c>
      <c r="B2" s="83"/>
      <c r="C2" s="83"/>
      <c r="D2" s="83"/>
      <c r="E2" s="83"/>
      <c r="F2" s="83"/>
    </row>
    <row r="3" spans="1:6" s="51" customFormat="1" ht="26.25" customHeight="1" x14ac:dyDescent="0.2">
      <c r="A3" s="50" t="s">
        <v>180</v>
      </c>
      <c r="B3" s="107" t="s">
        <v>181</v>
      </c>
      <c r="C3" s="108"/>
      <c r="D3" s="109"/>
      <c r="E3" s="107" t="s">
        <v>182</v>
      </c>
      <c r="F3" s="108"/>
    </row>
    <row r="4" spans="1:6" s="51" customFormat="1" ht="18.600000000000001" customHeight="1" x14ac:dyDescent="0.2">
      <c r="A4" s="110" t="s">
        <v>11</v>
      </c>
      <c r="B4" s="52" t="s">
        <v>87</v>
      </c>
      <c r="C4" s="52" t="s">
        <v>88</v>
      </c>
      <c r="D4" s="52" t="s">
        <v>89</v>
      </c>
      <c r="E4" s="52" t="s">
        <v>87</v>
      </c>
      <c r="F4" s="53" t="s">
        <v>89</v>
      </c>
    </row>
    <row r="5" spans="1:6" s="51" customFormat="1" ht="19.899999999999999" customHeight="1" x14ac:dyDescent="0.2">
      <c r="A5" s="111"/>
      <c r="B5" s="6" t="s">
        <v>12</v>
      </c>
      <c r="C5" s="6" t="s">
        <v>13</v>
      </c>
      <c r="D5" s="6" t="s">
        <v>14</v>
      </c>
      <c r="E5" s="6" t="s">
        <v>12</v>
      </c>
      <c r="F5" s="25" t="s">
        <v>15</v>
      </c>
    </row>
    <row r="6" spans="1:6" ht="13.9" customHeight="1" x14ac:dyDescent="0.2">
      <c r="A6" s="21" t="s">
        <v>183</v>
      </c>
      <c r="B6" s="17">
        <v>1201568</v>
      </c>
      <c r="C6" s="18">
        <v>337163</v>
      </c>
      <c r="D6" s="19">
        <v>6052526735</v>
      </c>
      <c r="E6" s="17">
        <v>646749</v>
      </c>
      <c r="F6" s="18">
        <v>3808654610</v>
      </c>
    </row>
    <row r="7" spans="1:6" ht="13.9" customHeight="1" x14ac:dyDescent="0.2">
      <c r="A7" s="21" t="s">
        <v>184</v>
      </c>
      <c r="B7" s="27">
        <v>1177215</v>
      </c>
      <c r="C7" s="28">
        <v>357436</v>
      </c>
      <c r="D7" s="29">
        <v>6158955063</v>
      </c>
      <c r="E7" s="27">
        <v>633747</v>
      </c>
      <c r="F7" s="28">
        <v>3813416024</v>
      </c>
    </row>
    <row r="8" spans="1:6" ht="13.9" customHeight="1" x14ac:dyDescent="0.2">
      <c r="A8" s="21" t="s">
        <v>185</v>
      </c>
      <c r="B8" s="17">
        <v>1055006</v>
      </c>
      <c r="C8" s="18">
        <v>345382</v>
      </c>
      <c r="D8" s="19">
        <v>5807718362</v>
      </c>
      <c r="E8" s="17">
        <v>577471</v>
      </c>
      <c r="F8" s="18">
        <v>3524905082</v>
      </c>
    </row>
    <row r="9" spans="1:6" ht="13.5" customHeight="1" x14ac:dyDescent="0.2">
      <c r="A9" s="21" t="s">
        <v>186</v>
      </c>
      <c r="B9" s="17">
        <v>1001146</v>
      </c>
      <c r="C9" s="18">
        <v>345855</v>
      </c>
      <c r="D9" s="18">
        <v>5679763354</v>
      </c>
      <c r="E9" s="17">
        <v>545154</v>
      </c>
      <c r="F9" s="18">
        <v>3323595516</v>
      </c>
    </row>
    <row r="10" spans="1:6" ht="13.9" customHeight="1" x14ac:dyDescent="0.2">
      <c r="A10" s="21" t="s">
        <v>187</v>
      </c>
      <c r="B10" s="17">
        <v>936751</v>
      </c>
      <c r="C10" s="18">
        <v>350600</v>
      </c>
      <c r="D10" s="18">
        <v>5528501091</v>
      </c>
      <c r="E10" s="17">
        <v>521076</v>
      </c>
      <c r="F10" s="18">
        <v>3180432745</v>
      </c>
    </row>
    <row r="11" spans="1:6" x14ac:dyDescent="0.2">
      <c r="A11" s="21" t="s">
        <v>188</v>
      </c>
      <c r="B11" s="17">
        <v>899258</v>
      </c>
      <c r="C11" s="18">
        <v>355777</v>
      </c>
      <c r="D11" s="18">
        <v>5609794598</v>
      </c>
      <c r="E11" s="17">
        <v>479738</v>
      </c>
      <c r="F11" s="18">
        <v>3045780312</v>
      </c>
    </row>
    <row r="12" spans="1:6" ht="13.9" customHeight="1" x14ac:dyDescent="0.2">
      <c r="A12" s="21" t="s">
        <v>189</v>
      </c>
      <c r="B12" s="18">
        <v>886060</v>
      </c>
      <c r="C12" s="18">
        <v>356903</v>
      </c>
      <c r="D12" s="18">
        <v>5574193318</v>
      </c>
      <c r="E12" s="17">
        <v>463007</v>
      </c>
      <c r="F12" s="18">
        <v>2943299444</v>
      </c>
    </row>
    <row r="13" spans="1:6" ht="13.9" customHeight="1" x14ac:dyDescent="0.2">
      <c r="A13" s="21" t="s">
        <v>190</v>
      </c>
      <c r="B13" s="18">
        <v>886423</v>
      </c>
      <c r="C13" s="18">
        <v>361601</v>
      </c>
      <c r="D13" s="18">
        <v>5612063958</v>
      </c>
      <c r="E13" s="17">
        <v>455927</v>
      </c>
      <c r="F13" s="18">
        <v>2898044070</v>
      </c>
    </row>
    <row r="14" spans="1:6" s="55" customFormat="1" x14ac:dyDescent="0.2">
      <c r="A14" s="21" t="s">
        <v>191</v>
      </c>
      <c r="B14" s="18">
        <v>833386</v>
      </c>
      <c r="C14" s="18">
        <v>356913</v>
      </c>
      <c r="D14" s="18">
        <v>5405845635</v>
      </c>
      <c r="E14" s="17">
        <v>418714</v>
      </c>
      <c r="F14" s="18">
        <v>2662051287</v>
      </c>
    </row>
    <row r="15" spans="1:6" x14ac:dyDescent="0.2">
      <c r="A15" s="21" t="s">
        <v>250</v>
      </c>
      <c r="B15" s="18">
        <v>794802</v>
      </c>
      <c r="C15" s="18">
        <v>374980</v>
      </c>
      <c r="D15" s="18">
        <v>5815399761</v>
      </c>
      <c r="E15" s="17">
        <v>375916</v>
      </c>
      <c r="F15" s="18">
        <v>2551852527</v>
      </c>
    </row>
    <row r="16" spans="1:6" s="55" customFormat="1" x14ac:dyDescent="0.2">
      <c r="A16" s="21" t="s">
        <v>264</v>
      </c>
      <c r="B16" s="18">
        <v>755998</v>
      </c>
      <c r="C16" s="18">
        <v>379410</v>
      </c>
      <c r="D16" s="18">
        <v>5703676427</v>
      </c>
      <c r="E16" s="17">
        <v>338584</v>
      </c>
      <c r="F16" s="18">
        <v>2297332579</v>
      </c>
    </row>
    <row r="17" spans="1:6" s="55" customFormat="1" hidden="1" x14ac:dyDescent="0.2">
      <c r="A17" s="71" t="s">
        <v>265</v>
      </c>
      <c r="B17" s="17">
        <v>186306</v>
      </c>
      <c r="C17" s="18">
        <v>94126</v>
      </c>
      <c r="D17" s="19">
        <v>1413469739</v>
      </c>
      <c r="E17" s="17">
        <v>75225</v>
      </c>
      <c r="F17" s="18">
        <v>510673457</v>
      </c>
    </row>
    <row r="18" spans="1:6" s="55" customFormat="1" hidden="1" x14ac:dyDescent="0.2">
      <c r="A18" s="71" t="s">
        <v>266</v>
      </c>
      <c r="B18" s="17">
        <v>193529</v>
      </c>
      <c r="C18" s="18">
        <v>95232</v>
      </c>
      <c r="D18" s="19">
        <v>1445129562</v>
      </c>
      <c r="E18" s="17">
        <v>99913</v>
      </c>
      <c r="F18" s="18">
        <v>681100761</v>
      </c>
    </row>
    <row r="19" spans="1:6" s="55" customFormat="1" hidden="1" x14ac:dyDescent="0.2">
      <c r="A19" s="71" t="s">
        <v>267</v>
      </c>
      <c r="B19" s="17">
        <v>187967</v>
      </c>
      <c r="C19" s="18">
        <v>94706</v>
      </c>
      <c r="D19" s="19">
        <v>1421502328</v>
      </c>
      <c r="E19" s="17">
        <v>43190</v>
      </c>
      <c r="F19" s="18">
        <v>293160865</v>
      </c>
    </row>
    <row r="20" spans="1:6" s="55" customFormat="1" ht="7.5" hidden="1" customHeight="1" x14ac:dyDescent="0.2">
      <c r="A20" s="71" t="s">
        <v>268</v>
      </c>
      <c r="B20" s="17">
        <v>188196</v>
      </c>
      <c r="C20" s="18">
        <v>95346</v>
      </c>
      <c r="D20" s="19">
        <v>1423574798</v>
      </c>
      <c r="E20" s="17">
        <v>120256</v>
      </c>
      <c r="F20" s="18">
        <v>812397496</v>
      </c>
    </row>
    <row r="21" spans="1:6" ht="11.25" customHeight="1" x14ac:dyDescent="0.2">
      <c r="A21" s="26" t="s">
        <v>269</v>
      </c>
      <c r="B21" s="24"/>
      <c r="C21" s="24"/>
      <c r="D21" s="24"/>
      <c r="E21" s="23"/>
      <c r="F21" s="24"/>
    </row>
    <row r="22" spans="1:6" x14ac:dyDescent="0.2">
      <c r="A22" s="71" t="s">
        <v>276</v>
      </c>
      <c r="B22" s="17">
        <v>175878</v>
      </c>
      <c r="C22" s="18">
        <v>96648</v>
      </c>
      <c r="D22" s="19">
        <v>1391416058</v>
      </c>
      <c r="E22" s="78">
        <v>66725</v>
      </c>
      <c r="F22" s="75">
        <v>453677266</v>
      </c>
    </row>
    <row r="23" spans="1:6" s="55" customFormat="1" ht="13.9" customHeight="1" x14ac:dyDescent="0.2">
      <c r="A23" s="100" t="s">
        <v>275</v>
      </c>
      <c r="B23" s="23">
        <v>186034</v>
      </c>
      <c r="C23" s="24">
        <v>99609</v>
      </c>
      <c r="D23" s="101">
        <v>1445993079</v>
      </c>
      <c r="E23" s="23">
        <v>89470</v>
      </c>
      <c r="F23" s="24">
        <v>609595471</v>
      </c>
    </row>
    <row r="24" spans="1:6" ht="13.9" hidden="1" customHeight="1" x14ac:dyDescent="0.2">
      <c r="A24" s="71" t="s">
        <v>251</v>
      </c>
      <c r="B24" s="17"/>
      <c r="C24" s="18"/>
      <c r="D24" s="19"/>
      <c r="E24" s="17"/>
      <c r="F24" s="18"/>
    </row>
    <row r="25" spans="1:6" hidden="1" x14ac:dyDescent="0.2">
      <c r="A25" s="71" t="s">
        <v>268</v>
      </c>
      <c r="B25" s="17"/>
      <c r="C25" s="18"/>
      <c r="D25" s="19"/>
      <c r="E25" s="17"/>
      <c r="F25" s="18"/>
    </row>
    <row r="26" spans="1:6" ht="2.1" customHeight="1" x14ac:dyDescent="0.2">
      <c r="A26" s="99"/>
      <c r="B26" s="99"/>
      <c r="C26" s="99"/>
      <c r="D26" s="99"/>
      <c r="E26" s="99"/>
      <c r="F26" s="99"/>
    </row>
    <row r="27" spans="1:6" x14ac:dyDescent="0.2">
      <c r="A27" s="112" t="s">
        <v>192</v>
      </c>
      <c r="B27" s="112"/>
      <c r="C27" s="112"/>
      <c r="D27" s="112"/>
      <c r="E27" s="112"/>
      <c r="F27" s="112"/>
    </row>
    <row r="28" spans="1:6" x14ac:dyDescent="0.2">
      <c r="A28" s="20" t="s">
        <v>16</v>
      </c>
      <c r="B28" s="18"/>
      <c r="C28" s="18"/>
      <c r="D28" s="18"/>
      <c r="E28" s="18"/>
      <c r="F28" s="18"/>
    </row>
    <row r="29" spans="1:6" x14ac:dyDescent="0.2">
      <c r="A29" s="22"/>
      <c r="B29" s="18"/>
      <c r="C29" s="18"/>
      <c r="D29" s="18"/>
      <c r="E29" s="18"/>
      <c r="F29" s="18"/>
    </row>
    <row r="30" spans="1:6" x14ac:dyDescent="0.2">
      <c r="A30" s="93" t="s">
        <v>277</v>
      </c>
    </row>
    <row r="32" spans="1:6" x14ac:dyDescent="0.2">
      <c r="B32" s="18"/>
      <c r="C32" s="18"/>
      <c r="D32" s="18"/>
      <c r="E32" s="18"/>
      <c r="F32" s="18"/>
    </row>
    <row r="33" spans="2:6" x14ac:dyDescent="0.2">
      <c r="B33" s="102"/>
      <c r="C33" s="102"/>
      <c r="D33" s="102"/>
      <c r="E33" s="102"/>
      <c r="F33" s="102"/>
    </row>
    <row r="34" spans="2:6" x14ac:dyDescent="0.2">
      <c r="B34" s="102"/>
      <c r="C34" s="102"/>
      <c r="D34" s="102"/>
      <c r="E34" s="102"/>
      <c r="F34" s="102"/>
    </row>
  </sheetData>
  <mergeCells count="5">
    <mergeCell ref="A1:F1"/>
    <mergeCell ref="B3:D3"/>
    <mergeCell ref="E3:F3"/>
    <mergeCell ref="A4:A5"/>
    <mergeCell ref="A27:F27"/>
  </mergeCells>
  <phoneticPr fontId="3" type="noConversion"/>
  <printOptions horizontalCentered="1" verticalCentered="1"/>
  <pageMargins left="0.39370078740157483" right="0.39370078740157483" top="0.27559055118110237" bottom="0.27559055118110237" header="0.23622047244094491" footer="0.23622047244094491"/>
  <pageSetup paperSize="8" scale="81" orientation="landscape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63D55-1888-44AC-B636-27B76DE6078D}">
  <dimension ref="A1:K160"/>
  <sheetViews>
    <sheetView zoomScale="91" zoomScaleNormal="91" workbookViewId="0">
      <pane xSplit="10" ySplit="3" topLeftCell="K66" activePane="bottomRight" state="frozen"/>
      <selection activeCell="C144" sqref="C144"/>
      <selection pane="topRight" activeCell="C144" sqref="C144"/>
      <selection pane="bottomLeft" activeCell="C144" sqref="C144"/>
      <selection pane="bottomRight" activeCell="E161" sqref="E161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1" max="11" width="14.5" customWidth="1"/>
  </cols>
  <sheetData>
    <row r="1" spans="1:10" ht="23.25" customHeight="1" x14ac:dyDescent="0.2"/>
    <row r="2" spans="1:10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0" s="70" customFormat="1" ht="19.5" hidden="1" customHeight="1" x14ac:dyDescent="0.2">
      <c r="A3" s="94" t="s">
        <v>270</v>
      </c>
      <c r="B3" s="64"/>
      <c r="D3" s="64"/>
      <c r="E3" s="64"/>
      <c r="F3" s="64"/>
      <c r="G3" s="65"/>
      <c r="H3" s="65"/>
      <c r="I3" s="64"/>
      <c r="J3" s="64"/>
    </row>
    <row r="4" spans="1:10" s="51" customFormat="1" ht="23.25" hidden="1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</row>
    <row r="5" spans="1:10" s="51" customFormat="1" ht="33.75" hidden="1" customHeight="1" x14ac:dyDescent="0.2">
      <c r="A5" s="115"/>
      <c r="B5" s="110"/>
      <c r="C5" s="107" t="s">
        <v>166</v>
      </c>
      <c r="D5" s="109"/>
      <c r="E5" s="107" t="s">
        <v>167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0" s="51" customFormat="1" ht="22.15" hidden="1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0" s="51" customFormat="1" ht="23.25" hidden="1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0" s="33" customFormat="1" ht="12" hidden="1" customHeight="1" x14ac:dyDescent="0.2">
      <c r="A8" s="55" t="s">
        <v>143</v>
      </c>
      <c r="B8" s="56" t="s">
        <v>33</v>
      </c>
      <c r="C8" s="48">
        <f t="shared" ref="C8:J23" si="0">C39+C71+C103+C135</f>
        <v>20298</v>
      </c>
      <c r="D8" s="11">
        <f t="shared" si="0"/>
        <v>315396942</v>
      </c>
      <c r="E8" s="11">
        <f t="shared" si="0"/>
        <v>196257</v>
      </c>
      <c r="F8" s="11">
        <f t="shared" si="0"/>
        <v>1364170036</v>
      </c>
      <c r="G8" s="11">
        <f t="shared" si="0"/>
        <v>341614</v>
      </c>
      <c r="H8" s="11">
        <f t="shared" si="0"/>
        <v>1157842159</v>
      </c>
      <c r="I8" s="11">
        <f t="shared" si="0"/>
        <v>156195</v>
      </c>
      <c r="J8" s="11">
        <f t="shared" si="0"/>
        <v>1063272737</v>
      </c>
    </row>
    <row r="9" spans="1:10" s="33" customFormat="1" ht="12" hidden="1" customHeight="1" x14ac:dyDescent="0.2">
      <c r="A9" s="20" t="s">
        <v>128</v>
      </c>
      <c r="B9" s="57" t="s">
        <v>129</v>
      </c>
      <c r="C9" s="74">
        <f t="shared" si="0"/>
        <v>493</v>
      </c>
      <c r="D9" s="75">
        <f t="shared" si="0"/>
        <v>6415054</v>
      </c>
      <c r="E9" s="75">
        <f t="shared" si="0"/>
        <v>9724</v>
      </c>
      <c r="F9" s="75">
        <f t="shared" si="0"/>
        <v>66366300</v>
      </c>
      <c r="G9" s="75">
        <f t="shared" si="0"/>
        <v>34170</v>
      </c>
      <c r="H9" s="75">
        <f t="shared" si="0"/>
        <v>102781300</v>
      </c>
      <c r="I9" s="75">
        <f t="shared" si="0"/>
        <v>19996</v>
      </c>
      <c r="J9" s="75">
        <f t="shared" si="0"/>
        <v>135517283</v>
      </c>
    </row>
    <row r="10" spans="1:10" s="33" customFormat="1" ht="12" hidden="1" customHeight="1" x14ac:dyDescent="0.2">
      <c r="A10" s="20" t="s">
        <v>130</v>
      </c>
      <c r="B10" s="57" t="s">
        <v>131</v>
      </c>
      <c r="C10" s="74">
        <f t="shared" si="0"/>
        <v>14895</v>
      </c>
      <c r="D10" s="75">
        <f t="shared" si="0"/>
        <v>249777615</v>
      </c>
      <c r="E10" s="75">
        <f t="shared" si="0"/>
        <v>23520</v>
      </c>
      <c r="F10" s="75">
        <f t="shared" si="0"/>
        <v>185370580</v>
      </c>
      <c r="G10" s="75">
        <f t="shared" si="0"/>
        <v>49162</v>
      </c>
      <c r="H10" s="75">
        <f t="shared" si="0"/>
        <v>278404126</v>
      </c>
      <c r="I10" s="75">
        <f t="shared" si="0"/>
        <v>14061</v>
      </c>
      <c r="J10" s="75">
        <f t="shared" si="0"/>
        <v>95306373</v>
      </c>
    </row>
    <row r="11" spans="1:10" s="33" customFormat="1" ht="12" hidden="1" customHeight="1" x14ac:dyDescent="0.2">
      <c r="A11" s="20" t="s">
        <v>150</v>
      </c>
      <c r="B11" s="57" t="s">
        <v>132</v>
      </c>
      <c r="C11" s="74">
        <f t="shared" si="0"/>
        <v>584</v>
      </c>
      <c r="D11" s="75">
        <f t="shared" si="0"/>
        <v>7590910</v>
      </c>
      <c r="E11" s="75">
        <f t="shared" si="0"/>
        <v>10182</v>
      </c>
      <c r="F11" s="75">
        <f t="shared" si="0"/>
        <v>69492150</v>
      </c>
      <c r="G11" s="75">
        <f t="shared" si="0"/>
        <v>51834</v>
      </c>
      <c r="H11" s="75">
        <f t="shared" si="0"/>
        <v>155916672</v>
      </c>
      <c r="I11" s="75">
        <f t="shared" si="0"/>
        <v>18695</v>
      </c>
      <c r="J11" s="75">
        <f t="shared" si="0"/>
        <v>127133151</v>
      </c>
    </row>
    <row r="12" spans="1:10" s="33" customFormat="1" ht="12" hidden="1" customHeight="1" x14ac:dyDescent="0.2">
      <c r="A12" s="20" t="s">
        <v>151</v>
      </c>
      <c r="B12" s="57" t="s">
        <v>133</v>
      </c>
      <c r="C12" s="74">
        <f t="shared" si="0"/>
        <v>2801</v>
      </c>
      <c r="D12" s="75">
        <f t="shared" si="0"/>
        <v>33006943</v>
      </c>
      <c r="E12" s="75">
        <f t="shared" si="0"/>
        <v>45197</v>
      </c>
      <c r="F12" s="75">
        <f t="shared" si="0"/>
        <v>308469525</v>
      </c>
      <c r="G12" s="75">
        <f t="shared" si="0"/>
        <v>57140</v>
      </c>
      <c r="H12" s="75">
        <f t="shared" si="0"/>
        <v>171879317</v>
      </c>
      <c r="I12" s="75">
        <f t="shared" si="0"/>
        <v>28319</v>
      </c>
      <c r="J12" s="75">
        <f t="shared" si="0"/>
        <v>192894554</v>
      </c>
    </row>
    <row r="13" spans="1:10" s="33" customFormat="1" ht="12" hidden="1" customHeight="1" x14ac:dyDescent="0.2">
      <c r="A13" s="20" t="s">
        <v>134</v>
      </c>
      <c r="B13" s="57" t="s">
        <v>135</v>
      </c>
      <c r="C13" s="74">
        <f t="shared" si="0"/>
        <v>575</v>
      </c>
      <c r="D13" s="75">
        <f t="shared" si="0"/>
        <v>6852850</v>
      </c>
      <c r="E13" s="75">
        <f t="shared" si="0"/>
        <v>12734</v>
      </c>
      <c r="F13" s="75">
        <f t="shared" si="0"/>
        <v>86909550</v>
      </c>
      <c r="G13" s="75">
        <f t="shared" si="0"/>
        <v>11972</v>
      </c>
      <c r="H13" s="75">
        <f t="shared" si="0"/>
        <v>36011776</v>
      </c>
      <c r="I13" s="75">
        <f t="shared" si="0"/>
        <v>7233</v>
      </c>
      <c r="J13" s="75">
        <f t="shared" si="0"/>
        <v>49365225</v>
      </c>
    </row>
    <row r="14" spans="1:10" s="33" customFormat="1" ht="12" hidden="1" customHeight="1" x14ac:dyDescent="0.2">
      <c r="A14" s="20" t="s">
        <v>136</v>
      </c>
      <c r="B14" s="57" t="s">
        <v>137</v>
      </c>
      <c r="C14" s="74">
        <f t="shared" si="0"/>
        <v>300</v>
      </c>
      <c r="D14" s="75">
        <f t="shared" si="0"/>
        <v>4125900</v>
      </c>
      <c r="E14" s="75">
        <f t="shared" si="0"/>
        <v>38852</v>
      </c>
      <c r="F14" s="75">
        <f t="shared" si="0"/>
        <v>265164900</v>
      </c>
      <c r="G14" s="75">
        <f t="shared" si="0"/>
        <v>24238</v>
      </c>
      <c r="H14" s="75">
        <f t="shared" si="0"/>
        <v>72907904</v>
      </c>
      <c r="I14" s="75">
        <f t="shared" si="0"/>
        <v>14851</v>
      </c>
      <c r="J14" s="75">
        <f t="shared" si="0"/>
        <v>101358075</v>
      </c>
    </row>
    <row r="15" spans="1:10" ht="12" hidden="1" customHeight="1" x14ac:dyDescent="0.2">
      <c r="A15" s="34" t="s">
        <v>95</v>
      </c>
      <c r="B15" s="57" t="s">
        <v>32</v>
      </c>
      <c r="C15" s="74">
        <f t="shared" si="0"/>
        <v>28</v>
      </c>
      <c r="D15" s="75">
        <f t="shared" si="0"/>
        <v>331800</v>
      </c>
      <c r="E15" s="75">
        <f t="shared" si="0"/>
        <v>1490</v>
      </c>
      <c r="F15" s="75">
        <f t="shared" si="0"/>
        <v>10169250</v>
      </c>
      <c r="G15" s="75">
        <f t="shared" si="0"/>
        <v>7627</v>
      </c>
      <c r="H15" s="75">
        <f t="shared" si="0"/>
        <v>22811351</v>
      </c>
      <c r="I15" s="75">
        <f t="shared" si="0"/>
        <v>2846</v>
      </c>
      <c r="J15" s="75">
        <f t="shared" si="0"/>
        <v>19353626</v>
      </c>
    </row>
    <row r="16" spans="1:10" ht="12" hidden="1" customHeight="1" x14ac:dyDescent="0.2">
      <c r="A16" s="34" t="s">
        <v>96</v>
      </c>
      <c r="B16" s="57" t="s">
        <v>31</v>
      </c>
      <c r="C16" s="74">
        <f t="shared" si="0"/>
        <v>12</v>
      </c>
      <c r="D16" s="75">
        <f t="shared" si="0"/>
        <v>142200</v>
      </c>
      <c r="E16" s="75">
        <f t="shared" si="0"/>
        <v>1079</v>
      </c>
      <c r="F16" s="75">
        <f t="shared" si="0"/>
        <v>7364175</v>
      </c>
      <c r="G16" s="75">
        <f t="shared" si="0"/>
        <v>5597</v>
      </c>
      <c r="H16" s="75">
        <f t="shared" si="0"/>
        <v>16835776</v>
      </c>
      <c r="I16" s="75">
        <f t="shared" si="0"/>
        <v>2219</v>
      </c>
      <c r="J16" s="75">
        <f t="shared" si="0"/>
        <v>15144675</v>
      </c>
    </row>
    <row r="17" spans="1:10" ht="12" hidden="1" customHeight="1" x14ac:dyDescent="0.2">
      <c r="A17" s="34" t="s">
        <v>97</v>
      </c>
      <c r="B17" s="57" t="s">
        <v>30</v>
      </c>
      <c r="C17" s="74">
        <f t="shared" si="0"/>
        <v>6</v>
      </c>
      <c r="D17" s="75">
        <f t="shared" si="0"/>
        <v>71100</v>
      </c>
      <c r="E17" s="75">
        <f t="shared" si="0"/>
        <v>5580</v>
      </c>
      <c r="F17" s="75">
        <f t="shared" si="0"/>
        <v>38076675</v>
      </c>
      <c r="G17" s="75">
        <f t="shared" si="0"/>
        <v>5659</v>
      </c>
      <c r="H17" s="75">
        <f t="shared" si="0"/>
        <v>17022272</v>
      </c>
      <c r="I17" s="75">
        <f t="shared" si="0"/>
        <v>2639</v>
      </c>
      <c r="J17" s="75">
        <f t="shared" si="0"/>
        <v>18011175</v>
      </c>
    </row>
    <row r="18" spans="1:10" ht="12" hidden="1" customHeight="1" x14ac:dyDescent="0.2">
      <c r="A18" s="34" t="s">
        <v>98</v>
      </c>
      <c r="B18" s="57" t="s">
        <v>29</v>
      </c>
      <c r="C18" s="74">
        <f t="shared" si="0"/>
        <v>31</v>
      </c>
      <c r="D18" s="75">
        <f t="shared" si="0"/>
        <v>367350</v>
      </c>
      <c r="E18" s="75">
        <f t="shared" si="0"/>
        <v>637</v>
      </c>
      <c r="F18" s="75">
        <f t="shared" si="0"/>
        <v>4347525</v>
      </c>
      <c r="G18" s="75">
        <f t="shared" si="0"/>
        <v>13584</v>
      </c>
      <c r="H18" s="75">
        <f t="shared" si="0"/>
        <v>40860672</v>
      </c>
      <c r="I18" s="75">
        <f t="shared" si="0"/>
        <v>8711</v>
      </c>
      <c r="J18" s="75">
        <f t="shared" si="0"/>
        <v>59425503</v>
      </c>
    </row>
    <row r="19" spans="1:10" ht="12" hidden="1" customHeight="1" x14ac:dyDescent="0.2">
      <c r="A19" s="34" t="s">
        <v>99</v>
      </c>
      <c r="B19" s="57" t="s">
        <v>28</v>
      </c>
      <c r="C19" s="74">
        <f t="shared" si="0"/>
        <v>3</v>
      </c>
      <c r="D19" s="75">
        <f t="shared" si="0"/>
        <v>35550</v>
      </c>
      <c r="E19" s="75">
        <f t="shared" si="0"/>
        <v>674</v>
      </c>
      <c r="F19" s="75">
        <f t="shared" si="0"/>
        <v>4600050</v>
      </c>
      <c r="G19" s="75">
        <f t="shared" si="0"/>
        <v>3961</v>
      </c>
      <c r="H19" s="75">
        <f t="shared" si="0"/>
        <v>11914688</v>
      </c>
      <c r="I19" s="75">
        <f t="shared" si="0"/>
        <v>1843</v>
      </c>
      <c r="J19" s="75">
        <f t="shared" si="0"/>
        <v>12542379</v>
      </c>
    </row>
    <row r="20" spans="1:10" ht="12" hidden="1" customHeight="1" x14ac:dyDescent="0.2">
      <c r="A20" s="34" t="s">
        <v>100</v>
      </c>
      <c r="B20" s="57" t="s">
        <v>27</v>
      </c>
      <c r="C20" s="74">
        <f t="shared" si="0"/>
        <v>43</v>
      </c>
      <c r="D20" s="75">
        <f t="shared" si="0"/>
        <v>509550</v>
      </c>
      <c r="E20" s="75">
        <f t="shared" si="0"/>
        <v>21846</v>
      </c>
      <c r="F20" s="75">
        <f t="shared" si="0"/>
        <v>149009349</v>
      </c>
      <c r="G20" s="75">
        <f t="shared" si="0"/>
        <v>14228</v>
      </c>
      <c r="H20" s="75">
        <f t="shared" si="0"/>
        <v>42792394</v>
      </c>
      <c r="I20" s="75">
        <f t="shared" si="0"/>
        <v>8603</v>
      </c>
      <c r="J20" s="75">
        <f t="shared" si="0"/>
        <v>58715475</v>
      </c>
    </row>
    <row r="21" spans="1:10" ht="12" hidden="1" customHeight="1" x14ac:dyDescent="0.2">
      <c r="A21" s="34" t="s">
        <v>101</v>
      </c>
      <c r="B21" s="57" t="s">
        <v>26</v>
      </c>
      <c r="C21" s="74">
        <f t="shared" si="0"/>
        <v>0</v>
      </c>
      <c r="D21" s="75">
        <f t="shared" si="0"/>
        <v>0</v>
      </c>
      <c r="E21" s="75">
        <f t="shared" si="0"/>
        <v>2001</v>
      </c>
      <c r="F21" s="75">
        <f t="shared" si="0"/>
        <v>13656825</v>
      </c>
      <c r="G21" s="75">
        <f t="shared" si="0"/>
        <v>3421</v>
      </c>
      <c r="H21" s="75">
        <f t="shared" si="0"/>
        <v>10290368</v>
      </c>
      <c r="I21" s="75">
        <f t="shared" si="0"/>
        <v>1866</v>
      </c>
      <c r="J21" s="75">
        <f t="shared" si="0"/>
        <v>12731450</v>
      </c>
    </row>
    <row r="22" spans="1:10" ht="12" hidden="1" customHeight="1" x14ac:dyDescent="0.2">
      <c r="A22" s="34" t="s">
        <v>102</v>
      </c>
      <c r="B22" s="57" t="s">
        <v>25</v>
      </c>
      <c r="C22" s="74">
        <f t="shared" si="0"/>
        <v>124</v>
      </c>
      <c r="D22" s="75">
        <f t="shared" si="0"/>
        <v>1469400</v>
      </c>
      <c r="E22" s="75">
        <f t="shared" si="0"/>
        <v>4691</v>
      </c>
      <c r="F22" s="75">
        <f t="shared" si="0"/>
        <v>32016075</v>
      </c>
      <c r="G22" s="75">
        <f t="shared" si="0"/>
        <v>22243</v>
      </c>
      <c r="H22" s="75">
        <f t="shared" si="0"/>
        <v>66906944</v>
      </c>
      <c r="I22" s="75">
        <f t="shared" si="0"/>
        <v>9436</v>
      </c>
      <c r="J22" s="75">
        <f t="shared" si="0"/>
        <v>64400700</v>
      </c>
    </row>
    <row r="23" spans="1:10" ht="12" hidden="1" customHeight="1" x14ac:dyDescent="0.2">
      <c r="A23" s="34" t="s">
        <v>103</v>
      </c>
      <c r="B23" s="57" t="s">
        <v>24</v>
      </c>
      <c r="C23" s="74">
        <f t="shared" si="0"/>
        <v>124</v>
      </c>
      <c r="D23" s="75">
        <f t="shared" si="0"/>
        <v>1462575</v>
      </c>
      <c r="E23" s="75">
        <f t="shared" si="0"/>
        <v>3018</v>
      </c>
      <c r="F23" s="75">
        <f t="shared" si="0"/>
        <v>20597850</v>
      </c>
      <c r="G23" s="75">
        <f t="shared" si="0"/>
        <v>9091</v>
      </c>
      <c r="H23" s="75">
        <f t="shared" si="0"/>
        <v>27345728</v>
      </c>
      <c r="I23" s="75">
        <f t="shared" si="0"/>
        <v>3403</v>
      </c>
      <c r="J23" s="75">
        <f t="shared" si="0"/>
        <v>23120195</v>
      </c>
    </row>
    <row r="24" spans="1:10" ht="12" hidden="1" customHeight="1" x14ac:dyDescent="0.2">
      <c r="A24" s="34" t="s">
        <v>104</v>
      </c>
      <c r="B24" s="57" t="s">
        <v>23</v>
      </c>
      <c r="C24" s="74">
        <f t="shared" ref="C24:J30" si="1">C55+C87+C119+C151</f>
        <v>11</v>
      </c>
      <c r="D24" s="75">
        <f t="shared" si="1"/>
        <v>130350</v>
      </c>
      <c r="E24" s="75">
        <f t="shared" si="1"/>
        <v>673</v>
      </c>
      <c r="F24" s="75">
        <f t="shared" si="1"/>
        <v>4593225</v>
      </c>
      <c r="G24" s="75">
        <f t="shared" si="1"/>
        <v>15951</v>
      </c>
      <c r="H24" s="75">
        <f t="shared" si="1"/>
        <v>47980608</v>
      </c>
      <c r="I24" s="75">
        <f t="shared" si="1"/>
        <v>5196</v>
      </c>
      <c r="J24" s="75">
        <f t="shared" si="1"/>
        <v>35414572</v>
      </c>
    </row>
    <row r="25" spans="1:10" ht="12" hidden="1" customHeight="1" x14ac:dyDescent="0.2">
      <c r="A25" s="34" t="s">
        <v>105</v>
      </c>
      <c r="B25" s="57" t="s">
        <v>22</v>
      </c>
      <c r="C25" s="74">
        <f t="shared" si="1"/>
        <v>143</v>
      </c>
      <c r="D25" s="75">
        <f t="shared" si="1"/>
        <v>1694550</v>
      </c>
      <c r="E25" s="75">
        <f t="shared" si="1"/>
        <v>2410</v>
      </c>
      <c r="F25" s="75">
        <f t="shared" si="1"/>
        <v>16448250</v>
      </c>
      <c r="G25" s="75">
        <f t="shared" si="1"/>
        <v>1040</v>
      </c>
      <c r="H25" s="75">
        <f t="shared" si="1"/>
        <v>3128320</v>
      </c>
      <c r="I25" s="75">
        <f t="shared" si="1"/>
        <v>464</v>
      </c>
      <c r="J25" s="75">
        <f t="shared" si="1"/>
        <v>3166800</v>
      </c>
    </row>
    <row r="26" spans="1:10" ht="12" hidden="1" customHeight="1" x14ac:dyDescent="0.2">
      <c r="A26" s="34" t="s">
        <v>106</v>
      </c>
      <c r="B26" s="57" t="s">
        <v>21</v>
      </c>
      <c r="C26" s="74">
        <f t="shared" si="1"/>
        <v>48</v>
      </c>
      <c r="D26" s="75">
        <f t="shared" si="1"/>
        <v>561975</v>
      </c>
      <c r="E26" s="75">
        <f t="shared" si="1"/>
        <v>6713</v>
      </c>
      <c r="F26" s="75">
        <f t="shared" si="1"/>
        <v>45782082</v>
      </c>
      <c r="G26" s="75">
        <f t="shared" si="1"/>
        <v>4166</v>
      </c>
      <c r="H26" s="75">
        <f t="shared" si="1"/>
        <v>12531328</v>
      </c>
      <c r="I26" s="75">
        <f t="shared" si="1"/>
        <v>2312</v>
      </c>
      <c r="J26" s="75">
        <f t="shared" si="1"/>
        <v>15770376</v>
      </c>
    </row>
    <row r="27" spans="1:10" ht="12" hidden="1" customHeight="1" x14ac:dyDescent="0.2">
      <c r="A27" s="34" t="s">
        <v>107</v>
      </c>
      <c r="B27" s="57" t="s">
        <v>20</v>
      </c>
      <c r="C27" s="74">
        <f t="shared" si="1"/>
        <v>12</v>
      </c>
      <c r="D27" s="75">
        <f t="shared" si="1"/>
        <v>142200</v>
      </c>
      <c r="E27" s="75">
        <f t="shared" si="1"/>
        <v>3206</v>
      </c>
      <c r="F27" s="75">
        <f t="shared" si="1"/>
        <v>21880950</v>
      </c>
      <c r="G27" s="75">
        <f t="shared" si="1"/>
        <v>4287</v>
      </c>
      <c r="H27" s="75">
        <f t="shared" si="1"/>
        <v>12895296</v>
      </c>
      <c r="I27" s="75">
        <f t="shared" si="1"/>
        <v>1919</v>
      </c>
      <c r="J27" s="75">
        <f t="shared" si="1"/>
        <v>13097175</v>
      </c>
    </row>
    <row r="28" spans="1:10" ht="12" hidden="1" customHeight="1" x14ac:dyDescent="0.2">
      <c r="A28" s="34" t="s">
        <v>108</v>
      </c>
      <c r="B28" s="57" t="s">
        <v>19</v>
      </c>
      <c r="C28" s="74">
        <f t="shared" si="1"/>
        <v>45</v>
      </c>
      <c r="D28" s="75">
        <f t="shared" si="1"/>
        <v>533250</v>
      </c>
      <c r="E28" s="75">
        <f t="shared" si="1"/>
        <v>1742</v>
      </c>
      <c r="F28" s="75">
        <f t="shared" si="1"/>
        <v>11889150</v>
      </c>
      <c r="G28" s="75">
        <f t="shared" si="1"/>
        <v>2068</v>
      </c>
      <c r="H28" s="75">
        <f t="shared" si="1"/>
        <v>6220544</v>
      </c>
      <c r="I28" s="75">
        <f t="shared" si="1"/>
        <v>1328</v>
      </c>
      <c r="J28" s="75">
        <f t="shared" si="1"/>
        <v>9063600</v>
      </c>
    </row>
    <row r="29" spans="1:10" ht="12" hidden="1" customHeight="1" x14ac:dyDescent="0.2">
      <c r="A29" s="34" t="s">
        <v>109</v>
      </c>
      <c r="B29" s="57" t="s">
        <v>18</v>
      </c>
      <c r="C29" s="74">
        <f t="shared" si="1"/>
        <v>0</v>
      </c>
      <c r="D29" s="75">
        <f t="shared" si="1"/>
        <v>0</v>
      </c>
      <c r="E29" s="75">
        <f t="shared" si="1"/>
        <v>232</v>
      </c>
      <c r="F29" s="75">
        <f t="shared" si="1"/>
        <v>1583400</v>
      </c>
      <c r="G29" s="75">
        <f t="shared" si="1"/>
        <v>119</v>
      </c>
      <c r="H29" s="75">
        <f t="shared" si="1"/>
        <v>275247</v>
      </c>
      <c r="I29" s="75">
        <f t="shared" si="1"/>
        <v>219</v>
      </c>
      <c r="J29" s="75">
        <f t="shared" si="1"/>
        <v>1494675</v>
      </c>
    </row>
    <row r="30" spans="1:10" ht="12" hidden="1" customHeight="1" x14ac:dyDescent="0.2">
      <c r="A30" s="32" t="s">
        <v>110</v>
      </c>
      <c r="B30" s="58" t="s">
        <v>17</v>
      </c>
      <c r="C30" s="79">
        <f t="shared" si="1"/>
        <v>20</v>
      </c>
      <c r="D30" s="80">
        <f t="shared" si="1"/>
        <v>175820</v>
      </c>
      <c r="E30" s="80">
        <f t="shared" si="1"/>
        <v>56</v>
      </c>
      <c r="F30" s="80">
        <f t="shared" si="1"/>
        <v>382200</v>
      </c>
      <c r="G30" s="80">
        <f t="shared" si="1"/>
        <v>56</v>
      </c>
      <c r="H30" s="80">
        <f t="shared" si="1"/>
        <v>129528</v>
      </c>
      <c r="I30" s="80">
        <f t="shared" si="1"/>
        <v>36</v>
      </c>
      <c r="J30" s="80">
        <f t="shared" si="1"/>
        <v>245700</v>
      </c>
    </row>
    <row r="31" spans="1:10" ht="11.25" hidden="1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hidden="1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4" spans="1:11" s="49" customFormat="1" ht="16.5" customHeight="1" x14ac:dyDescent="0.2">
      <c r="A34" s="95" t="s">
        <v>271</v>
      </c>
      <c r="B34" s="1"/>
      <c r="C34" s="1"/>
      <c r="E34" s="1"/>
      <c r="F34" s="1"/>
      <c r="G34" s="3"/>
      <c r="H34" s="4"/>
      <c r="I34" s="1"/>
      <c r="J34" s="1"/>
    </row>
    <row r="35" spans="1:11" s="51" customFormat="1" ht="23.25" customHeight="1" x14ac:dyDescent="0.2">
      <c r="A35" s="113" t="s">
        <v>242</v>
      </c>
      <c r="B35" s="114"/>
      <c r="C35" s="107" t="s">
        <v>249</v>
      </c>
      <c r="D35" s="108"/>
      <c r="E35" s="108"/>
      <c r="F35" s="108"/>
      <c r="G35" s="108"/>
      <c r="H35" s="109"/>
      <c r="I35" s="107" t="s">
        <v>243</v>
      </c>
      <c r="J35" s="108"/>
    </row>
    <row r="36" spans="1:11" s="51" customFormat="1" ht="33.75" customHeight="1" x14ac:dyDescent="0.2">
      <c r="A36" s="115"/>
      <c r="B36" s="110"/>
      <c r="C36" s="107" t="s">
        <v>166</v>
      </c>
      <c r="D36" s="109"/>
      <c r="E36" s="107" t="s">
        <v>167</v>
      </c>
      <c r="F36" s="109"/>
      <c r="G36" s="107" t="s">
        <v>92</v>
      </c>
      <c r="H36" s="109"/>
      <c r="I36" s="52" t="s">
        <v>87</v>
      </c>
      <c r="J36" s="53" t="s">
        <v>89</v>
      </c>
    </row>
    <row r="37" spans="1:11" s="51" customFormat="1" ht="37.5" customHeight="1" x14ac:dyDescent="0.2">
      <c r="A37" s="115"/>
      <c r="B37" s="110"/>
      <c r="C37" s="52" t="s">
        <v>87</v>
      </c>
      <c r="D37" s="52" t="s">
        <v>89</v>
      </c>
      <c r="E37" s="52" t="s">
        <v>93</v>
      </c>
      <c r="F37" s="52" t="s">
        <v>89</v>
      </c>
      <c r="G37" s="52" t="s">
        <v>87</v>
      </c>
      <c r="H37" s="52" t="s">
        <v>89</v>
      </c>
      <c r="I37" s="117" t="s">
        <v>1</v>
      </c>
      <c r="J37" s="119" t="s">
        <v>2</v>
      </c>
    </row>
    <row r="38" spans="1:11" s="51" customFormat="1" ht="23.25" customHeight="1" x14ac:dyDescent="0.2">
      <c r="A38" s="116"/>
      <c r="B38" s="111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8"/>
      <c r="J38" s="120"/>
    </row>
    <row r="39" spans="1:11" s="33" customFormat="1" x14ac:dyDescent="0.2">
      <c r="A39" s="55" t="s">
        <v>143</v>
      </c>
      <c r="B39" s="56" t="s">
        <v>33</v>
      </c>
      <c r="C39" s="11">
        <v>10019</v>
      </c>
      <c r="D39" s="11">
        <v>155421223</v>
      </c>
      <c r="E39" s="11">
        <v>96648</v>
      </c>
      <c r="F39" s="11">
        <v>671950628</v>
      </c>
      <c r="G39" s="11">
        <v>165859</v>
      </c>
      <c r="H39" s="11">
        <v>564044207</v>
      </c>
      <c r="I39" s="11">
        <v>66725</v>
      </c>
      <c r="J39" s="11">
        <v>453677266</v>
      </c>
      <c r="K39" s="39"/>
    </row>
    <row r="40" spans="1:11" s="33" customFormat="1" x14ac:dyDescent="0.2">
      <c r="A40" s="20" t="s">
        <v>128</v>
      </c>
      <c r="B40" s="57" t="s">
        <v>129</v>
      </c>
      <c r="C40" s="75">
        <v>243</v>
      </c>
      <c r="D40" s="75">
        <v>3157554</v>
      </c>
      <c r="E40" s="75">
        <v>4788</v>
      </c>
      <c r="F40" s="75">
        <v>32678100</v>
      </c>
      <c r="G40" s="75">
        <v>16633</v>
      </c>
      <c r="H40" s="75">
        <v>50030004</v>
      </c>
      <c r="I40" s="75">
        <v>7765</v>
      </c>
      <c r="J40" s="75">
        <v>52299396</v>
      </c>
      <c r="K40" s="39"/>
    </row>
    <row r="41" spans="1:11" s="33" customFormat="1" x14ac:dyDescent="0.2">
      <c r="A41" s="20" t="s">
        <v>130</v>
      </c>
      <c r="B41" s="57" t="s">
        <v>131</v>
      </c>
      <c r="C41" s="75">
        <v>7375</v>
      </c>
      <c r="D41" s="75">
        <v>123479235</v>
      </c>
      <c r="E41" s="75">
        <v>11692</v>
      </c>
      <c r="F41" s="75">
        <v>92153225</v>
      </c>
      <c r="G41" s="75">
        <v>24512</v>
      </c>
      <c r="H41" s="75">
        <v>138996306</v>
      </c>
      <c r="I41" s="75">
        <v>1381</v>
      </c>
      <c r="J41" s="75">
        <v>9263670</v>
      </c>
      <c r="K41" s="39"/>
    </row>
    <row r="42" spans="1:11" s="105" customFormat="1" x14ac:dyDescent="0.2">
      <c r="A42" s="20" t="s">
        <v>150</v>
      </c>
      <c r="B42" s="57" t="s">
        <v>132</v>
      </c>
      <c r="C42" s="75">
        <v>248</v>
      </c>
      <c r="D42" s="75">
        <v>3191095</v>
      </c>
      <c r="E42" s="75">
        <v>4323</v>
      </c>
      <c r="F42" s="75">
        <v>29504475</v>
      </c>
      <c r="G42" s="75">
        <v>25625</v>
      </c>
      <c r="H42" s="75">
        <v>77080000</v>
      </c>
      <c r="I42" s="75">
        <v>9373</v>
      </c>
      <c r="J42" s="75">
        <v>63540581</v>
      </c>
      <c r="K42" s="103"/>
    </row>
    <row r="43" spans="1:11" s="33" customFormat="1" x14ac:dyDescent="0.2">
      <c r="A43" s="20" t="s">
        <v>151</v>
      </c>
      <c r="B43" s="57" t="s">
        <v>133</v>
      </c>
      <c r="C43" s="75">
        <v>1378</v>
      </c>
      <c r="D43" s="75">
        <v>16170479</v>
      </c>
      <c r="E43" s="75">
        <v>22566</v>
      </c>
      <c r="F43" s="75">
        <v>154012950</v>
      </c>
      <c r="G43" s="75">
        <v>28415</v>
      </c>
      <c r="H43" s="75">
        <v>85474517</v>
      </c>
      <c r="I43" s="75">
        <v>14208</v>
      </c>
      <c r="J43" s="75">
        <v>96719125</v>
      </c>
      <c r="K43" s="39"/>
    </row>
    <row r="44" spans="1:11" s="33" customFormat="1" x14ac:dyDescent="0.2">
      <c r="A44" s="20" t="s">
        <v>134</v>
      </c>
      <c r="B44" s="57" t="s">
        <v>135</v>
      </c>
      <c r="C44" s="75">
        <v>295</v>
      </c>
      <c r="D44" s="75">
        <v>3515810</v>
      </c>
      <c r="E44" s="75">
        <v>6337</v>
      </c>
      <c r="F44" s="75">
        <v>43250025</v>
      </c>
      <c r="G44" s="75">
        <v>5924</v>
      </c>
      <c r="H44" s="75">
        <v>17819392</v>
      </c>
      <c r="I44" s="75">
        <v>3632</v>
      </c>
      <c r="J44" s="75">
        <v>24788400</v>
      </c>
      <c r="K44" s="39"/>
    </row>
    <row r="45" spans="1:11" s="33" customFormat="1" x14ac:dyDescent="0.2">
      <c r="A45" s="20" t="s">
        <v>136</v>
      </c>
      <c r="B45" s="57" t="s">
        <v>137</v>
      </c>
      <c r="C45" s="75">
        <v>148</v>
      </c>
      <c r="D45" s="75">
        <v>2035444</v>
      </c>
      <c r="E45" s="75">
        <v>19218</v>
      </c>
      <c r="F45" s="75">
        <v>131162850</v>
      </c>
      <c r="G45" s="75">
        <v>10172</v>
      </c>
      <c r="H45" s="75">
        <v>30597376</v>
      </c>
      <c r="I45" s="75">
        <v>5493</v>
      </c>
      <c r="J45" s="75">
        <v>37489725</v>
      </c>
      <c r="K45" s="39"/>
    </row>
    <row r="46" spans="1:11" x14ac:dyDescent="0.2">
      <c r="A46" s="34" t="s">
        <v>95</v>
      </c>
      <c r="B46" s="57" t="s">
        <v>32</v>
      </c>
      <c r="C46" s="75">
        <v>15</v>
      </c>
      <c r="D46" s="75">
        <v>177750</v>
      </c>
      <c r="E46" s="75">
        <v>733</v>
      </c>
      <c r="F46" s="75">
        <v>5002725</v>
      </c>
      <c r="G46" s="75">
        <v>3575</v>
      </c>
      <c r="H46" s="75">
        <v>10702791</v>
      </c>
      <c r="I46" s="75">
        <v>1344</v>
      </c>
      <c r="J46" s="75">
        <v>9120288</v>
      </c>
      <c r="K46" s="39"/>
    </row>
    <row r="47" spans="1:11" x14ac:dyDescent="0.2">
      <c r="A47" s="34" t="s">
        <v>96</v>
      </c>
      <c r="B47" s="57" t="s">
        <v>31</v>
      </c>
      <c r="C47" s="75">
        <v>6</v>
      </c>
      <c r="D47" s="75">
        <v>71100</v>
      </c>
      <c r="E47" s="75">
        <v>547</v>
      </c>
      <c r="F47" s="75">
        <v>3733275</v>
      </c>
      <c r="G47" s="75">
        <v>2770</v>
      </c>
      <c r="H47" s="75">
        <v>8332160</v>
      </c>
      <c r="I47" s="75">
        <v>1100</v>
      </c>
      <c r="J47" s="75">
        <v>7507500</v>
      </c>
      <c r="K47" s="39"/>
    </row>
    <row r="48" spans="1:11" x14ac:dyDescent="0.2">
      <c r="A48" s="34" t="s">
        <v>97</v>
      </c>
      <c r="B48" s="57" t="s">
        <v>30</v>
      </c>
      <c r="C48" s="75">
        <v>3</v>
      </c>
      <c r="D48" s="75">
        <v>35550</v>
      </c>
      <c r="E48" s="75">
        <v>2817</v>
      </c>
      <c r="F48" s="75">
        <v>19226025</v>
      </c>
      <c r="G48" s="75">
        <v>2748</v>
      </c>
      <c r="H48" s="75">
        <v>8265984</v>
      </c>
      <c r="I48" s="75">
        <v>1311</v>
      </c>
      <c r="J48" s="75">
        <v>8947575</v>
      </c>
      <c r="K48" s="39"/>
    </row>
    <row r="49" spans="1:11" s="104" customFormat="1" x14ac:dyDescent="0.2">
      <c r="A49" s="34" t="s">
        <v>98</v>
      </c>
      <c r="B49" s="57" t="s">
        <v>29</v>
      </c>
      <c r="C49" s="75">
        <v>16</v>
      </c>
      <c r="D49" s="75">
        <v>189600</v>
      </c>
      <c r="E49" s="75">
        <v>320</v>
      </c>
      <c r="F49" s="75">
        <v>2184000</v>
      </c>
      <c r="G49" s="75">
        <v>6523</v>
      </c>
      <c r="H49" s="75">
        <v>19621184</v>
      </c>
      <c r="I49" s="75">
        <v>4280</v>
      </c>
      <c r="J49" s="75">
        <v>29192952</v>
      </c>
      <c r="K49" s="103"/>
    </row>
    <row r="50" spans="1:11" x14ac:dyDescent="0.2">
      <c r="A50" s="34" t="s">
        <v>99</v>
      </c>
      <c r="B50" s="57" t="s">
        <v>28</v>
      </c>
      <c r="C50" s="75">
        <v>3</v>
      </c>
      <c r="D50" s="75">
        <v>35550</v>
      </c>
      <c r="E50" s="75">
        <v>321</v>
      </c>
      <c r="F50" s="75">
        <v>2190825</v>
      </c>
      <c r="G50" s="75">
        <v>1901</v>
      </c>
      <c r="H50" s="75">
        <v>5718208</v>
      </c>
      <c r="I50" s="75">
        <v>509</v>
      </c>
      <c r="J50" s="75">
        <v>3473925</v>
      </c>
      <c r="K50" s="39"/>
    </row>
    <row r="51" spans="1:11" x14ac:dyDescent="0.2">
      <c r="A51" s="34" t="s">
        <v>100</v>
      </c>
      <c r="B51" s="57" t="s">
        <v>27</v>
      </c>
      <c r="C51" s="75">
        <v>17</v>
      </c>
      <c r="D51" s="75">
        <v>201450</v>
      </c>
      <c r="E51" s="75">
        <v>10787</v>
      </c>
      <c r="F51" s="75">
        <v>73593978</v>
      </c>
      <c r="G51" s="75">
        <v>6999</v>
      </c>
      <c r="H51" s="75">
        <v>21051374</v>
      </c>
      <c r="I51" s="75">
        <v>4313</v>
      </c>
      <c r="J51" s="75">
        <v>29436225</v>
      </c>
      <c r="K51" s="39"/>
    </row>
    <row r="52" spans="1:11" x14ac:dyDescent="0.2">
      <c r="A52" s="34" t="s">
        <v>101</v>
      </c>
      <c r="B52" s="57" t="s">
        <v>26</v>
      </c>
      <c r="C52" s="75">
        <v>0</v>
      </c>
      <c r="D52" s="75">
        <v>0</v>
      </c>
      <c r="E52" s="75">
        <v>968</v>
      </c>
      <c r="F52" s="75">
        <v>6606600</v>
      </c>
      <c r="G52" s="75">
        <v>1648</v>
      </c>
      <c r="H52" s="75">
        <v>4957184</v>
      </c>
      <c r="I52" s="75">
        <v>926</v>
      </c>
      <c r="J52" s="75">
        <v>6319950</v>
      </c>
      <c r="K52" s="39"/>
    </row>
    <row r="53" spans="1:11" x14ac:dyDescent="0.2">
      <c r="A53" s="34" t="s">
        <v>102</v>
      </c>
      <c r="B53" s="57" t="s">
        <v>25</v>
      </c>
      <c r="C53" s="75">
        <v>61</v>
      </c>
      <c r="D53" s="75">
        <v>722850</v>
      </c>
      <c r="E53" s="75">
        <v>2270</v>
      </c>
      <c r="F53" s="75">
        <v>15492750</v>
      </c>
      <c r="G53" s="75">
        <v>10565</v>
      </c>
      <c r="H53" s="75">
        <v>31779520</v>
      </c>
      <c r="I53" s="75">
        <v>4662</v>
      </c>
      <c r="J53" s="75">
        <v>31818150</v>
      </c>
      <c r="K53" s="39"/>
    </row>
    <row r="54" spans="1:11" x14ac:dyDescent="0.2">
      <c r="A54" s="34" t="s">
        <v>103</v>
      </c>
      <c r="B54" s="57" t="s">
        <v>24</v>
      </c>
      <c r="C54" s="75">
        <v>63</v>
      </c>
      <c r="D54" s="75">
        <v>739725</v>
      </c>
      <c r="E54" s="75">
        <v>1496</v>
      </c>
      <c r="F54" s="75">
        <v>10210200</v>
      </c>
      <c r="G54" s="75">
        <v>4280</v>
      </c>
      <c r="H54" s="75">
        <v>12874240</v>
      </c>
      <c r="I54" s="75">
        <v>745</v>
      </c>
      <c r="J54" s="75">
        <v>5018449</v>
      </c>
      <c r="K54" s="39"/>
    </row>
    <row r="55" spans="1:11" x14ac:dyDescent="0.2">
      <c r="A55" s="34" t="s">
        <v>104</v>
      </c>
      <c r="B55" s="57" t="s">
        <v>23</v>
      </c>
      <c r="C55" s="75">
        <v>6</v>
      </c>
      <c r="D55" s="75">
        <v>71100</v>
      </c>
      <c r="E55" s="75">
        <v>327</v>
      </c>
      <c r="F55" s="75">
        <v>2231775</v>
      </c>
      <c r="G55" s="75">
        <v>7786</v>
      </c>
      <c r="H55" s="75">
        <v>23420288</v>
      </c>
      <c r="I55" s="75">
        <v>2546</v>
      </c>
      <c r="J55" s="75">
        <v>17340354</v>
      </c>
      <c r="K55" s="39"/>
    </row>
    <row r="56" spans="1:11" x14ac:dyDescent="0.2">
      <c r="A56" s="34" t="s">
        <v>105</v>
      </c>
      <c r="B56" s="57" t="s">
        <v>22</v>
      </c>
      <c r="C56" s="75">
        <v>72</v>
      </c>
      <c r="D56" s="75">
        <v>853200</v>
      </c>
      <c r="E56" s="75">
        <v>1206</v>
      </c>
      <c r="F56" s="75">
        <v>8230950</v>
      </c>
      <c r="G56" s="75">
        <v>521</v>
      </c>
      <c r="H56" s="75">
        <v>1567168</v>
      </c>
      <c r="I56" s="75">
        <v>225</v>
      </c>
      <c r="J56" s="75">
        <v>1535625</v>
      </c>
      <c r="K56" s="39"/>
    </row>
    <row r="57" spans="1:11" x14ac:dyDescent="0.2">
      <c r="A57" s="34" t="s">
        <v>106</v>
      </c>
      <c r="B57" s="57" t="s">
        <v>21</v>
      </c>
      <c r="C57" s="75">
        <v>24</v>
      </c>
      <c r="D57" s="75">
        <v>277575</v>
      </c>
      <c r="E57" s="75">
        <v>3335</v>
      </c>
      <c r="F57" s="75">
        <v>22761375</v>
      </c>
      <c r="G57" s="75">
        <v>2025</v>
      </c>
      <c r="H57" s="75">
        <v>6091200</v>
      </c>
      <c r="I57" s="75">
        <v>1148</v>
      </c>
      <c r="J57" s="75">
        <v>7826076</v>
      </c>
      <c r="K57" s="39"/>
    </row>
    <row r="58" spans="1:11" x14ac:dyDescent="0.2">
      <c r="A58" s="34" t="s">
        <v>107</v>
      </c>
      <c r="B58" s="57" t="s">
        <v>20</v>
      </c>
      <c r="C58" s="75">
        <v>6</v>
      </c>
      <c r="D58" s="75">
        <v>71100</v>
      </c>
      <c r="E58" s="75">
        <v>1581</v>
      </c>
      <c r="F58" s="75">
        <v>10790325</v>
      </c>
      <c r="G58" s="75">
        <v>2133</v>
      </c>
      <c r="H58" s="75">
        <v>6416064</v>
      </c>
      <c r="I58" s="75">
        <v>970</v>
      </c>
      <c r="J58" s="75">
        <v>6620250</v>
      </c>
      <c r="K58" s="39"/>
    </row>
    <row r="59" spans="1:11" x14ac:dyDescent="0.2">
      <c r="A59" s="34" t="s">
        <v>108</v>
      </c>
      <c r="B59" s="57" t="s">
        <v>19</v>
      </c>
      <c r="C59" s="75">
        <v>24</v>
      </c>
      <c r="D59" s="75">
        <v>284400</v>
      </c>
      <c r="E59" s="75">
        <v>855</v>
      </c>
      <c r="F59" s="75">
        <v>5835375</v>
      </c>
      <c r="G59" s="75">
        <v>1001</v>
      </c>
      <c r="H59" s="75">
        <v>3011008</v>
      </c>
      <c r="I59" s="75">
        <v>653</v>
      </c>
      <c r="J59" s="75">
        <v>4456725</v>
      </c>
      <c r="K59" s="39"/>
    </row>
    <row r="60" spans="1:11" x14ac:dyDescent="0.2">
      <c r="A60" s="34" t="s">
        <v>109</v>
      </c>
      <c r="B60" s="57" t="s">
        <v>18</v>
      </c>
      <c r="C60" s="75">
        <v>0</v>
      </c>
      <c r="D60" s="75">
        <v>0</v>
      </c>
      <c r="E60" s="75">
        <v>117</v>
      </c>
      <c r="F60" s="75">
        <v>798525</v>
      </c>
      <c r="G60" s="75">
        <v>59</v>
      </c>
      <c r="H60" s="75">
        <v>136467</v>
      </c>
      <c r="I60" s="75">
        <v>113</v>
      </c>
      <c r="J60" s="75">
        <v>771225</v>
      </c>
      <c r="K60" s="39"/>
    </row>
    <row r="61" spans="1:11" x14ac:dyDescent="0.2">
      <c r="A61" s="32" t="s">
        <v>110</v>
      </c>
      <c r="B61" s="58" t="s">
        <v>17</v>
      </c>
      <c r="C61" s="80">
        <v>16</v>
      </c>
      <c r="D61" s="80">
        <v>140656</v>
      </c>
      <c r="E61" s="80">
        <v>44</v>
      </c>
      <c r="F61" s="80">
        <v>300300</v>
      </c>
      <c r="G61" s="80">
        <v>44</v>
      </c>
      <c r="H61" s="80">
        <v>101772</v>
      </c>
      <c r="I61" s="80">
        <v>28</v>
      </c>
      <c r="J61" s="80">
        <v>191100</v>
      </c>
      <c r="K61" s="39"/>
    </row>
    <row r="62" spans="1:11" x14ac:dyDescent="0.2">
      <c r="A62" s="59" t="s">
        <v>198</v>
      </c>
      <c r="B62" s="59"/>
      <c r="C62" s="59"/>
      <c r="D62" s="59"/>
      <c r="E62" s="76"/>
      <c r="F62" s="59"/>
      <c r="G62" s="76"/>
      <c r="H62" s="59"/>
      <c r="J62" s="59"/>
    </row>
    <row r="63" spans="1:11" x14ac:dyDescent="0.2">
      <c r="A63" t="s">
        <v>0</v>
      </c>
      <c r="B63" s="61"/>
      <c r="C63" s="61"/>
      <c r="D63" s="61"/>
      <c r="E63" s="61"/>
      <c r="F63" s="61"/>
      <c r="G63" s="61"/>
      <c r="H63" s="61"/>
      <c r="J63" s="61"/>
    </row>
    <row r="64" spans="1:11" x14ac:dyDescent="0.2">
      <c r="C64" s="62"/>
      <c r="D64" s="62"/>
    </row>
    <row r="66" spans="1:10" s="67" customFormat="1" ht="19.5" x14ac:dyDescent="0.2">
      <c r="A66" s="95" t="s">
        <v>272</v>
      </c>
      <c r="B66" s="66"/>
      <c r="C66" s="66"/>
      <c r="E66" s="66"/>
      <c r="F66" s="66"/>
      <c r="G66" s="68"/>
      <c r="H66" s="68"/>
      <c r="I66" s="66"/>
      <c r="J66" s="66"/>
    </row>
    <row r="67" spans="1:10" s="51" customFormat="1" ht="23.25" customHeight="1" x14ac:dyDescent="0.2">
      <c r="A67" s="121" t="s">
        <v>242</v>
      </c>
      <c r="B67" s="114"/>
      <c r="C67" s="122" t="s">
        <v>255</v>
      </c>
      <c r="D67" s="108"/>
      <c r="E67" s="108"/>
      <c r="F67" s="108"/>
      <c r="G67" s="108"/>
      <c r="H67" s="109"/>
      <c r="I67" s="107" t="s">
        <v>243</v>
      </c>
      <c r="J67" s="108"/>
    </row>
    <row r="68" spans="1:10" s="51" customFormat="1" ht="33.75" customHeight="1" x14ac:dyDescent="0.2">
      <c r="A68" s="115"/>
      <c r="B68" s="110"/>
      <c r="C68" s="122" t="s">
        <v>166</v>
      </c>
      <c r="D68" s="109"/>
      <c r="E68" s="122" t="s">
        <v>167</v>
      </c>
      <c r="F68" s="109"/>
      <c r="G68" s="122" t="s">
        <v>92</v>
      </c>
      <c r="H68" s="109"/>
      <c r="I68" s="52" t="s">
        <v>87</v>
      </c>
      <c r="J68" s="53" t="s">
        <v>89</v>
      </c>
    </row>
    <row r="69" spans="1:10" s="51" customFormat="1" ht="37.5" customHeight="1" x14ac:dyDescent="0.2">
      <c r="A69" s="115"/>
      <c r="B69" s="110"/>
      <c r="C69" s="96" t="s">
        <v>87</v>
      </c>
      <c r="D69" s="52" t="s">
        <v>89</v>
      </c>
      <c r="E69" s="52" t="s">
        <v>93</v>
      </c>
      <c r="F69" s="52" t="s">
        <v>89</v>
      </c>
      <c r="G69" s="52" t="s">
        <v>87</v>
      </c>
      <c r="H69" s="52" t="s">
        <v>89</v>
      </c>
      <c r="I69" s="117" t="s">
        <v>1</v>
      </c>
      <c r="J69" s="119" t="s">
        <v>2</v>
      </c>
    </row>
    <row r="70" spans="1:10" s="51" customFormat="1" ht="23.25" customHeight="1" x14ac:dyDescent="0.2">
      <c r="A70" s="116"/>
      <c r="B70" s="111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8"/>
      <c r="J70" s="120"/>
    </row>
    <row r="71" spans="1:10" s="33" customFormat="1" x14ac:dyDescent="0.2">
      <c r="A71" s="55" t="s">
        <v>143</v>
      </c>
      <c r="B71" s="56" t="s">
        <v>33</v>
      </c>
      <c r="C71" s="11">
        <v>10279</v>
      </c>
      <c r="D71" s="11">
        <v>159975719</v>
      </c>
      <c r="E71" s="11">
        <v>99609</v>
      </c>
      <c r="F71" s="11">
        <v>692219408</v>
      </c>
      <c r="G71" s="11">
        <v>175755</v>
      </c>
      <c r="H71" s="11">
        <v>593797952</v>
      </c>
      <c r="I71" s="11">
        <v>89470</v>
      </c>
      <c r="J71" s="11">
        <v>609595471</v>
      </c>
    </row>
    <row r="72" spans="1:10" s="33" customFormat="1" x14ac:dyDescent="0.2">
      <c r="A72" s="20" t="s">
        <v>128</v>
      </c>
      <c r="B72" s="57" t="s">
        <v>129</v>
      </c>
      <c r="C72" s="75">
        <v>250</v>
      </c>
      <c r="D72" s="75">
        <v>3257500</v>
      </c>
      <c r="E72" s="75">
        <v>4936</v>
      </c>
      <c r="F72" s="75">
        <v>33688200</v>
      </c>
      <c r="G72" s="75">
        <v>17537</v>
      </c>
      <c r="H72" s="75">
        <v>52751296</v>
      </c>
      <c r="I72" s="75">
        <v>12231</v>
      </c>
      <c r="J72" s="75">
        <v>83217887</v>
      </c>
    </row>
    <row r="73" spans="1:10" s="33" customFormat="1" x14ac:dyDescent="0.2">
      <c r="A73" s="20" t="s">
        <v>130</v>
      </c>
      <c r="B73" s="57" t="s">
        <v>131</v>
      </c>
      <c r="C73" s="75">
        <v>7520</v>
      </c>
      <c r="D73" s="75">
        <v>126298380</v>
      </c>
      <c r="E73" s="75">
        <v>11828</v>
      </c>
      <c r="F73" s="75">
        <v>93217355</v>
      </c>
      <c r="G73" s="75">
        <v>24650</v>
      </c>
      <c r="H73" s="75">
        <v>139407820</v>
      </c>
      <c r="I73" s="75">
        <v>12680</v>
      </c>
      <c r="J73" s="75">
        <v>86042703</v>
      </c>
    </row>
    <row r="74" spans="1:10" s="33" customFormat="1" x14ac:dyDescent="0.2">
      <c r="A74" s="20" t="s">
        <v>150</v>
      </c>
      <c r="B74" s="57" t="s">
        <v>132</v>
      </c>
      <c r="C74" s="75">
        <v>336</v>
      </c>
      <c r="D74" s="75">
        <v>4399815</v>
      </c>
      <c r="E74" s="75">
        <v>5859</v>
      </c>
      <c r="F74" s="75">
        <v>39987675</v>
      </c>
      <c r="G74" s="75">
        <v>26209</v>
      </c>
      <c r="H74" s="75">
        <v>78836672</v>
      </c>
      <c r="I74" s="75">
        <v>9322</v>
      </c>
      <c r="J74" s="75">
        <v>63592570</v>
      </c>
    </row>
    <row r="75" spans="1:10" s="33" customFormat="1" x14ac:dyDescent="0.2">
      <c r="A75" s="20" t="s">
        <v>151</v>
      </c>
      <c r="B75" s="57" t="s">
        <v>133</v>
      </c>
      <c r="C75" s="75">
        <v>1423</v>
      </c>
      <c r="D75" s="75">
        <v>16836464</v>
      </c>
      <c r="E75" s="75">
        <v>22631</v>
      </c>
      <c r="F75" s="75">
        <v>154456575</v>
      </c>
      <c r="G75" s="75">
        <v>28725</v>
      </c>
      <c r="H75" s="75">
        <v>86404800</v>
      </c>
      <c r="I75" s="75">
        <v>14111</v>
      </c>
      <c r="J75" s="75">
        <v>96175429</v>
      </c>
    </row>
    <row r="76" spans="1:10" s="33" customFormat="1" x14ac:dyDescent="0.2">
      <c r="A76" s="20" t="s">
        <v>134</v>
      </c>
      <c r="B76" s="57" t="s">
        <v>135</v>
      </c>
      <c r="C76" s="75">
        <v>280</v>
      </c>
      <c r="D76" s="75">
        <v>3337040</v>
      </c>
      <c r="E76" s="75">
        <v>6397</v>
      </c>
      <c r="F76" s="75">
        <v>43659525</v>
      </c>
      <c r="G76" s="75">
        <v>6048</v>
      </c>
      <c r="H76" s="75">
        <v>18192384</v>
      </c>
      <c r="I76" s="75">
        <v>3601</v>
      </c>
      <c r="J76" s="75">
        <v>24576825</v>
      </c>
    </row>
    <row r="77" spans="1:10" s="33" customFormat="1" x14ac:dyDescent="0.2">
      <c r="A77" s="20" t="s">
        <v>136</v>
      </c>
      <c r="B77" s="57" t="s">
        <v>137</v>
      </c>
      <c r="C77" s="75">
        <v>152</v>
      </c>
      <c r="D77" s="75">
        <v>2090456</v>
      </c>
      <c r="E77" s="75">
        <v>19634</v>
      </c>
      <c r="F77" s="75">
        <v>134002050</v>
      </c>
      <c r="G77" s="75">
        <v>14066</v>
      </c>
      <c r="H77" s="75">
        <v>42310528</v>
      </c>
      <c r="I77" s="75">
        <v>9358</v>
      </c>
      <c r="J77" s="75">
        <v>63868350</v>
      </c>
    </row>
    <row r="78" spans="1:10" x14ac:dyDescent="0.2">
      <c r="A78" s="34" t="s">
        <v>95</v>
      </c>
      <c r="B78" s="57" t="s">
        <v>32</v>
      </c>
      <c r="C78" s="75">
        <v>13</v>
      </c>
      <c r="D78" s="75">
        <v>154050</v>
      </c>
      <c r="E78" s="75">
        <v>757</v>
      </c>
      <c r="F78" s="75">
        <v>5166525</v>
      </c>
      <c r="G78" s="75">
        <v>4052</v>
      </c>
      <c r="H78" s="75">
        <v>12108560</v>
      </c>
      <c r="I78" s="75">
        <v>1502</v>
      </c>
      <c r="J78" s="75">
        <v>10233338</v>
      </c>
    </row>
    <row r="79" spans="1:10" x14ac:dyDescent="0.2">
      <c r="A79" s="34" t="s">
        <v>96</v>
      </c>
      <c r="B79" s="57" t="s">
        <v>31</v>
      </c>
      <c r="C79" s="75">
        <v>6</v>
      </c>
      <c r="D79" s="75">
        <v>71100</v>
      </c>
      <c r="E79" s="75">
        <v>532</v>
      </c>
      <c r="F79" s="75">
        <v>3630900</v>
      </c>
      <c r="G79" s="75">
        <v>2827</v>
      </c>
      <c r="H79" s="75">
        <v>8503616</v>
      </c>
      <c r="I79" s="75">
        <v>1119</v>
      </c>
      <c r="J79" s="75">
        <v>7637175</v>
      </c>
    </row>
    <row r="80" spans="1:10" x14ac:dyDescent="0.2">
      <c r="A80" s="34" t="s">
        <v>97</v>
      </c>
      <c r="B80" s="57" t="s">
        <v>30</v>
      </c>
      <c r="C80" s="75">
        <v>3</v>
      </c>
      <c r="D80" s="75">
        <v>35550</v>
      </c>
      <c r="E80" s="75">
        <v>2763</v>
      </c>
      <c r="F80" s="75">
        <v>18850650</v>
      </c>
      <c r="G80" s="75">
        <v>2911</v>
      </c>
      <c r="H80" s="75">
        <v>8756288</v>
      </c>
      <c r="I80" s="75">
        <v>1328</v>
      </c>
      <c r="J80" s="75">
        <v>9063600</v>
      </c>
    </row>
    <row r="81" spans="1:10" x14ac:dyDescent="0.2">
      <c r="A81" s="34" t="s">
        <v>98</v>
      </c>
      <c r="B81" s="57" t="s">
        <v>29</v>
      </c>
      <c r="C81" s="75">
        <v>15</v>
      </c>
      <c r="D81" s="75">
        <v>177750</v>
      </c>
      <c r="E81" s="75">
        <v>317</v>
      </c>
      <c r="F81" s="75">
        <v>2163525</v>
      </c>
      <c r="G81" s="75">
        <v>7061</v>
      </c>
      <c r="H81" s="75">
        <v>21239488</v>
      </c>
      <c r="I81" s="75">
        <v>4431</v>
      </c>
      <c r="J81" s="75">
        <v>30232551</v>
      </c>
    </row>
    <row r="82" spans="1:10" x14ac:dyDescent="0.2">
      <c r="A82" s="34" t="s">
        <v>99</v>
      </c>
      <c r="B82" s="57" t="s">
        <v>28</v>
      </c>
      <c r="C82" s="75">
        <v>0</v>
      </c>
      <c r="D82" s="75">
        <v>0</v>
      </c>
      <c r="E82" s="75">
        <v>353</v>
      </c>
      <c r="F82" s="75">
        <v>2409225</v>
      </c>
      <c r="G82" s="75">
        <v>2060</v>
      </c>
      <c r="H82" s="75">
        <v>6196480</v>
      </c>
      <c r="I82" s="75">
        <v>1334</v>
      </c>
      <c r="J82" s="75">
        <v>9068454</v>
      </c>
    </row>
    <row r="83" spans="1:10" x14ac:dyDescent="0.2">
      <c r="A83" s="34" t="s">
        <v>100</v>
      </c>
      <c r="B83" s="57" t="s">
        <v>27</v>
      </c>
      <c r="C83" s="75">
        <v>26</v>
      </c>
      <c r="D83" s="75">
        <v>308100</v>
      </c>
      <c r="E83" s="75">
        <v>11059</v>
      </c>
      <c r="F83" s="75">
        <v>75415371</v>
      </c>
      <c r="G83" s="75">
        <v>7229</v>
      </c>
      <c r="H83" s="75">
        <v>21741020</v>
      </c>
      <c r="I83" s="75">
        <v>4290</v>
      </c>
      <c r="J83" s="75">
        <v>29279250</v>
      </c>
    </row>
    <row r="84" spans="1:10" x14ac:dyDescent="0.2">
      <c r="A84" s="34" t="s">
        <v>101</v>
      </c>
      <c r="B84" s="57" t="s">
        <v>26</v>
      </c>
      <c r="C84" s="75">
        <v>0</v>
      </c>
      <c r="D84" s="75">
        <v>0</v>
      </c>
      <c r="E84" s="75">
        <v>1033</v>
      </c>
      <c r="F84" s="75">
        <v>7050225</v>
      </c>
      <c r="G84" s="75">
        <v>1773</v>
      </c>
      <c r="H84" s="75">
        <v>5333184</v>
      </c>
      <c r="I84" s="75">
        <v>940</v>
      </c>
      <c r="J84" s="75">
        <v>6411500</v>
      </c>
    </row>
    <row r="85" spans="1:10" x14ac:dyDescent="0.2">
      <c r="A85" s="34" t="s">
        <v>102</v>
      </c>
      <c r="B85" s="57" t="s">
        <v>25</v>
      </c>
      <c r="C85" s="75">
        <v>63</v>
      </c>
      <c r="D85" s="75">
        <v>746550</v>
      </c>
      <c r="E85" s="75">
        <v>2421</v>
      </c>
      <c r="F85" s="75">
        <v>16523325</v>
      </c>
      <c r="G85" s="75">
        <v>11678</v>
      </c>
      <c r="H85" s="75">
        <v>35127424</v>
      </c>
      <c r="I85" s="75">
        <v>4774</v>
      </c>
      <c r="J85" s="75">
        <v>32582550</v>
      </c>
    </row>
    <row r="86" spans="1:10" x14ac:dyDescent="0.2">
      <c r="A86" s="34" t="s">
        <v>103</v>
      </c>
      <c r="B86" s="57" t="s">
        <v>24</v>
      </c>
      <c r="C86" s="75">
        <v>61</v>
      </c>
      <c r="D86" s="75">
        <v>722850</v>
      </c>
      <c r="E86" s="75">
        <v>1522</v>
      </c>
      <c r="F86" s="75">
        <v>10387650</v>
      </c>
      <c r="G86" s="75">
        <v>4811</v>
      </c>
      <c r="H86" s="75">
        <v>14471488</v>
      </c>
      <c r="I86" s="75">
        <v>2658</v>
      </c>
      <c r="J86" s="75">
        <v>18101746</v>
      </c>
    </row>
    <row r="87" spans="1:10" x14ac:dyDescent="0.2">
      <c r="A87" s="34" t="s">
        <v>104</v>
      </c>
      <c r="B87" s="57" t="s">
        <v>23</v>
      </c>
      <c r="C87" s="75">
        <v>5</v>
      </c>
      <c r="D87" s="75">
        <v>59250</v>
      </c>
      <c r="E87" s="75">
        <v>346</v>
      </c>
      <c r="F87" s="75">
        <v>2361450</v>
      </c>
      <c r="G87" s="75">
        <v>8165</v>
      </c>
      <c r="H87" s="75">
        <v>24560320</v>
      </c>
      <c r="I87" s="75">
        <v>2650</v>
      </c>
      <c r="J87" s="75">
        <v>18074218</v>
      </c>
    </row>
    <row r="88" spans="1:10" x14ac:dyDescent="0.2">
      <c r="A88" s="34" t="s">
        <v>105</v>
      </c>
      <c r="B88" s="57" t="s">
        <v>22</v>
      </c>
      <c r="C88" s="75">
        <v>71</v>
      </c>
      <c r="D88" s="75">
        <v>841350</v>
      </c>
      <c r="E88" s="75">
        <v>1204</v>
      </c>
      <c r="F88" s="75">
        <v>8217300</v>
      </c>
      <c r="G88" s="75">
        <v>519</v>
      </c>
      <c r="H88" s="75">
        <v>1561152</v>
      </c>
      <c r="I88" s="75">
        <v>239</v>
      </c>
      <c r="J88" s="75">
        <v>1631175</v>
      </c>
    </row>
    <row r="89" spans="1:10" x14ac:dyDescent="0.2">
      <c r="A89" s="34" t="s">
        <v>106</v>
      </c>
      <c r="B89" s="57" t="s">
        <v>21</v>
      </c>
      <c r="C89" s="75">
        <v>24</v>
      </c>
      <c r="D89" s="75">
        <v>284400</v>
      </c>
      <c r="E89" s="75">
        <v>3378</v>
      </c>
      <c r="F89" s="75">
        <v>23020707</v>
      </c>
      <c r="G89" s="75">
        <v>2141</v>
      </c>
      <c r="H89" s="75">
        <v>6440128</v>
      </c>
      <c r="I89" s="75">
        <v>1164</v>
      </c>
      <c r="J89" s="75">
        <v>7944300</v>
      </c>
    </row>
    <row r="90" spans="1:10" x14ac:dyDescent="0.2">
      <c r="A90" s="34" t="s">
        <v>107</v>
      </c>
      <c r="B90" s="57" t="s">
        <v>20</v>
      </c>
      <c r="C90" s="75">
        <v>6</v>
      </c>
      <c r="D90" s="75">
        <v>71100</v>
      </c>
      <c r="E90" s="75">
        <v>1625</v>
      </c>
      <c r="F90" s="75">
        <v>11090625</v>
      </c>
      <c r="G90" s="75">
        <v>2154</v>
      </c>
      <c r="H90" s="75">
        <v>6479232</v>
      </c>
      <c r="I90" s="75">
        <v>949</v>
      </c>
      <c r="J90" s="75">
        <v>6476925</v>
      </c>
    </row>
    <row r="91" spans="1:10" x14ac:dyDescent="0.2">
      <c r="A91" s="34" t="s">
        <v>108</v>
      </c>
      <c r="B91" s="57" t="s">
        <v>19</v>
      </c>
      <c r="C91" s="75">
        <v>21</v>
      </c>
      <c r="D91" s="75">
        <v>248850</v>
      </c>
      <c r="E91" s="75">
        <v>887</v>
      </c>
      <c r="F91" s="75">
        <v>6053775</v>
      </c>
      <c r="G91" s="75">
        <v>1067</v>
      </c>
      <c r="H91" s="75">
        <v>3209536</v>
      </c>
      <c r="I91" s="75">
        <v>675</v>
      </c>
      <c r="J91" s="75">
        <v>4606875</v>
      </c>
    </row>
    <row r="92" spans="1:10" x14ac:dyDescent="0.2">
      <c r="A92" s="34" t="s">
        <v>109</v>
      </c>
      <c r="B92" s="57" t="s">
        <v>18</v>
      </c>
      <c r="C92" s="75">
        <v>0</v>
      </c>
      <c r="D92" s="75">
        <v>0</v>
      </c>
      <c r="E92" s="75">
        <v>115</v>
      </c>
      <c r="F92" s="75">
        <v>784875</v>
      </c>
      <c r="G92" s="75">
        <v>60</v>
      </c>
      <c r="H92" s="75">
        <v>138780</v>
      </c>
      <c r="I92" s="75">
        <v>106</v>
      </c>
      <c r="J92" s="75">
        <v>723450</v>
      </c>
    </row>
    <row r="93" spans="1:10" x14ac:dyDescent="0.2">
      <c r="A93" s="32" t="s">
        <v>110</v>
      </c>
      <c r="B93" s="58" t="s">
        <v>17</v>
      </c>
      <c r="C93" s="80">
        <v>4</v>
      </c>
      <c r="D93" s="80">
        <v>35164</v>
      </c>
      <c r="E93" s="80">
        <v>12</v>
      </c>
      <c r="F93" s="80">
        <v>81900</v>
      </c>
      <c r="G93" s="80">
        <v>12</v>
      </c>
      <c r="H93" s="80">
        <v>27756</v>
      </c>
      <c r="I93" s="80">
        <v>8</v>
      </c>
      <c r="J93" s="80">
        <v>54600</v>
      </c>
    </row>
    <row r="94" spans="1:10" x14ac:dyDescent="0.2">
      <c r="A94" s="59" t="s">
        <v>198</v>
      </c>
      <c r="B94" s="59"/>
      <c r="D94" s="82"/>
      <c r="E94" s="59"/>
      <c r="F94" s="59"/>
      <c r="G94" s="59"/>
      <c r="H94" s="59"/>
      <c r="I94" s="59"/>
      <c r="J94" s="59"/>
    </row>
    <row r="95" spans="1:10" x14ac:dyDescent="0.2">
      <c r="A95" t="s">
        <v>0</v>
      </c>
      <c r="B95" s="61"/>
      <c r="D95" s="61"/>
      <c r="E95" s="61"/>
      <c r="F95" s="61"/>
      <c r="G95" s="61"/>
      <c r="H95" s="61"/>
      <c r="I95" s="61"/>
      <c r="J95" s="61"/>
    </row>
    <row r="96" spans="1:10" hidden="1" x14ac:dyDescent="0.2"/>
    <row r="97" spans="1:10" hidden="1" x14ac:dyDescent="0.2"/>
    <row r="98" spans="1:10" s="67" customFormat="1" ht="16.5" hidden="1" customHeight="1" x14ac:dyDescent="0.2">
      <c r="A98" s="95" t="s">
        <v>273</v>
      </c>
      <c r="B98" s="66"/>
      <c r="C98" s="66"/>
      <c r="E98" s="66"/>
      <c r="F98" s="66"/>
      <c r="G98" s="68"/>
      <c r="H98" s="68"/>
      <c r="I98" s="66"/>
      <c r="J98" s="66"/>
    </row>
    <row r="99" spans="1:10" s="51" customFormat="1" ht="23.25" hidden="1" customHeight="1" x14ac:dyDescent="0.2">
      <c r="A99" s="123" t="s">
        <v>261</v>
      </c>
      <c r="B99" s="124"/>
      <c r="C99" s="122" t="s">
        <v>255</v>
      </c>
      <c r="D99" s="108"/>
      <c r="E99" s="108"/>
      <c r="F99" s="108"/>
      <c r="G99" s="108"/>
      <c r="H99" s="109"/>
      <c r="I99" s="107" t="s">
        <v>243</v>
      </c>
      <c r="J99" s="108"/>
    </row>
    <row r="100" spans="1:10" s="51" customFormat="1" ht="33.75" hidden="1" customHeight="1" x14ac:dyDescent="0.2">
      <c r="A100" s="125"/>
      <c r="B100" s="126"/>
      <c r="C100" s="122" t="s">
        <v>166</v>
      </c>
      <c r="D100" s="109"/>
      <c r="E100" s="122" t="s">
        <v>167</v>
      </c>
      <c r="F100" s="109"/>
      <c r="G100" s="122" t="s">
        <v>92</v>
      </c>
      <c r="H100" s="109"/>
      <c r="I100" s="97" t="s">
        <v>259</v>
      </c>
      <c r="J100" s="98" t="s">
        <v>260</v>
      </c>
    </row>
    <row r="101" spans="1:10" s="51" customFormat="1" ht="37.5" hidden="1" customHeight="1" x14ac:dyDescent="0.2">
      <c r="A101" s="125"/>
      <c r="B101" s="126"/>
      <c r="C101" s="97" t="s">
        <v>259</v>
      </c>
      <c r="D101" s="97" t="s">
        <v>256</v>
      </c>
      <c r="E101" s="97" t="s">
        <v>257</v>
      </c>
      <c r="F101" s="97" t="s">
        <v>256</v>
      </c>
      <c r="G101" s="97" t="s">
        <v>258</v>
      </c>
      <c r="H101" s="97" t="s">
        <v>256</v>
      </c>
      <c r="I101" s="117" t="s">
        <v>1</v>
      </c>
      <c r="J101" s="119" t="s">
        <v>2</v>
      </c>
    </row>
    <row r="102" spans="1:10" s="51" customFormat="1" ht="23.25" hidden="1" customHeight="1" x14ac:dyDescent="0.2">
      <c r="A102" s="127"/>
      <c r="B102" s="128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8"/>
      <c r="J102" s="120"/>
    </row>
    <row r="103" spans="1:10" s="33" customFormat="1" hidden="1" x14ac:dyDescent="0.2">
      <c r="A103" s="55" t="s">
        <v>143</v>
      </c>
      <c r="B103" s="56" t="s">
        <v>33</v>
      </c>
      <c r="C103" s="48"/>
      <c r="D103" s="11"/>
      <c r="E103" s="11"/>
      <c r="F103" s="11"/>
      <c r="G103" s="11"/>
      <c r="H103" s="11"/>
      <c r="I103" s="11"/>
      <c r="J103" s="11"/>
    </row>
    <row r="104" spans="1:10" s="33" customFormat="1" hidden="1" x14ac:dyDescent="0.2">
      <c r="A104" s="20" t="s">
        <v>128</v>
      </c>
      <c r="B104" s="57" t="s">
        <v>129</v>
      </c>
      <c r="C104" s="74"/>
      <c r="D104" s="75"/>
      <c r="E104" s="75"/>
      <c r="F104" s="75"/>
      <c r="G104" s="75"/>
      <c r="H104" s="75"/>
      <c r="I104" s="75"/>
      <c r="J104" s="75"/>
    </row>
    <row r="105" spans="1:10" s="33" customFormat="1" hidden="1" x14ac:dyDescent="0.2">
      <c r="A105" s="20" t="s">
        <v>130</v>
      </c>
      <c r="B105" s="57" t="s">
        <v>131</v>
      </c>
      <c r="C105" s="74"/>
      <c r="D105" s="75"/>
      <c r="E105" s="75"/>
      <c r="F105" s="75"/>
      <c r="G105" s="75"/>
      <c r="H105" s="75"/>
      <c r="I105" s="75"/>
      <c r="J105" s="75"/>
    </row>
    <row r="106" spans="1:10" s="33" customFormat="1" hidden="1" x14ac:dyDescent="0.2">
      <c r="A106" s="20" t="s">
        <v>150</v>
      </c>
      <c r="B106" s="57" t="s">
        <v>132</v>
      </c>
      <c r="C106" s="74"/>
      <c r="D106" s="75"/>
      <c r="E106" s="75"/>
      <c r="F106" s="75"/>
      <c r="G106" s="75"/>
      <c r="H106" s="75"/>
      <c r="I106" s="75"/>
      <c r="J106" s="75"/>
    </row>
    <row r="107" spans="1:10" s="33" customFormat="1" hidden="1" x14ac:dyDescent="0.2">
      <c r="A107" s="20" t="s">
        <v>151</v>
      </c>
      <c r="B107" s="57" t="s">
        <v>133</v>
      </c>
      <c r="C107" s="74"/>
      <c r="D107" s="75"/>
      <c r="E107" s="75"/>
      <c r="F107" s="75"/>
      <c r="G107" s="75"/>
      <c r="H107" s="75"/>
      <c r="I107" s="75"/>
      <c r="J107" s="75"/>
    </row>
    <row r="108" spans="1:10" s="33" customFormat="1" hidden="1" x14ac:dyDescent="0.2">
      <c r="A108" s="20" t="s">
        <v>134</v>
      </c>
      <c r="B108" s="57" t="s">
        <v>135</v>
      </c>
      <c r="C108" s="74"/>
      <c r="D108" s="75"/>
      <c r="E108" s="75"/>
      <c r="F108" s="75"/>
      <c r="G108" s="75"/>
      <c r="H108" s="75"/>
      <c r="I108" s="75"/>
      <c r="J108" s="75"/>
    </row>
    <row r="109" spans="1:10" s="33" customFormat="1" hidden="1" x14ac:dyDescent="0.2">
      <c r="A109" s="20" t="s">
        <v>136</v>
      </c>
      <c r="B109" s="57" t="s">
        <v>137</v>
      </c>
      <c r="C109" s="74"/>
      <c r="D109" s="75"/>
      <c r="E109" s="75"/>
      <c r="F109" s="75"/>
      <c r="G109" s="75"/>
      <c r="H109" s="75"/>
      <c r="I109" s="75"/>
      <c r="J109" s="75"/>
    </row>
    <row r="110" spans="1:10" hidden="1" x14ac:dyDescent="0.2">
      <c r="A110" s="34" t="s">
        <v>95</v>
      </c>
      <c r="B110" s="57" t="s">
        <v>32</v>
      </c>
      <c r="C110" s="74"/>
      <c r="D110" s="75"/>
      <c r="E110" s="75"/>
      <c r="F110" s="75"/>
      <c r="G110" s="75"/>
      <c r="H110" s="75"/>
      <c r="I110" s="75"/>
      <c r="J110" s="75"/>
    </row>
    <row r="111" spans="1:10" hidden="1" x14ac:dyDescent="0.2">
      <c r="A111" s="34" t="s">
        <v>96</v>
      </c>
      <c r="B111" s="57" t="s">
        <v>31</v>
      </c>
      <c r="C111" s="74"/>
      <c r="D111" s="75"/>
      <c r="E111" s="75"/>
      <c r="F111" s="75"/>
      <c r="G111" s="75"/>
      <c r="H111" s="75"/>
      <c r="I111" s="75"/>
      <c r="J111" s="75"/>
    </row>
    <row r="112" spans="1:10" hidden="1" x14ac:dyDescent="0.2">
      <c r="A112" s="34" t="s">
        <v>97</v>
      </c>
      <c r="B112" s="57" t="s">
        <v>30</v>
      </c>
      <c r="C112" s="74"/>
      <c r="D112" s="75"/>
      <c r="E112" s="75"/>
      <c r="F112" s="75"/>
      <c r="G112" s="75"/>
      <c r="H112" s="75"/>
      <c r="I112" s="75"/>
      <c r="J112" s="75"/>
    </row>
    <row r="113" spans="1:10" hidden="1" x14ac:dyDescent="0.2">
      <c r="A113" s="34" t="s">
        <v>98</v>
      </c>
      <c r="B113" s="57" t="s">
        <v>29</v>
      </c>
      <c r="C113" s="74"/>
      <c r="D113" s="75"/>
      <c r="E113" s="75"/>
      <c r="F113" s="75"/>
      <c r="G113" s="75"/>
      <c r="H113" s="75"/>
      <c r="I113" s="75"/>
      <c r="J113" s="75"/>
    </row>
    <row r="114" spans="1:10" hidden="1" x14ac:dyDescent="0.2">
      <c r="A114" s="34" t="s">
        <v>99</v>
      </c>
      <c r="B114" s="57" t="s">
        <v>28</v>
      </c>
      <c r="C114" s="74"/>
      <c r="D114" s="75"/>
      <c r="E114" s="75"/>
      <c r="F114" s="75"/>
      <c r="G114" s="75"/>
      <c r="H114" s="75"/>
      <c r="I114" s="75"/>
      <c r="J114" s="75"/>
    </row>
    <row r="115" spans="1:10" hidden="1" x14ac:dyDescent="0.2">
      <c r="A115" s="34" t="s">
        <v>100</v>
      </c>
      <c r="B115" s="57" t="s">
        <v>27</v>
      </c>
      <c r="C115" s="74"/>
      <c r="D115" s="75"/>
      <c r="E115" s="75"/>
      <c r="F115" s="75"/>
      <c r="G115" s="75"/>
      <c r="H115" s="75"/>
      <c r="I115" s="75"/>
      <c r="J115" s="75"/>
    </row>
    <row r="116" spans="1:10" hidden="1" x14ac:dyDescent="0.2">
      <c r="A116" s="34" t="s">
        <v>101</v>
      </c>
      <c r="B116" s="57" t="s">
        <v>26</v>
      </c>
      <c r="C116" s="74"/>
      <c r="D116" s="75"/>
      <c r="E116" s="75"/>
      <c r="F116" s="75"/>
      <c r="G116" s="75"/>
      <c r="H116" s="75"/>
      <c r="I116" s="75"/>
      <c r="J116" s="75"/>
    </row>
    <row r="117" spans="1:10" hidden="1" x14ac:dyDescent="0.2">
      <c r="A117" s="34" t="s">
        <v>102</v>
      </c>
      <c r="B117" s="57" t="s">
        <v>25</v>
      </c>
      <c r="C117" s="74"/>
      <c r="D117" s="75"/>
      <c r="E117" s="75"/>
      <c r="F117" s="75"/>
      <c r="G117" s="75"/>
      <c r="H117" s="75"/>
      <c r="I117" s="75"/>
      <c r="J117" s="75"/>
    </row>
    <row r="118" spans="1:10" hidden="1" x14ac:dyDescent="0.2">
      <c r="A118" s="34" t="s">
        <v>103</v>
      </c>
      <c r="B118" s="57" t="s">
        <v>24</v>
      </c>
      <c r="C118" s="74"/>
      <c r="D118" s="75"/>
      <c r="E118" s="75"/>
      <c r="F118" s="75"/>
      <c r="G118" s="75"/>
      <c r="H118" s="75"/>
      <c r="I118" s="75"/>
      <c r="J118" s="75"/>
    </row>
    <row r="119" spans="1:10" hidden="1" x14ac:dyDescent="0.2">
      <c r="A119" s="34" t="s">
        <v>104</v>
      </c>
      <c r="B119" s="57" t="s">
        <v>23</v>
      </c>
      <c r="C119" s="74"/>
      <c r="D119" s="75"/>
      <c r="E119" s="75"/>
      <c r="F119" s="75"/>
      <c r="G119" s="75"/>
      <c r="H119" s="75"/>
      <c r="I119" s="75"/>
      <c r="J119" s="75"/>
    </row>
    <row r="120" spans="1:10" hidden="1" x14ac:dyDescent="0.2">
      <c r="A120" s="34" t="s">
        <v>105</v>
      </c>
      <c r="B120" s="57" t="s">
        <v>22</v>
      </c>
      <c r="C120" s="74"/>
      <c r="D120" s="75"/>
      <c r="E120" s="75"/>
      <c r="F120" s="75"/>
      <c r="G120" s="75"/>
      <c r="H120" s="75"/>
      <c r="I120" s="75"/>
      <c r="J120" s="75"/>
    </row>
    <row r="121" spans="1:10" hidden="1" x14ac:dyDescent="0.2">
      <c r="A121" s="34" t="s">
        <v>106</v>
      </c>
      <c r="B121" s="57" t="s">
        <v>21</v>
      </c>
      <c r="C121" s="74"/>
      <c r="D121" s="75"/>
      <c r="E121" s="75"/>
      <c r="F121" s="75"/>
      <c r="G121" s="75"/>
      <c r="H121" s="75"/>
      <c r="I121" s="75"/>
      <c r="J121" s="75"/>
    </row>
    <row r="122" spans="1:10" hidden="1" x14ac:dyDescent="0.2">
      <c r="A122" s="34" t="s">
        <v>107</v>
      </c>
      <c r="B122" s="57" t="s">
        <v>20</v>
      </c>
      <c r="C122" s="74"/>
      <c r="D122" s="75"/>
      <c r="E122" s="75"/>
      <c r="F122" s="75"/>
      <c r="G122" s="75"/>
      <c r="H122" s="75"/>
      <c r="I122" s="75"/>
      <c r="J122" s="75"/>
    </row>
    <row r="123" spans="1:10" hidden="1" x14ac:dyDescent="0.2">
      <c r="A123" s="34" t="s">
        <v>108</v>
      </c>
      <c r="B123" s="57" t="s">
        <v>19</v>
      </c>
      <c r="C123" s="74"/>
      <c r="D123" s="75"/>
      <c r="E123" s="75"/>
      <c r="F123" s="75"/>
      <c r="G123" s="75"/>
      <c r="H123" s="75"/>
      <c r="I123" s="75"/>
      <c r="J123" s="75"/>
    </row>
    <row r="124" spans="1:10" hidden="1" x14ac:dyDescent="0.2">
      <c r="A124" s="34" t="s">
        <v>109</v>
      </c>
      <c r="B124" s="57" t="s">
        <v>18</v>
      </c>
      <c r="C124" s="74"/>
      <c r="D124" s="75"/>
      <c r="E124" s="75"/>
      <c r="F124" s="75"/>
      <c r="G124" s="75"/>
      <c r="H124" s="75"/>
      <c r="I124" s="75"/>
      <c r="J124" s="75"/>
    </row>
    <row r="125" spans="1:10" hidden="1" x14ac:dyDescent="0.2">
      <c r="A125" s="32" t="s">
        <v>110</v>
      </c>
      <c r="B125" s="58" t="s">
        <v>17</v>
      </c>
      <c r="C125" s="79"/>
      <c r="D125" s="80"/>
      <c r="E125" s="80"/>
      <c r="F125" s="80"/>
      <c r="G125" s="80"/>
      <c r="H125" s="80"/>
      <c r="I125" s="80"/>
      <c r="J125" s="80"/>
    </row>
    <row r="126" spans="1:10" hidden="1" x14ac:dyDescent="0.2">
      <c r="A126" s="59" t="s">
        <v>198</v>
      </c>
      <c r="B126" s="59"/>
      <c r="C126" s="82"/>
      <c r="D126" s="82"/>
      <c r="E126" s="59"/>
      <c r="F126" s="59"/>
      <c r="G126" s="59"/>
      <c r="H126" s="59"/>
      <c r="I126" s="59"/>
      <c r="J126" s="59"/>
    </row>
    <row r="127" spans="1:10" hidden="1" x14ac:dyDescent="0.2">
      <c r="A127" t="s">
        <v>0</v>
      </c>
      <c r="B127" s="61"/>
      <c r="C127" s="61"/>
      <c r="D127" s="61"/>
      <c r="E127" s="61"/>
      <c r="F127" s="61"/>
      <c r="G127" s="61"/>
      <c r="H127" s="61"/>
      <c r="I127" s="61"/>
      <c r="J127" s="61"/>
    </row>
    <row r="128" spans="1:10" hidden="1" x14ac:dyDescent="0.2"/>
    <row r="129" spans="1:10" hidden="1" x14ac:dyDescent="0.2">
      <c r="C129" s="62"/>
      <c r="D129" s="62"/>
    </row>
    <row r="130" spans="1:10" s="67" customFormat="1" ht="16.5" hidden="1" customHeight="1" x14ac:dyDescent="0.2">
      <c r="A130" s="95" t="s">
        <v>274</v>
      </c>
      <c r="B130" s="66"/>
      <c r="C130" s="66"/>
      <c r="E130" s="66"/>
      <c r="F130" s="66"/>
      <c r="G130" s="68"/>
      <c r="H130" s="68"/>
      <c r="I130" s="66"/>
      <c r="J130" s="66"/>
    </row>
    <row r="131" spans="1:10" s="51" customFormat="1" ht="23.25" hidden="1" customHeight="1" x14ac:dyDescent="0.2">
      <c r="A131" s="123" t="s">
        <v>261</v>
      </c>
      <c r="B131" s="124"/>
      <c r="C131" s="122" t="s">
        <v>255</v>
      </c>
      <c r="D131" s="108"/>
      <c r="E131" s="108"/>
      <c r="F131" s="108"/>
      <c r="G131" s="108"/>
      <c r="H131" s="109"/>
      <c r="I131" s="107" t="s">
        <v>243</v>
      </c>
      <c r="J131" s="108"/>
    </row>
    <row r="132" spans="1:10" s="51" customFormat="1" ht="33.75" hidden="1" customHeight="1" x14ac:dyDescent="0.2">
      <c r="A132" s="125"/>
      <c r="B132" s="126"/>
      <c r="C132" s="122" t="s">
        <v>166</v>
      </c>
      <c r="D132" s="109"/>
      <c r="E132" s="122" t="s">
        <v>167</v>
      </c>
      <c r="F132" s="109"/>
      <c r="G132" s="122" t="s">
        <v>92</v>
      </c>
      <c r="H132" s="109"/>
      <c r="I132" s="97" t="s">
        <v>259</v>
      </c>
      <c r="J132" s="98" t="s">
        <v>260</v>
      </c>
    </row>
    <row r="133" spans="1:10" s="51" customFormat="1" ht="37.5" hidden="1" customHeight="1" x14ac:dyDescent="0.2">
      <c r="A133" s="125"/>
      <c r="B133" s="126"/>
      <c r="C133" s="97" t="s">
        <v>259</v>
      </c>
      <c r="D133" s="97" t="s">
        <v>256</v>
      </c>
      <c r="E133" s="97" t="s">
        <v>257</v>
      </c>
      <c r="F133" s="97" t="s">
        <v>256</v>
      </c>
      <c r="G133" s="97" t="s">
        <v>258</v>
      </c>
      <c r="H133" s="97" t="s">
        <v>256</v>
      </c>
      <c r="I133" s="117" t="s">
        <v>1</v>
      </c>
      <c r="J133" s="119" t="s">
        <v>2</v>
      </c>
    </row>
    <row r="134" spans="1:10" s="51" customFormat="1" ht="23.25" hidden="1" customHeight="1" x14ac:dyDescent="0.2">
      <c r="A134" s="127"/>
      <c r="B134" s="128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8"/>
      <c r="J134" s="120"/>
    </row>
    <row r="135" spans="1:10" s="33" customFormat="1" hidden="1" x14ac:dyDescent="0.2">
      <c r="A135" s="55" t="s">
        <v>143</v>
      </c>
      <c r="B135" s="56" t="s">
        <v>33</v>
      </c>
      <c r="C135" s="7"/>
      <c r="D135" s="11"/>
      <c r="E135" s="11"/>
      <c r="F135" s="11"/>
      <c r="G135" s="11"/>
      <c r="H135" s="11"/>
      <c r="I135" s="11"/>
      <c r="J135" s="11"/>
    </row>
    <row r="136" spans="1:10" s="33" customFormat="1" hidden="1" x14ac:dyDescent="0.2">
      <c r="A136" s="20" t="s">
        <v>128</v>
      </c>
      <c r="B136" s="57" t="s">
        <v>129</v>
      </c>
      <c r="C136" s="78"/>
      <c r="D136" s="75"/>
      <c r="E136" s="75"/>
      <c r="F136" s="75"/>
      <c r="G136" s="75"/>
      <c r="H136" s="75"/>
      <c r="I136" s="75"/>
      <c r="J136" s="75"/>
    </row>
    <row r="137" spans="1:10" s="33" customFormat="1" hidden="1" x14ac:dyDescent="0.2">
      <c r="A137" s="20" t="s">
        <v>130</v>
      </c>
      <c r="B137" s="57" t="s">
        <v>131</v>
      </c>
      <c r="C137" s="78"/>
      <c r="D137" s="75"/>
      <c r="E137" s="75"/>
      <c r="F137" s="75"/>
      <c r="G137" s="75"/>
      <c r="H137" s="75"/>
      <c r="I137" s="75"/>
      <c r="J137" s="75"/>
    </row>
    <row r="138" spans="1:10" s="33" customFormat="1" hidden="1" x14ac:dyDescent="0.2">
      <c r="A138" s="20" t="s">
        <v>150</v>
      </c>
      <c r="B138" s="57" t="s">
        <v>132</v>
      </c>
      <c r="C138" s="78"/>
      <c r="D138" s="75"/>
      <c r="E138" s="75"/>
      <c r="F138" s="75"/>
      <c r="G138" s="75"/>
      <c r="H138" s="75"/>
      <c r="I138" s="75"/>
      <c r="J138" s="75"/>
    </row>
    <row r="139" spans="1:10" s="33" customFormat="1" hidden="1" x14ac:dyDescent="0.2">
      <c r="A139" s="20" t="s">
        <v>151</v>
      </c>
      <c r="B139" s="57" t="s">
        <v>133</v>
      </c>
      <c r="C139" s="78"/>
      <c r="D139" s="75"/>
      <c r="E139" s="75"/>
      <c r="F139" s="75"/>
      <c r="G139" s="75"/>
      <c r="H139" s="75"/>
      <c r="I139" s="75"/>
      <c r="J139" s="75"/>
    </row>
    <row r="140" spans="1:10" s="33" customFormat="1" hidden="1" x14ac:dyDescent="0.2">
      <c r="A140" s="20" t="s">
        <v>134</v>
      </c>
      <c r="B140" s="57" t="s">
        <v>135</v>
      </c>
      <c r="C140" s="78"/>
      <c r="D140" s="75"/>
      <c r="E140" s="75"/>
      <c r="F140" s="75"/>
      <c r="G140" s="75"/>
      <c r="H140" s="75"/>
      <c r="I140" s="75"/>
      <c r="J140" s="75"/>
    </row>
    <row r="141" spans="1:10" s="33" customFormat="1" hidden="1" x14ac:dyDescent="0.2">
      <c r="A141" s="20" t="s">
        <v>136</v>
      </c>
      <c r="B141" s="57" t="s">
        <v>137</v>
      </c>
      <c r="C141" s="78"/>
      <c r="D141" s="75"/>
      <c r="E141" s="75"/>
      <c r="F141" s="75"/>
      <c r="G141" s="75"/>
      <c r="H141" s="75"/>
      <c r="I141" s="75"/>
      <c r="J141" s="75"/>
    </row>
    <row r="142" spans="1:10" hidden="1" x14ac:dyDescent="0.2">
      <c r="A142" s="34" t="s">
        <v>95</v>
      </c>
      <c r="B142" s="57" t="s">
        <v>32</v>
      </c>
      <c r="C142" s="78"/>
      <c r="D142" s="75"/>
      <c r="E142" s="75"/>
      <c r="F142" s="75"/>
      <c r="G142" s="75"/>
      <c r="H142" s="75"/>
      <c r="I142" s="75"/>
      <c r="J142" s="75"/>
    </row>
    <row r="143" spans="1:10" hidden="1" x14ac:dyDescent="0.2">
      <c r="A143" s="34" t="s">
        <v>96</v>
      </c>
      <c r="B143" s="57" t="s">
        <v>31</v>
      </c>
      <c r="C143" s="78"/>
      <c r="D143" s="75"/>
      <c r="E143" s="75"/>
      <c r="F143" s="75"/>
      <c r="G143" s="75"/>
      <c r="H143" s="75"/>
      <c r="I143" s="75"/>
      <c r="J143" s="75"/>
    </row>
    <row r="144" spans="1:10" hidden="1" x14ac:dyDescent="0.2">
      <c r="A144" s="34" t="s">
        <v>97</v>
      </c>
      <c r="B144" s="57" t="s">
        <v>30</v>
      </c>
      <c r="C144" s="78"/>
      <c r="D144" s="75"/>
      <c r="E144" s="75"/>
      <c r="F144" s="75"/>
      <c r="G144" s="75"/>
      <c r="H144" s="75"/>
      <c r="I144" s="75"/>
      <c r="J144" s="75"/>
    </row>
    <row r="145" spans="1:10" hidden="1" x14ac:dyDescent="0.2">
      <c r="A145" s="34" t="s">
        <v>98</v>
      </c>
      <c r="B145" s="57" t="s">
        <v>29</v>
      </c>
      <c r="C145" s="78"/>
      <c r="D145" s="75"/>
      <c r="E145" s="75"/>
      <c r="F145" s="75"/>
      <c r="G145" s="75"/>
      <c r="H145" s="75"/>
      <c r="I145" s="75"/>
      <c r="J145" s="75"/>
    </row>
    <row r="146" spans="1:10" hidden="1" x14ac:dyDescent="0.2">
      <c r="A146" s="34" t="s">
        <v>99</v>
      </c>
      <c r="B146" s="57" t="s">
        <v>28</v>
      </c>
      <c r="C146" s="78"/>
      <c r="D146" s="75"/>
      <c r="E146" s="75"/>
      <c r="F146" s="75"/>
      <c r="G146" s="75"/>
      <c r="H146" s="75"/>
      <c r="I146" s="75"/>
      <c r="J146" s="75"/>
    </row>
    <row r="147" spans="1:10" hidden="1" x14ac:dyDescent="0.2">
      <c r="A147" s="34" t="s">
        <v>100</v>
      </c>
      <c r="B147" s="57" t="s">
        <v>27</v>
      </c>
      <c r="C147" s="78"/>
      <c r="D147" s="75"/>
      <c r="E147" s="75"/>
      <c r="F147" s="75"/>
      <c r="G147" s="75"/>
      <c r="H147" s="75"/>
      <c r="I147" s="75"/>
      <c r="J147" s="75"/>
    </row>
    <row r="148" spans="1:10" hidden="1" x14ac:dyDescent="0.2">
      <c r="A148" s="34" t="s">
        <v>101</v>
      </c>
      <c r="B148" s="57" t="s">
        <v>26</v>
      </c>
      <c r="C148" s="78"/>
      <c r="D148" s="75"/>
      <c r="E148" s="75"/>
      <c r="F148" s="75"/>
      <c r="G148" s="75"/>
      <c r="H148" s="75"/>
      <c r="I148" s="75"/>
      <c r="J148" s="75"/>
    </row>
    <row r="149" spans="1:10" hidden="1" x14ac:dyDescent="0.2">
      <c r="A149" s="34" t="s">
        <v>102</v>
      </c>
      <c r="B149" s="57" t="s">
        <v>25</v>
      </c>
      <c r="C149" s="78"/>
      <c r="D149" s="75"/>
      <c r="E149" s="75"/>
      <c r="F149" s="75"/>
      <c r="G149" s="75"/>
      <c r="H149" s="75"/>
      <c r="I149" s="75"/>
      <c r="J149" s="75"/>
    </row>
    <row r="150" spans="1:10" hidden="1" x14ac:dyDescent="0.2">
      <c r="A150" s="34" t="s">
        <v>103</v>
      </c>
      <c r="B150" s="57" t="s">
        <v>24</v>
      </c>
      <c r="C150" s="78"/>
      <c r="D150" s="75"/>
      <c r="E150" s="75"/>
      <c r="F150" s="75"/>
      <c r="G150" s="75"/>
      <c r="H150" s="75"/>
      <c r="I150" s="75"/>
      <c r="J150" s="75"/>
    </row>
    <row r="151" spans="1:10" hidden="1" x14ac:dyDescent="0.2">
      <c r="A151" s="34" t="s">
        <v>104</v>
      </c>
      <c r="B151" s="57" t="s">
        <v>23</v>
      </c>
      <c r="C151" s="78"/>
      <c r="D151" s="75"/>
      <c r="E151" s="75"/>
      <c r="F151" s="75"/>
      <c r="G151" s="75"/>
      <c r="H151" s="75"/>
      <c r="I151" s="75"/>
      <c r="J151" s="75"/>
    </row>
    <row r="152" spans="1:10" hidden="1" x14ac:dyDescent="0.2">
      <c r="A152" s="34" t="s">
        <v>105</v>
      </c>
      <c r="B152" s="57" t="s">
        <v>22</v>
      </c>
      <c r="C152" s="78"/>
      <c r="D152" s="75"/>
      <c r="E152" s="75"/>
      <c r="F152" s="75"/>
      <c r="G152" s="75"/>
      <c r="H152" s="75"/>
      <c r="I152" s="75"/>
      <c r="J152" s="75"/>
    </row>
    <row r="153" spans="1:10" hidden="1" x14ac:dyDescent="0.2">
      <c r="A153" s="34" t="s">
        <v>106</v>
      </c>
      <c r="B153" s="57" t="s">
        <v>21</v>
      </c>
      <c r="C153" s="78"/>
      <c r="D153" s="75"/>
      <c r="E153" s="75"/>
      <c r="F153" s="75"/>
      <c r="G153" s="75"/>
      <c r="H153" s="75"/>
      <c r="I153" s="75"/>
      <c r="J153" s="75"/>
    </row>
    <row r="154" spans="1:10" hidden="1" x14ac:dyDescent="0.2">
      <c r="A154" s="34" t="s">
        <v>107</v>
      </c>
      <c r="B154" s="57" t="s">
        <v>20</v>
      </c>
      <c r="C154" s="78"/>
      <c r="D154" s="75"/>
      <c r="E154" s="75"/>
      <c r="F154" s="75"/>
      <c r="G154" s="75"/>
      <c r="H154" s="75"/>
      <c r="I154" s="75"/>
      <c r="J154" s="75"/>
    </row>
    <row r="155" spans="1:10" hidden="1" x14ac:dyDescent="0.2">
      <c r="A155" s="34" t="s">
        <v>108</v>
      </c>
      <c r="B155" s="57" t="s">
        <v>19</v>
      </c>
      <c r="C155" s="78"/>
      <c r="D155" s="75"/>
      <c r="E155" s="75"/>
      <c r="F155" s="75"/>
      <c r="G155" s="75"/>
      <c r="H155" s="75"/>
      <c r="I155" s="75"/>
      <c r="J155" s="75"/>
    </row>
    <row r="156" spans="1:10" hidden="1" x14ac:dyDescent="0.2">
      <c r="A156" s="34" t="s">
        <v>109</v>
      </c>
      <c r="B156" s="57" t="s">
        <v>18</v>
      </c>
      <c r="C156" s="78"/>
      <c r="D156" s="75"/>
      <c r="E156" s="75"/>
      <c r="F156" s="75"/>
      <c r="G156" s="75"/>
      <c r="H156" s="75"/>
      <c r="I156" s="75"/>
      <c r="J156" s="75"/>
    </row>
    <row r="157" spans="1:10" hidden="1" x14ac:dyDescent="0.2">
      <c r="A157" s="32" t="s">
        <v>110</v>
      </c>
      <c r="B157" s="58" t="s">
        <v>17</v>
      </c>
      <c r="C157" s="79"/>
      <c r="D157" s="80"/>
      <c r="E157" s="80"/>
      <c r="F157" s="80"/>
      <c r="G157" s="80"/>
      <c r="H157" s="80"/>
      <c r="I157" s="80"/>
      <c r="J157" s="80"/>
    </row>
    <row r="158" spans="1:10" hidden="1" x14ac:dyDescent="0.2">
      <c r="A158" s="59" t="s">
        <v>198</v>
      </c>
      <c r="B158" s="59"/>
      <c r="C158" s="59"/>
      <c r="D158" s="59"/>
      <c r="E158" s="59"/>
      <c r="F158" s="59"/>
      <c r="G158" s="59"/>
      <c r="H158" s="59"/>
      <c r="I158" s="59"/>
      <c r="J158" s="59"/>
    </row>
    <row r="159" spans="1:10" hidden="1" x14ac:dyDescent="0.2">
      <c r="A159" t="s">
        <v>0</v>
      </c>
      <c r="B159" s="61"/>
      <c r="C159" s="61"/>
      <c r="D159" s="61"/>
      <c r="E159" s="61"/>
      <c r="F159" s="61"/>
      <c r="G159" s="61"/>
      <c r="H159" s="61"/>
      <c r="I159" s="61"/>
      <c r="J159" s="61"/>
    </row>
    <row r="160" spans="1:10" hidden="1" x14ac:dyDescent="0.2">
      <c r="A160" s="60"/>
      <c r="C160" s="62"/>
      <c r="D160" s="62"/>
      <c r="E160" s="62"/>
      <c r="F160" s="62"/>
      <c r="G160" s="62"/>
      <c r="H160" s="62"/>
      <c r="I160" s="62"/>
      <c r="J160" s="62"/>
    </row>
  </sheetData>
  <mergeCells count="41">
    <mergeCell ref="A131:B134"/>
    <mergeCell ref="C131:H131"/>
    <mergeCell ref="I131:J131"/>
    <mergeCell ref="C132:D132"/>
    <mergeCell ref="E132:F132"/>
    <mergeCell ref="G132:H132"/>
    <mergeCell ref="I133:I134"/>
    <mergeCell ref="J133:J134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67:B70"/>
    <mergeCell ref="C67:H67"/>
    <mergeCell ref="I67:J67"/>
    <mergeCell ref="C68:D68"/>
    <mergeCell ref="E68:F68"/>
    <mergeCell ref="G68:H68"/>
    <mergeCell ref="I69:I70"/>
    <mergeCell ref="J69:J70"/>
    <mergeCell ref="A35:B38"/>
    <mergeCell ref="C35:H35"/>
    <mergeCell ref="I35:J35"/>
    <mergeCell ref="C36:D36"/>
    <mergeCell ref="E36:F36"/>
    <mergeCell ref="G36:H36"/>
    <mergeCell ref="I37:I38"/>
    <mergeCell ref="J37:J38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EB162-F1BF-401B-80F7-F6F783C618CE}">
  <dimension ref="A1:X160"/>
  <sheetViews>
    <sheetView zoomScale="91" zoomScaleNormal="91" workbookViewId="0">
      <pane xSplit="10" ySplit="3" topLeftCell="K26" activePane="bottomRight" state="frozen"/>
      <selection activeCell="C144" sqref="C144"/>
      <selection pane="topRight" activeCell="C144" sqref="C144"/>
      <selection pane="bottomLeft" activeCell="C144" sqref="C144"/>
      <selection pane="bottomRight" activeCell="A4" sqref="A4:B7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4" max="14" width="15.33203125" bestFit="1" customWidth="1"/>
  </cols>
  <sheetData>
    <row r="1" spans="1:10" ht="23.25" customHeight="1" x14ac:dyDescent="0.2"/>
    <row r="2" spans="1:10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0" s="70" customFormat="1" ht="19.5" customHeight="1" x14ac:dyDescent="0.2">
      <c r="A3" s="94" t="s">
        <v>252</v>
      </c>
      <c r="B3" s="64"/>
      <c r="D3" s="64"/>
      <c r="E3" s="64"/>
      <c r="F3" s="64"/>
      <c r="G3" s="65"/>
      <c r="H3" s="65"/>
      <c r="I3" s="64"/>
      <c r="J3" s="64"/>
    </row>
    <row r="4" spans="1:10" s="51" customFormat="1" ht="23.25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</row>
    <row r="5" spans="1:10" s="51" customFormat="1" ht="33.75" customHeight="1" x14ac:dyDescent="0.2">
      <c r="A5" s="115"/>
      <c r="B5" s="110"/>
      <c r="C5" s="107" t="s">
        <v>166</v>
      </c>
      <c r="D5" s="109"/>
      <c r="E5" s="107" t="s">
        <v>167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0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0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0" s="33" customFormat="1" ht="12" customHeight="1" x14ac:dyDescent="0.2">
      <c r="A8" s="55" t="s">
        <v>143</v>
      </c>
      <c r="B8" s="56" t="s">
        <v>33</v>
      </c>
      <c r="C8" s="48">
        <f t="shared" ref="C8:J17" si="0">C39+C71+C103+C135</f>
        <v>40134</v>
      </c>
      <c r="D8" s="11">
        <f t="shared" si="0"/>
        <v>617215674</v>
      </c>
      <c r="E8" s="11">
        <f t="shared" si="0"/>
        <v>379410</v>
      </c>
      <c r="F8" s="11">
        <f t="shared" si="0"/>
        <v>2640895009</v>
      </c>
      <c r="G8" s="11">
        <f t="shared" si="0"/>
        <v>715864</v>
      </c>
      <c r="H8" s="11">
        <f t="shared" si="0"/>
        <v>2445565744</v>
      </c>
      <c r="I8" s="11">
        <f t="shared" si="0"/>
        <v>338584</v>
      </c>
      <c r="J8" s="11">
        <f t="shared" si="0"/>
        <v>2297332579</v>
      </c>
    </row>
    <row r="9" spans="1:10" s="33" customFormat="1" ht="12" customHeight="1" x14ac:dyDescent="0.2">
      <c r="A9" s="20" t="s">
        <v>128</v>
      </c>
      <c r="B9" s="57" t="s">
        <v>129</v>
      </c>
      <c r="C9" s="74">
        <f t="shared" si="0"/>
        <v>970</v>
      </c>
      <c r="D9" s="75">
        <f t="shared" si="0"/>
        <v>12524731</v>
      </c>
      <c r="E9" s="75">
        <f t="shared" si="0"/>
        <v>19166</v>
      </c>
      <c r="F9" s="75">
        <f t="shared" si="0"/>
        <v>130807950</v>
      </c>
      <c r="G9" s="75">
        <f t="shared" si="0"/>
        <v>68585</v>
      </c>
      <c r="H9" s="75">
        <f t="shared" si="0"/>
        <v>206297513</v>
      </c>
      <c r="I9" s="75">
        <f t="shared" si="0"/>
        <v>42979</v>
      </c>
      <c r="J9" s="75">
        <f t="shared" si="0"/>
        <v>290019867</v>
      </c>
    </row>
    <row r="10" spans="1:10" s="33" customFormat="1" ht="12" customHeight="1" x14ac:dyDescent="0.2">
      <c r="A10" s="20" t="s">
        <v>130</v>
      </c>
      <c r="B10" s="57" t="s">
        <v>131</v>
      </c>
      <c r="C10" s="74">
        <f t="shared" si="0"/>
        <v>29623</v>
      </c>
      <c r="D10" s="75">
        <f t="shared" si="0"/>
        <v>489396918</v>
      </c>
      <c r="E10" s="75">
        <f t="shared" si="0"/>
        <v>49316</v>
      </c>
      <c r="F10" s="75">
        <f t="shared" si="0"/>
        <v>388199908</v>
      </c>
      <c r="G10" s="75">
        <f t="shared" si="0"/>
        <v>107063</v>
      </c>
      <c r="H10" s="75">
        <f t="shared" si="0"/>
        <v>614999250</v>
      </c>
      <c r="I10" s="75">
        <f t="shared" si="0"/>
        <v>31447</v>
      </c>
      <c r="J10" s="75">
        <f t="shared" si="0"/>
        <v>213230837</v>
      </c>
    </row>
    <row r="11" spans="1:10" s="33" customFormat="1" ht="12" customHeight="1" x14ac:dyDescent="0.2">
      <c r="A11" s="20" t="s">
        <v>150</v>
      </c>
      <c r="B11" s="57" t="s">
        <v>132</v>
      </c>
      <c r="C11" s="74">
        <f t="shared" si="0"/>
        <v>844</v>
      </c>
      <c r="D11" s="75">
        <f t="shared" si="0"/>
        <v>10980335</v>
      </c>
      <c r="E11" s="75">
        <f t="shared" si="0"/>
        <v>17291</v>
      </c>
      <c r="F11" s="75">
        <f t="shared" si="0"/>
        <v>118002202</v>
      </c>
      <c r="G11" s="75">
        <f t="shared" si="0"/>
        <v>106510</v>
      </c>
      <c r="H11" s="75">
        <f t="shared" si="0"/>
        <v>320382775</v>
      </c>
      <c r="I11" s="75">
        <f t="shared" si="0"/>
        <v>40106</v>
      </c>
      <c r="J11" s="75">
        <f t="shared" si="0"/>
        <v>269975482</v>
      </c>
    </row>
    <row r="12" spans="1:10" s="33" customFormat="1" ht="12" customHeight="1" x14ac:dyDescent="0.2">
      <c r="A12" s="20" t="s">
        <v>151</v>
      </c>
      <c r="B12" s="57" t="s">
        <v>133</v>
      </c>
      <c r="C12" s="74">
        <f t="shared" si="0"/>
        <v>5490</v>
      </c>
      <c r="D12" s="75">
        <f t="shared" si="0"/>
        <v>65054445</v>
      </c>
      <c r="E12" s="75">
        <f t="shared" si="0"/>
        <v>84863</v>
      </c>
      <c r="F12" s="75">
        <f t="shared" si="0"/>
        <v>579188568</v>
      </c>
      <c r="G12" s="75">
        <f t="shared" si="0"/>
        <v>117123</v>
      </c>
      <c r="H12" s="75">
        <f t="shared" si="0"/>
        <v>352296480</v>
      </c>
      <c r="I12" s="75">
        <f t="shared" si="0"/>
        <v>58997</v>
      </c>
      <c r="J12" s="75">
        <f t="shared" si="0"/>
        <v>399144469</v>
      </c>
    </row>
    <row r="13" spans="1:10" s="33" customFormat="1" ht="12" customHeight="1" x14ac:dyDescent="0.2">
      <c r="A13" s="20" t="s">
        <v>134</v>
      </c>
      <c r="B13" s="57" t="s">
        <v>135</v>
      </c>
      <c r="C13" s="74">
        <f t="shared" si="0"/>
        <v>1219</v>
      </c>
      <c r="D13" s="75">
        <f t="shared" si="0"/>
        <v>14528042</v>
      </c>
      <c r="E13" s="75">
        <f t="shared" si="0"/>
        <v>26404</v>
      </c>
      <c r="F13" s="75">
        <f t="shared" si="0"/>
        <v>180207300</v>
      </c>
      <c r="G13" s="75">
        <f t="shared" si="0"/>
        <v>25346</v>
      </c>
      <c r="H13" s="75">
        <f t="shared" si="0"/>
        <v>76240768</v>
      </c>
      <c r="I13" s="75">
        <f t="shared" si="0"/>
        <v>16523</v>
      </c>
      <c r="J13" s="75">
        <f t="shared" si="0"/>
        <v>112769475</v>
      </c>
    </row>
    <row r="14" spans="1:10" s="33" customFormat="1" ht="12" customHeight="1" x14ac:dyDescent="0.2">
      <c r="A14" s="20" t="s">
        <v>136</v>
      </c>
      <c r="B14" s="57" t="s">
        <v>137</v>
      </c>
      <c r="C14" s="74">
        <f t="shared" si="0"/>
        <v>653</v>
      </c>
      <c r="D14" s="75">
        <f t="shared" si="0"/>
        <v>8980709</v>
      </c>
      <c r="E14" s="75">
        <f t="shared" si="0"/>
        <v>75259</v>
      </c>
      <c r="F14" s="75">
        <f t="shared" si="0"/>
        <v>513642675</v>
      </c>
      <c r="G14" s="75">
        <f t="shared" si="0"/>
        <v>54646</v>
      </c>
      <c r="H14" s="75">
        <f t="shared" si="0"/>
        <v>164375168</v>
      </c>
      <c r="I14" s="75">
        <f t="shared" si="0"/>
        <v>32653</v>
      </c>
      <c r="J14" s="75">
        <f t="shared" si="0"/>
        <v>222856725</v>
      </c>
    </row>
    <row r="15" spans="1:10" ht="12" customHeight="1" x14ac:dyDescent="0.2">
      <c r="A15" s="34" t="s">
        <v>95</v>
      </c>
      <c r="B15" s="57" t="s">
        <v>32</v>
      </c>
      <c r="C15" s="74">
        <f t="shared" si="0"/>
        <v>59</v>
      </c>
      <c r="D15" s="75">
        <f t="shared" si="0"/>
        <v>695550</v>
      </c>
      <c r="E15" s="75">
        <f t="shared" si="0"/>
        <v>2856</v>
      </c>
      <c r="F15" s="75">
        <f t="shared" si="0"/>
        <v>19492200</v>
      </c>
      <c r="G15" s="75">
        <f t="shared" si="0"/>
        <v>16002</v>
      </c>
      <c r="H15" s="75">
        <f t="shared" si="0"/>
        <v>47862756</v>
      </c>
      <c r="I15" s="75">
        <f t="shared" si="0"/>
        <v>6741</v>
      </c>
      <c r="J15" s="75">
        <f t="shared" si="0"/>
        <v>45865230</v>
      </c>
    </row>
    <row r="16" spans="1:10" ht="12" customHeight="1" x14ac:dyDescent="0.2">
      <c r="A16" s="34" t="s">
        <v>96</v>
      </c>
      <c r="B16" s="57" t="s">
        <v>31</v>
      </c>
      <c r="C16" s="74">
        <f t="shared" si="0"/>
        <v>24</v>
      </c>
      <c r="D16" s="75">
        <f t="shared" si="0"/>
        <v>284400</v>
      </c>
      <c r="E16" s="75">
        <f t="shared" si="0"/>
        <v>2503</v>
      </c>
      <c r="F16" s="75">
        <f t="shared" si="0"/>
        <v>17082975</v>
      </c>
      <c r="G16" s="75">
        <f t="shared" si="0"/>
        <v>11876</v>
      </c>
      <c r="H16" s="75">
        <f t="shared" si="0"/>
        <v>35723008</v>
      </c>
      <c r="I16" s="75">
        <f t="shared" si="0"/>
        <v>5120</v>
      </c>
      <c r="J16" s="75">
        <f t="shared" si="0"/>
        <v>34925952</v>
      </c>
    </row>
    <row r="17" spans="1:10" ht="12" customHeight="1" x14ac:dyDescent="0.2">
      <c r="A17" s="34" t="s">
        <v>97</v>
      </c>
      <c r="B17" s="57" t="s">
        <v>30</v>
      </c>
      <c r="C17" s="74">
        <f t="shared" si="0"/>
        <v>12</v>
      </c>
      <c r="D17" s="75">
        <f t="shared" si="0"/>
        <v>142200</v>
      </c>
      <c r="E17" s="75">
        <f t="shared" si="0"/>
        <v>12163</v>
      </c>
      <c r="F17" s="75">
        <f t="shared" si="0"/>
        <v>83012475</v>
      </c>
      <c r="G17" s="75">
        <f t="shared" si="0"/>
        <v>13199</v>
      </c>
      <c r="H17" s="75">
        <f t="shared" si="0"/>
        <v>39702592</v>
      </c>
      <c r="I17" s="75">
        <f t="shared" si="0"/>
        <v>6177</v>
      </c>
      <c r="J17" s="75">
        <f t="shared" si="0"/>
        <v>42118921</v>
      </c>
    </row>
    <row r="18" spans="1:10" ht="12" customHeight="1" x14ac:dyDescent="0.2">
      <c r="A18" s="34" t="s">
        <v>98</v>
      </c>
      <c r="B18" s="57" t="s">
        <v>29</v>
      </c>
      <c r="C18" s="74">
        <f t="shared" ref="C18:J27" si="1">C49+C81+C113+C145</f>
        <v>62</v>
      </c>
      <c r="D18" s="75">
        <f t="shared" si="1"/>
        <v>734700</v>
      </c>
      <c r="E18" s="75">
        <f t="shared" si="1"/>
        <v>1184</v>
      </c>
      <c r="F18" s="75">
        <f t="shared" si="1"/>
        <v>8080800</v>
      </c>
      <c r="G18" s="75">
        <f t="shared" si="1"/>
        <v>26580</v>
      </c>
      <c r="H18" s="75">
        <f t="shared" si="1"/>
        <v>79962480</v>
      </c>
      <c r="I18" s="75">
        <f t="shared" si="1"/>
        <v>17592</v>
      </c>
      <c r="J18" s="75">
        <f t="shared" si="1"/>
        <v>119942072</v>
      </c>
    </row>
    <row r="19" spans="1:10" ht="12" customHeight="1" x14ac:dyDescent="0.2">
      <c r="A19" s="34" t="s">
        <v>99</v>
      </c>
      <c r="B19" s="57" t="s">
        <v>28</v>
      </c>
      <c r="C19" s="74">
        <f t="shared" si="1"/>
        <v>12</v>
      </c>
      <c r="D19" s="75">
        <f t="shared" si="1"/>
        <v>142200</v>
      </c>
      <c r="E19" s="75">
        <f t="shared" si="1"/>
        <v>1357</v>
      </c>
      <c r="F19" s="75">
        <f t="shared" si="1"/>
        <v>9261525</v>
      </c>
      <c r="G19" s="75">
        <f t="shared" si="1"/>
        <v>8086</v>
      </c>
      <c r="H19" s="75">
        <f t="shared" si="1"/>
        <v>24322688</v>
      </c>
      <c r="I19" s="75">
        <f t="shared" si="1"/>
        <v>3959</v>
      </c>
      <c r="J19" s="75">
        <f t="shared" si="1"/>
        <v>26550927</v>
      </c>
    </row>
    <row r="20" spans="1:10" ht="12" customHeight="1" x14ac:dyDescent="0.2">
      <c r="A20" s="34" t="s">
        <v>100</v>
      </c>
      <c r="B20" s="57" t="s">
        <v>27</v>
      </c>
      <c r="C20" s="74">
        <f t="shared" si="1"/>
        <v>67</v>
      </c>
      <c r="D20" s="75">
        <f t="shared" si="1"/>
        <v>789950</v>
      </c>
      <c r="E20" s="75">
        <f t="shared" si="1"/>
        <v>42205</v>
      </c>
      <c r="F20" s="75">
        <f t="shared" si="1"/>
        <v>287862956</v>
      </c>
      <c r="G20" s="75">
        <f t="shared" si="1"/>
        <v>28735</v>
      </c>
      <c r="H20" s="75">
        <f t="shared" si="1"/>
        <v>86390779</v>
      </c>
      <c r="I20" s="75">
        <f t="shared" si="1"/>
        <v>18545</v>
      </c>
      <c r="J20" s="75">
        <f t="shared" si="1"/>
        <v>126514704</v>
      </c>
    </row>
    <row r="21" spans="1:10" ht="12" customHeight="1" x14ac:dyDescent="0.2">
      <c r="A21" s="34" t="s">
        <v>101</v>
      </c>
      <c r="B21" s="57" t="s">
        <v>26</v>
      </c>
      <c r="C21" s="74">
        <f t="shared" si="1"/>
        <v>5</v>
      </c>
      <c r="D21" s="75">
        <f t="shared" si="1"/>
        <v>59250</v>
      </c>
      <c r="E21" s="75">
        <f t="shared" si="1"/>
        <v>3549</v>
      </c>
      <c r="F21" s="75">
        <f t="shared" si="1"/>
        <v>24221925</v>
      </c>
      <c r="G21" s="75">
        <f t="shared" si="1"/>
        <v>6812</v>
      </c>
      <c r="H21" s="75">
        <f t="shared" si="1"/>
        <v>20490496</v>
      </c>
      <c r="I21" s="75">
        <f t="shared" si="1"/>
        <v>4121</v>
      </c>
      <c r="J21" s="75">
        <f t="shared" si="1"/>
        <v>28065665</v>
      </c>
    </row>
    <row r="22" spans="1:10" ht="12" customHeight="1" x14ac:dyDescent="0.2">
      <c r="A22" s="34" t="s">
        <v>102</v>
      </c>
      <c r="B22" s="57" t="s">
        <v>25</v>
      </c>
      <c r="C22" s="74">
        <f t="shared" si="1"/>
        <v>236</v>
      </c>
      <c r="D22" s="75">
        <f t="shared" si="1"/>
        <v>2796600</v>
      </c>
      <c r="E22" s="75">
        <f t="shared" si="1"/>
        <v>8014</v>
      </c>
      <c r="F22" s="75">
        <f t="shared" si="1"/>
        <v>54695550</v>
      </c>
      <c r="G22" s="75">
        <f t="shared" si="1"/>
        <v>44679</v>
      </c>
      <c r="H22" s="75">
        <f t="shared" si="1"/>
        <v>134394432</v>
      </c>
      <c r="I22" s="75">
        <f t="shared" si="1"/>
        <v>19517</v>
      </c>
      <c r="J22" s="75">
        <f t="shared" si="1"/>
        <v>133203525</v>
      </c>
    </row>
    <row r="23" spans="1:10" ht="12" customHeight="1" x14ac:dyDescent="0.2">
      <c r="A23" s="34" t="s">
        <v>103</v>
      </c>
      <c r="B23" s="57" t="s">
        <v>24</v>
      </c>
      <c r="C23" s="74">
        <f t="shared" si="1"/>
        <v>262</v>
      </c>
      <c r="D23" s="75">
        <f t="shared" si="1"/>
        <v>3084225</v>
      </c>
      <c r="E23" s="75">
        <f t="shared" si="1"/>
        <v>6073</v>
      </c>
      <c r="F23" s="75">
        <f t="shared" si="1"/>
        <v>41448225</v>
      </c>
      <c r="G23" s="75">
        <f t="shared" si="1"/>
        <v>20471</v>
      </c>
      <c r="H23" s="75">
        <f t="shared" si="1"/>
        <v>61576768</v>
      </c>
      <c r="I23" s="75">
        <f t="shared" si="1"/>
        <v>7672</v>
      </c>
      <c r="J23" s="75">
        <f t="shared" si="1"/>
        <v>52280184</v>
      </c>
    </row>
    <row r="24" spans="1:10" ht="12" customHeight="1" x14ac:dyDescent="0.2">
      <c r="A24" s="34" t="s">
        <v>104</v>
      </c>
      <c r="B24" s="57" t="s">
        <v>23</v>
      </c>
      <c r="C24" s="74">
        <f t="shared" si="1"/>
        <v>24</v>
      </c>
      <c r="D24" s="75">
        <f t="shared" si="1"/>
        <v>284400</v>
      </c>
      <c r="E24" s="75">
        <f t="shared" si="1"/>
        <v>1516</v>
      </c>
      <c r="F24" s="75">
        <f t="shared" si="1"/>
        <v>10346700</v>
      </c>
      <c r="G24" s="75">
        <f t="shared" si="1"/>
        <v>34711</v>
      </c>
      <c r="H24" s="75">
        <f t="shared" si="1"/>
        <v>104410688</v>
      </c>
      <c r="I24" s="75">
        <f t="shared" si="1"/>
        <v>11755</v>
      </c>
      <c r="J24" s="75">
        <f t="shared" si="1"/>
        <v>79945123</v>
      </c>
    </row>
    <row r="25" spans="1:10" ht="12" customHeight="1" x14ac:dyDescent="0.2">
      <c r="A25" s="34" t="s">
        <v>105</v>
      </c>
      <c r="B25" s="57" t="s">
        <v>22</v>
      </c>
      <c r="C25" s="74">
        <f t="shared" si="1"/>
        <v>315</v>
      </c>
      <c r="D25" s="75">
        <f t="shared" si="1"/>
        <v>3725925</v>
      </c>
      <c r="E25" s="75">
        <f t="shared" si="1"/>
        <v>4688</v>
      </c>
      <c r="F25" s="75">
        <f t="shared" si="1"/>
        <v>31995600</v>
      </c>
      <c r="G25" s="75">
        <f t="shared" si="1"/>
        <v>2182</v>
      </c>
      <c r="H25" s="75">
        <f t="shared" si="1"/>
        <v>6563456</v>
      </c>
      <c r="I25" s="75">
        <f t="shared" si="1"/>
        <v>1035</v>
      </c>
      <c r="J25" s="75">
        <f t="shared" si="1"/>
        <v>7045827</v>
      </c>
    </row>
    <row r="26" spans="1:10" ht="12" customHeight="1" x14ac:dyDescent="0.2">
      <c r="A26" s="34" t="s">
        <v>106</v>
      </c>
      <c r="B26" s="57" t="s">
        <v>21</v>
      </c>
      <c r="C26" s="74">
        <f t="shared" si="1"/>
        <v>106</v>
      </c>
      <c r="D26" s="75">
        <f t="shared" si="1"/>
        <v>1256100</v>
      </c>
      <c r="E26" s="75">
        <f t="shared" si="1"/>
        <v>10733</v>
      </c>
      <c r="F26" s="75">
        <f t="shared" si="1"/>
        <v>73252725</v>
      </c>
      <c r="G26" s="75">
        <f t="shared" si="1"/>
        <v>8810</v>
      </c>
      <c r="H26" s="75">
        <f t="shared" si="1"/>
        <v>26500480</v>
      </c>
      <c r="I26" s="75">
        <f t="shared" si="1"/>
        <v>5451</v>
      </c>
      <c r="J26" s="75">
        <f t="shared" si="1"/>
        <v>37097795</v>
      </c>
    </row>
    <row r="27" spans="1:10" ht="12" customHeight="1" x14ac:dyDescent="0.2">
      <c r="A27" s="34" t="s">
        <v>107</v>
      </c>
      <c r="B27" s="57" t="s">
        <v>20</v>
      </c>
      <c r="C27" s="74">
        <f t="shared" si="1"/>
        <v>39</v>
      </c>
      <c r="D27" s="75">
        <f t="shared" si="1"/>
        <v>455325</v>
      </c>
      <c r="E27" s="75">
        <f t="shared" si="1"/>
        <v>6218</v>
      </c>
      <c r="F27" s="75">
        <f t="shared" si="1"/>
        <v>42437850</v>
      </c>
      <c r="G27" s="75">
        <f t="shared" si="1"/>
        <v>9695</v>
      </c>
      <c r="H27" s="75">
        <f t="shared" si="1"/>
        <v>29162560</v>
      </c>
      <c r="I27" s="75">
        <f t="shared" si="1"/>
        <v>4801</v>
      </c>
      <c r="J27" s="75">
        <f t="shared" si="1"/>
        <v>32733737</v>
      </c>
    </row>
    <row r="28" spans="1:10" ht="12" customHeight="1" x14ac:dyDescent="0.2">
      <c r="A28" s="34" t="s">
        <v>108</v>
      </c>
      <c r="B28" s="57" t="s">
        <v>19</v>
      </c>
      <c r="C28" s="74">
        <f t="shared" ref="C28:J30" si="2">C59+C91+C123+C155</f>
        <v>103</v>
      </c>
      <c r="D28" s="75">
        <f t="shared" si="2"/>
        <v>1220550</v>
      </c>
      <c r="E28" s="75">
        <f t="shared" si="2"/>
        <v>3502</v>
      </c>
      <c r="F28" s="75">
        <f t="shared" si="2"/>
        <v>23901150</v>
      </c>
      <c r="G28" s="75">
        <f t="shared" si="2"/>
        <v>4343</v>
      </c>
      <c r="H28" s="75">
        <f t="shared" si="2"/>
        <v>12962277</v>
      </c>
      <c r="I28" s="75">
        <f t="shared" si="2"/>
        <v>2793</v>
      </c>
      <c r="J28" s="75">
        <f t="shared" si="2"/>
        <v>18951062</v>
      </c>
    </row>
    <row r="29" spans="1:10" ht="12" customHeight="1" x14ac:dyDescent="0.2">
      <c r="A29" s="34" t="s">
        <v>109</v>
      </c>
      <c r="B29" s="57" t="s">
        <v>18</v>
      </c>
      <c r="C29" s="74">
        <f t="shared" si="2"/>
        <v>0</v>
      </c>
      <c r="D29" s="75">
        <f t="shared" si="2"/>
        <v>0</v>
      </c>
      <c r="E29" s="75">
        <f t="shared" si="2"/>
        <v>500</v>
      </c>
      <c r="F29" s="75">
        <f t="shared" si="2"/>
        <v>3412500</v>
      </c>
      <c r="G29" s="75">
        <f t="shared" si="2"/>
        <v>338</v>
      </c>
      <c r="H29" s="75">
        <f t="shared" si="2"/>
        <v>781794</v>
      </c>
      <c r="I29" s="75">
        <f t="shared" si="2"/>
        <v>525</v>
      </c>
      <c r="J29" s="75">
        <f t="shared" si="2"/>
        <v>3583125</v>
      </c>
    </row>
    <row r="30" spans="1:10" ht="12" customHeight="1" x14ac:dyDescent="0.2">
      <c r="A30" s="32" t="s">
        <v>110</v>
      </c>
      <c r="B30" s="58" t="s">
        <v>17</v>
      </c>
      <c r="C30" s="79">
        <f t="shared" si="2"/>
        <v>9</v>
      </c>
      <c r="D30" s="80">
        <f t="shared" si="2"/>
        <v>79119</v>
      </c>
      <c r="E30" s="80">
        <f t="shared" si="2"/>
        <v>50</v>
      </c>
      <c r="F30" s="80">
        <f t="shared" si="2"/>
        <v>341250</v>
      </c>
      <c r="G30" s="80">
        <f t="shared" si="2"/>
        <v>72</v>
      </c>
      <c r="H30" s="80">
        <f t="shared" si="2"/>
        <v>166536</v>
      </c>
      <c r="I30" s="80">
        <f t="shared" si="2"/>
        <v>75</v>
      </c>
      <c r="J30" s="80">
        <f t="shared" si="2"/>
        <v>511875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4" spans="1:11" s="49" customFormat="1" ht="16.5" customHeight="1" x14ac:dyDescent="0.2">
      <c r="A34" s="95" t="s">
        <v>253</v>
      </c>
      <c r="B34" s="1"/>
      <c r="C34" s="1"/>
      <c r="E34" s="1"/>
      <c r="F34" s="1"/>
      <c r="G34" s="3"/>
      <c r="H34" s="4"/>
      <c r="I34" s="1"/>
      <c r="J34" s="1"/>
    </row>
    <row r="35" spans="1:11" s="51" customFormat="1" ht="23.25" customHeight="1" x14ac:dyDescent="0.2">
      <c r="A35" s="113" t="s">
        <v>242</v>
      </c>
      <c r="B35" s="114"/>
      <c r="C35" s="107" t="s">
        <v>249</v>
      </c>
      <c r="D35" s="108"/>
      <c r="E35" s="108"/>
      <c r="F35" s="108"/>
      <c r="G35" s="108"/>
      <c r="H35" s="109"/>
      <c r="I35" s="107" t="s">
        <v>243</v>
      </c>
      <c r="J35" s="108"/>
    </row>
    <row r="36" spans="1:11" s="51" customFormat="1" ht="33.75" customHeight="1" x14ac:dyDescent="0.2">
      <c r="A36" s="115"/>
      <c r="B36" s="110"/>
      <c r="C36" s="107" t="s">
        <v>166</v>
      </c>
      <c r="D36" s="109"/>
      <c r="E36" s="107" t="s">
        <v>167</v>
      </c>
      <c r="F36" s="109"/>
      <c r="G36" s="107" t="s">
        <v>92</v>
      </c>
      <c r="H36" s="109"/>
      <c r="I36" s="52" t="s">
        <v>87</v>
      </c>
      <c r="J36" s="53" t="s">
        <v>89</v>
      </c>
    </row>
    <row r="37" spans="1:11" s="51" customFormat="1" ht="37.5" customHeight="1" x14ac:dyDescent="0.2">
      <c r="A37" s="115"/>
      <c r="B37" s="110"/>
      <c r="C37" s="52" t="s">
        <v>87</v>
      </c>
      <c r="D37" s="52" t="s">
        <v>89</v>
      </c>
      <c r="E37" s="52" t="s">
        <v>93</v>
      </c>
      <c r="F37" s="52" t="s">
        <v>89</v>
      </c>
      <c r="G37" s="52" t="s">
        <v>87</v>
      </c>
      <c r="H37" s="52" t="s">
        <v>89</v>
      </c>
      <c r="I37" s="117" t="s">
        <v>1</v>
      </c>
      <c r="J37" s="119" t="s">
        <v>2</v>
      </c>
    </row>
    <row r="38" spans="1:11" s="51" customFormat="1" ht="23.25" customHeight="1" x14ac:dyDescent="0.2">
      <c r="A38" s="116"/>
      <c r="B38" s="111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8"/>
      <c r="J38" s="120"/>
    </row>
    <row r="39" spans="1:11" s="33" customFormat="1" x14ac:dyDescent="0.2">
      <c r="A39" s="55" t="s">
        <v>143</v>
      </c>
      <c r="B39" s="56" t="s">
        <v>33</v>
      </c>
      <c r="C39" s="11">
        <v>10102</v>
      </c>
      <c r="D39" s="11">
        <v>154514692</v>
      </c>
      <c r="E39" s="11">
        <v>94126</v>
      </c>
      <c r="F39" s="11">
        <v>655365618</v>
      </c>
      <c r="G39" s="11">
        <v>176204</v>
      </c>
      <c r="H39" s="11">
        <v>603589429</v>
      </c>
      <c r="I39" s="11">
        <v>75225</v>
      </c>
      <c r="J39" s="11">
        <v>510673457</v>
      </c>
      <c r="K39" s="39"/>
    </row>
    <row r="40" spans="1:11" s="33" customFormat="1" x14ac:dyDescent="0.2">
      <c r="A40" s="20" t="s">
        <v>128</v>
      </c>
      <c r="B40" s="57" t="s">
        <v>129</v>
      </c>
      <c r="C40" s="75">
        <v>239</v>
      </c>
      <c r="D40" s="75">
        <v>3089741</v>
      </c>
      <c r="E40" s="75">
        <v>4737</v>
      </c>
      <c r="F40" s="75">
        <v>32330025</v>
      </c>
      <c r="G40" s="75">
        <v>16736</v>
      </c>
      <c r="H40" s="75">
        <v>50340034</v>
      </c>
      <c r="I40" s="75">
        <v>6308</v>
      </c>
      <c r="J40" s="75">
        <v>42477572</v>
      </c>
      <c r="K40" s="39"/>
    </row>
    <row r="41" spans="1:11" s="33" customFormat="1" x14ac:dyDescent="0.2">
      <c r="A41" s="20" t="s">
        <v>130</v>
      </c>
      <c r="B41" s="57" t="s">
        <v>131</v>
      </c>
      <c r="C41" s="75">
        <v>7472</v>
      </c>
      <c r="D41" s="75">
        <v>122679320</v>
      </c>
      <c r="E41" s="75">
        <v>12422</v>
      </c>
      <c r="F41" s="75">
        <v>97783976</v>
      </c>
      <c r="G41" s="75">
        <v>26945</v>
      </c>
      <c r="H41" s="75">
        <v>154800190</v>
      </c>
      <c r="I41" s="75">
        <v>2493</v>
      </c>
      <c r="J41" s="75">
        <v>16789458</v>
      </c>
      <c r="K41" s="39"/>
    </row>
    <row r="42" spans="1:11" s="33" customFormat="1" x14ac:dyDescent="0.2">
      <c r="A42" s="20" t="s">
        <v>150</v>
      </c>
      <c r="B42" s="57" t="s">
        <v>132</v>
      </c>
      <c r="C42" s="75">
        <v>193</v>
      </c>
      <c r="D42" s="75">
        <v>2510720</v>
      </c>
      <c r="E42" s="75">
        <v>4175</v>
      </c>
      <c r="F42" s="75">
        <v>28494375</v>
      </c>
      <c r="G42" s="75">
        <v>26161</v>
      </c>
      <c r="H42" s="75">
        <v>78692288</v>
      </c>
      <c r="I42" s="75">
        <v>10852</v>
      </c>
      <c r="J42" s="75">
        <v>72717316</v>
      </c>
      <c r="K42" s="39"/>
    </row>
    <row r="43" spans="1:11" s="33" customFormat="1" x14ac:dyDescent="0.2">
      <c r="A43" s="20" t="s">
        <v>151</v>
      </c>
      <c r="B43" s="57" t="s">
        <v>133</v>
      </c>
      <c r="C43" s="75">
        <v>1376</v>
      </c>
      <c r="D43" s="75">
        <v>16180768</v>
      </c>
      <c r="E43" s="75">
        <v>21350</v>
      </c>
      <c r="F43" s="75">
        <v>145711644</v>
      </c>
      <c r="G43" s="75">
        <v>29426</v>
      </c>
      <c r="H43" s="75">
        <v>88486919</v>
      </c>
      <c r="I43" s="75">
        <v>15489</v>
      </c>
      <c r="J43" s="75">
        <v>105296625</v>
      </c>
      <c r="K43" s="39"/>
    </row>
    <row r="44" spans="1:11" s="33" customFormat="1" x14ac:dyDescent="0.2">
      <c r="A44" s="20" t="s">
        <v>134</v>
      </c>
      <c r="B44" s="57" t="s">
        <v>135</v>
      </c>
      <c r="C44" s="75">
        <v>316</v>
      </c>
      <c r="D44" s="75">
        <v>3766088</v>
      </c>
      <c r="E44" s="75">
        <v>6671</v>
      </c>
      <c r="F44" s="75">
        <v>45529575</v>
      </c>
      <c r="G44" s="75">
        <v>6211</v>
      </c>
      <c r="H44" s="75">
        <v>18682688</v>
      </c>
      <c r="I44" s="75">
        <v>4312</v>
      </c>
      <c r="J44" s="75">
        <v>29429400</v>
      </c>
      <c r="K44" s="39"/>
    </row>
    <row r="45" spans="1:11" s="33" customFormat="1" x14ac:dyDescent="0.2">
      <c r="A45" s="20" t="s">
        <v>136</v>
      </c>
      <c r="B45" s="57" t="s">
        <v>137</v>
      </c>
      <c r="C45" s="75">
        <v>169</v>
      </c>
      <c r="D45" s="75">
        <v>2324257</v>
      </c>
      <c r="E45" s="75">
        <v>18430</v>
      </c>
      <c r="F45" s="75">
        <v>125784750</v>
      </c>
      <c r="G45" s="75">
        <v>13111</v>
      </c>
      <c r="H45" s="75">
        <v>39437888</v>
      </c>
      <c r="I45" s="75">
        <v>7232</v>
      </c>
      <c r="J45" s="75">
        <v>49358400</v>
      </c>
      <c r="K45" s="39"/>
    </row>
    <row r="46" spans="1:11" x14ac:dyDescent="0.2">
      <c r="A46" s="34" t="s">
        <v>95</v>
      </c>
      <c r="B46" s="57" t="s">
        <v>32</v>
      </c>
      <c r="C46" s="75">
        <v>15</v>
      </c>
      <c r="D46" s="75">
        <v>177750</v>
      </c>
      <c r="E46" s="75">
        <v>714</v>
      </c>
      <c r="F46" s="75">
        <v>4873050</v>
      </c>
      <c r="G46" s="75">
        <v>3895</v>
      </c>
      <c r="H46" s="75">
        <v>11687599</v>
      </c>
      <c r="I46" s="75">
        <v>1554</v>
      </c>
      <c r="J46" s="75">
        <v>10598648</v>
      </c>
      <c r="K46" s="39"/>
    </row>
    <row r="47" spans="1:11" x14ac:dyDescent="0.2">
      <c r="A47" s="34" t="s">
        <v>96</v>
      </c>
      <c r="B47" s="57" t="s">
        <v>31</v>
      </c>
      <c r="C47" s="75">
        <v>6</v>
      </c>
      <c r="D47" s="75">
        <v>71100</v>
      </c>
      <c r="E47" s="75">
        <v>627</v>
      </c>
      <c r="F47" s="75">
        <v>4279275</v>
      </c>
      <c r="G47" s="75">
        <v>2936</v>
      </c>
      <c r="H47" s="75">
        <v>8831488</v>
      </c>
      <c r="I47" s="75">
        <v>1262</v>
      </c>
      <c r="J47" s="75">
        <v>8613150</v>
      </c>
      <c r="K47" s="39"/>
    </row>
    <row r="48" spans="1:11" x14ac:dyDescent="0.2">
      <c r="A48" s="34" t="s">
        <v>97</v>
      </c>
      <c r="B48" s="57" t="s">
        <v>30</v>
      </c>
      <c r="C48" s="75">
        <v>3</v>
      </c>
      <c r="D48" s="75">
        <v>35550</v>
      </c>
      <c r="E48" s="75">
        <v>3071</v>
      </c>
      <c r="F48" s="75">
        <v>20959575</v>
      </c>
      <c r="G48" s="75">
        <v>3292</v>
      </c>
      <c r="H48" s="75">
        <v>9902336</v>
      </c>
      <c r="I48" s="75">
        <v>1559</v>
      </c>
      <c r="J48" s="75">
        <v>10640175</v>
      </c>
      <c r="K48" s="39"/>
    </row>
    <row r="49" spans="1:11" x14ac:dyDescent="0.2">
      <c r="A49" s="34" t="s">
        <v>98</v>
      </c>
      <c r="B49" s="57" t="s">
        <v>29</v>
      </c>
      <c r="C49" s="75">
        <v>12</v>
      </c>
      <c r="D49" s="75">
        <v>142200</v>
      </c>
      <c r="E49" s="75">
        <v>257</v>
      </c>
      <c r="F49" s="75">
        <v>1754025</v>
      </c>
      <c r="G49" s="75">
        <v>6509</v>
      </c>
      <c r="H49" s="75">
        <v>19588092</v>
      </c>
      <c r="I49" s="75">
        <v>4367</v>
      </c>
      <c r="J49" s="75">
        <v>29780711</v>
      </c>
      <c r="K49" s="39"/>
    </row>
    <row r="50" spans="1:11" x14ac:dyDescent="0.2">
      <c r="A50" s="34" t="s">
        <v>99</v>
      </c>
      <c r="B50" s="57" t="s">
        <v>28</v>
      </c>
      <c r="C50" s="75">
        <v>3</v>
      </c>
      <c r="D50" s="75">
        <v>35550</v>
      </c>
      <c r="E50" s="75">
        <v>340</v>
      </c>
      <c r="F50" s="75">
        <v>2320500</v>
      </c>
      <c r="G50" s="75">
        <v>2002</v>
      </c>
      <c r="H50" s="75">
        <v>6022016</v>
      </c>
      <c r="I50" s="75">
        <v>859</v>
      </c>
      <c r="J50" s="75">
        <v>5808531</v>
      </c>
      <c r="K50" s="39"/>
    </row>
    <row r="51" spans="1:11" x14ac:dyDescent="0.2">
      <c r="A51" s="34" t="s">
        <v>100</v>
      </c>
      <c r="B51" s="57" t="s">
        <v>27</v>
      </c>
      <c r="C51" s="75">
        <v>15</v>
      </c>
      <c r="D51" s="75">
        <v>177750</v>
      </c>
      <c r="E51" s="75">
        <v>10462</v>
      </c>
      <c r="F51" s="75">
        <v>71357098</v>
      </c>
      <c r="G51" s="75">
        <v>7081</v>
      </c>
      <c r="H51" s="75">
        <v>21279738</v>
      </c>
      <c r="I51" s="75">
        <v>4802</v>
      </c>
      <c r="J51" s="75">
        <v>32757459</v>
      </c>
      <c r="K51" s="39"/>
    </row>
    <row r="52" spans="1:11" x14ac:dyDescent="0.2">
      <c r="A52" s="34" t="s">
        <v>101</v>
      </c>
      <c r="B52" s="57" t="s">
        <v>26</v>
      </c>
      <c r="C52" s="75">
        <v>4</v>
      </c>
      <c r="D52" s="75">
        <v>47400</v>
      </c>
      <c r="E52" s="75">
        <v>808</v>
      </c>
      <c r="F52" s="75">
        <v>5514600</v>
      </c>
      <c r="G52" s="75">
        <v>1619</v>
      </c>
      <c r="H52" s="75">
        <v>4869952</v>
      </c>
      <c r="I52" s="75">
        <v>1070</v>
      </c>
      <c r="J52" s="75">
        <v>7302750</v>
      </c>
      <c r="K52" s="39"/>
    </row>
    <row r="53" spans="1:11" x14ac:dyDescent="0.2">
      <c r="A53" s="34" t="s">
        <v>102</v>
      </c>
      <c r="B53" s="57" t="s">
        <v>25</v>
      </c>
      <c r="C53" s="75">
        <v>53</v>
      </c>
      <c r="D53" s="75">
        <v>628050</v>
      </c>
      <c r="E53" s="75">
        <v>1944</v>
      </c>
      <c r="F53" s="75">
        <v>13267800</v>
      </c>
      <c r="G53" s="75">
        <v>10548</v>
      </c>
      <c r="H53" s="75">
        <v>31728384</v>
      </c>
      <c r="I53" s="75">
        <v>5109</v>
      </c>
      <c r="J53" s="75">
        <v>34868925</v>
      </c>
      <c r="K53" s="39"/>
    </row>
    <row r="54" spans="1:11" x14ac:dyDescent="0.2">
      <c r="A54" s="34" t="s">
        <v>103</v>
      </c>
      <c r="B54" s="57" t="s">
        <v>24</v>
      </c>
      <c r="C54" s="75">
        <v>69</v>
      </c>
      <c r="D54" s="75">
        <v>810825</v>
      </c>
      <c r="E54" s="75">
        <v>1542</v>
      </c>
      <c r="F54" s="75">
        <v>10524150</v>
      </c>
      <c r="G54" s="75">
        <v>5049</v>
      </c>
      <c r="H54" s="75">
        <v>15187392</v>
      </c>
      <c r="I54" s="75">
        <v>1191</v>
      </c>
      <c r="J54" s="75">
        <v>8122559</v>
      </c>
      <c r="K54" s="39"/>
    </row>
    <row r="55" spans="1:11" x14ac:dyDescent="0.2">
      <c r="A55" s="34" t="s">
        <v>104</v>
      </c>
      <c r="B55" s="57" t="s">
        <v>23</v>
      </c>
      <c r="C55" s="75">
        <v>6</v>
      </c>
      <c r="D55" s="75">
        <v>71100</v>
      </c>
      <c r="E55" s="75">
        <v>385</v>
      </c>
      <c r="F55" s="75">
        <v>2627625</v>
      </c>
      <c r="G55" s="75">
        <v>8387</v>
      </c>
      <c r="H55" s="75">
        <v>25228096</v>
      </c>
      <c r="I55" s="75">
        <v>2999</v>
      </c>
      <c r="J55" s="75">
        <v>20450127</v>
      </c>
      <c r="K55" s="39"/>
    </row>
    <row r="56" spans="1:11" x14ac:dyDescent="0.2">
      <c r="A56" s="34" t="s">
        <v>105</v>
      </c>
      <c r="B56" s="57" t="s">
        <v>22</v>
      </c>
      <c r="C56" s="75">
        <v>83</v>
      </c>
      <c r="D56" s="75">
        <v>976725</v>
      </c>
      <c r="E56" s="75">
        <v>1151</v>
      </c>
      <c r="F56" s="75">
        <v>7855575</v>
      </c>
      <c r="G56" s="75">
        <v>548</v>
      </c>
      <c r="H56" s="75">
        <v>1648384</v>
      </c>
      <c r="I56" s="75">
        <v>260</v>
      </c>
      <c r="J56" s="75">
        <v>1774500</v>
      </c>
      <c r="K56" s="39"/>
    </row>
    <row r="57" spans="1:11" x14ac:dyDescent="0.2">
      <c r="A57" s="34" t="s">
        <v>106</v>
      </c>
      <c r="B57" s="57" t="s">
        <v>21</v>
      </c>
      <c r="C57" s="75">
        <v>27</v>
      </c>
      <c r="D57" s="75">
        <v>319950</v>
      </c>
      <c r="E57" s="75">
        <v>2512</v>
      </c>
      <c r="F57" s="75">
        <v>17144400</v>
      </c>
      <c r="G57" s="75">
        <v>2177</v>
      </c>
      <c r="H57" s="75">
        <v>6548416</v>
      </c>
      <c r="I57" s="75">
        <v>1398</v>
      </c>
      <c r="J57" s="75">
        <v>9511270</v>
      </c>
      <c r="K57" s="39"/>
    </row>
    <row r="58" spans="1:11" x14ac:dyDescent="0.2">
      <c r="A58" s="34" t="s">
        <v>107</v>
      </c>
      <c r="B58" s="57" t="s">
        <v>20</v>
      </c>
      <c r="C58" s="75">
        <v>11</v>
      </c>
      <c r="D58" s="75">
        <v>123525</v>
      </c>
      <c r="E58" s="75">
        <v>1516</v>
      </c>
      <c r="F58" s="75">
        <v>10346700</v>
      </c>
      <c r="G58" s="75">
        <v>2420</v>
      </c>
      <c r="H58" s="75">
        <v>7279360</v>
      </c>
      <c r="I58" s="75">
        <v>1257</v>
      </c>
      <c r="J58" s="75">
        <v>8579025</v>
      </c>
      <c r="K58" s="39"/>
    </row>
    <row r="59" spans="1:11" x14ac:dyDescent="0.2">
      <c r="A59" s="34" t="s">
        <v>108</v>
      </c>
      <c r="B59" s="57" t="s">
        <v>19</v>
      </c>
      <c r="C59" s="75">
        <v>27</v>
      </c>
      <c r="D59" s="75">
        <v>319950</v>
      </c>
      <c r="E59" s="75">
        <v>865</v>
      </c>
      <c r="F59" s="75">
        <v>5903625</v>
      </c>
      <c r="G59" s="75">
        <v>1039</v>
      </c>
      <c r="H59" s="75">
        <v>3089113</v>
      </c>
      <c r="I59" s="75">
        <v>688</v>
      </c>
      <c r="J59" s="75">
        <v>4677556</v>
      </c>
      <c r="K59" s="39"/>
    </row>
    <row r="60" spans="1:11" x14ac:dyDescent="0.2">
      <c r="A60" s="34" t="s">
        <v>109</v>
      </c>
      <c r="B60" s="57" t="s">
        <v>18</v>
      </c>
      <c r="C60" s="75">
        <v>0</v>
      </c>
      <c r="D60" s="75">
        <v>0</v>
      </c>
      <c r="E60" s="75">
        <v>132</v>
      </c>
      <c r="F60" s="75">
        <v>900900</v>
      </c>
      <c r="G60" s="75">
        <v>88</v>
      </c>
      <c r="H60" s="75">
        <v>203544</v>
      </c>
      <c r="I60" s="75">
        <v>131</v>
      </c>
      <c r="J60" s="75">
        <v>894075</v>
      </c>
      <c r="K60" s="39"/>
    </row>
    <row r="61" spans="1:11" x14ac:dyDescent="0.2">
      <c r="A61" s="32" t="s">
        <v>110</v>
      </c>
      <c r="B61" s="58" t="s">
        <v>17</v>
      </c>
      <c r="C61" s="80">
        <v>3</v>
      </c>
      <c r="D61" s="80">
        <v>26373</v>
      </c>
      <c r="E61" s="80">
        <v>15</v>
      </c>
      <c r="F61" s="80">
        <v>102375</v>
      </c>
      <c r="G61" s="80">
        <v>24</v>
      </c>
      <c r="H61" s="80">
        <v>55512</v>
      </c>
      <c r="I61" s="80">
        <v>33</v>
      </c>
      <c r="J61" s="80">
        <v>225225</v>
      </c>
      <c r="K61" s="39"/>
    </row>
    <row r="62" spans="1:11" x14ac:dyDescent="0.2">
      <c r="A62" s="59" t="s">
        <v>198</v>
      </c>
      <c r="B62" s="59"/>
      <c r="C62" s="59"/>
      <c r="D62" s="59"/>
      <c r="E62" s="76"/>
      <c r="F62" s="59"/>
      <c r="G62" s="76"/>
      <c r="H62" s="59"/>
      <c r="J62" s="59"/>
    </row>
    <row r="63" spans="1:11" x14ac:dyDescent="0.2">
      <c r="A63" t="s">
        <v>0</v>
      </c>
      <c r="B63" s="61"/>
      <c r="C63" s="61"/>
      <c r="D63" s="61"/>
      <c r="E63" s="61"/>
      <c r="F63" s="61"/>
      <c r="G63" s="61"/>
      <c r="H63" s="61"/>
      <c r="J63" s="61"/>
    </row>
    <row r="64" spans="1:11" x14ac:dyDescent="0.2">
      <c r="C64" s="62"/>
      <c r="D64" s="62"/>
    </row>
    <row r="66" spans="1:20" s="67" customFormat="1" ht="19.5" x14ac:dyDescent="0.2">
      <c r="A66" s="95" t="s">
        <v>254</v>
      </c>
      <c r="B66" s="66"/>
      <c r="C66" s="66"/>
      <c r="E66" s="66"/>
      <c r="F66" s="66"/>
      <c r="G66" s="68"/>
      <c r="H66" s="68"/>
      <c r="I66" s="66"/>
      <c r="J66" s="66"/>
      <c r="L66"/>
      <c r="M66"/>
      <c r="N66"/>
      <c r="O66"/>
      <c r="P66"/>
      <c r="Q66"/>
      <c r="R66"/>
      <c r="S66"/>
      <c r="T66"/>
    </row>
    <row r="67" spans="1:20" s="51" customFormat="1" ht="23.25" customHeight="1" x14ac:dyDescent="0.2">
      <c r="A67" s="121" t="s">
        <v>242</v>
      </c>
      <c r="B67" s="114"/>
      <c r="C67" s="122" t="s">
        <v>255</v>
      </c>
      <c r="D67" s="108"/>
      <c r="E67" s="108"/>
      <c r="F67" s="108"/>
      <c r="G67" s="108"/>
      <c r="H67" s="109"/>
      <c r="I67" s="107" t="s">
        <v>243</v>
      </c>
      <c r="J67" s="108"/>
      <c r="L67"/>
      <c r="M67"/>
      <c r="N67"/>
      <c r="O67"/>
      <c r="P67"/>
      <c r="Q67"/>
      <c r="R67"/>
      <c r="S67"/>
      <c r="T67"/>
    </row>
    <row r="68" spans="1:20" s="51" customFormat="1" ht="33.75" customHeight="1" x14ac:dyDescent="0.2">
      <c r="A68" s="115"/>
      <c r="B68" s="110"/>
      <c r="C68" s="122" t="s">
        <v>166</v>
      </c>
      <c r="D68" s="109"/>
      <c r="E68" s="122" t="s">
        <v>167</v>
      </c>
      <c r="F68" s="109"/>
      <c r="G68" s="122" t="s">
        <v>92</v>
      </c>
      <c r="H68" s="109"/>
      <c r="I68" s="52" t="s">
        <v>87</v>
      </c>
      <c r="J68" s="53" t="s">
        <v>89</v>
      </c>
      <c r="L68"/>
      <c r="M68"/>
      <c r="N68"/>
      <c r="O68"/>
      <c r="P68"/>
      <c r="Q68"/>
      <c r="R68"/>
      <c r="S68"/>
      <c r="T68"/>
    </row>
    <row r="69" spans="1:20" s="51" customFormat="1" ht="37.5" customHeight="1" x14ac:dyDescent="0.2">
      <c r="A69" s="115"/>
      <c r="B69" s="110"/>
      <c r="C69" s="96" t="s">
        <v>87</v>
      </c>
      <c r="D69" s="52" t="s">
        <v>89</v>
      </c>
      <c r="E69" s="52" t="s">
        <v>93</v>
      </c>
      <c r="F69" s="52" t="s">
        <v>89</v>
      </c>
      <c r="G69" s="52" t="s">
        <v>87</v>
      </c>
      <c r="H69" s="52" t="s">
        <v>89</v>
      </c>
      <c r="I69" s="117" t="s">
        <v>1</v>
      </c>
      <c r="J69" s="119" t="s">
        <v>2</v>
      </c>
      <c r="L69"/>
      <c r="M69"/>
      <c r="N69"/>
      <c r="O69"/>
      <c r="P69"/>
      <c r="Q69"/>
      <c r="R69"/>
      <c r="S69"/>
      <c r="T69"/>
    </row>
    <row r="70" spans="1:20" s="51" customFormat="1" ht="23.25" customHeight="1" x14ac:dyDescent="0.2">
      <c r="A70" s="116"/>
      <c r="B70" s="111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8"/>
      <c r="J70" s="120"/>
      <c r="L70"/>
      <c r="M70"/>
      <c r="N70"/>
      <c r="O70"/>
      <c r="P70"/>
      <c r="Q70"/>
      <c r="R70"/>
      <c r="S70"/>
      <c r="T70"/>
    </row>
    <row r="71" spans="1:20" s="33" customFormat="1" x14ac:dyDescent="0.2">
      <c r="A71" s="55" t="s">
        <v>143</v>
      </c>
      <c r="B71" s="56" t="s">
        <v>33</v>
      </c>
      <c r="C71" s="11">
        <v>10105</v>
      </c>
      <c r="D71" s="11">
        <v>155546722</v>
      </c>
      <c r="E71" s="11">
        <v>95232</v>
      </c>
      <c r="F71" s="11">
        <v>662892245</v>
      </c>
      <c r="G71" s="11">
        <v>183424</v>
      </c>
      <c r="H71" s="11">
        <v>626690595</v>
      </c>
      <c r="I71" s="11">
        <v>99913</v>
      </c>
      <c r="J71" s="11">
        <v>681100761</v>
      </c>
      <c r="L71"/>
      <c r="M71"/>
      <c r="N71"/>
      <c r="O71"/>
      <c r="P71"/>
      <c r="Q71"/>
      <c r="R71"/>
      <c r="S71"/>
      <c r="T71"/>
    </row>
    <row r="72" spans="1:20" s="33" customFormat="1" x14ac:dyDescent="0.2">
      <c r="A72" s="20" t="s">
        <v>128</v>
      </c>
      <c r="B72" s="57" t="s">
        <v>129</v>
      </c>
      <c r="C72" s="75">
        <v>237</v>
      </c>
      <c r="D72" s="75">
        <v>3104085</v>
      </c>
      <c r="E72" s="75">
        <v>4734</v>
      </c>
      <c r="F72" s="75">
        <v>32309550</v>
      </c>
      <c r="G72" s="75">
        <v>17358</v>
      </c>
      <c r="H72" s="75">
        <v>52209581</v>
      </c>
      <c r="I72" s="75">
        <v>15048</v>
      </c>
      <c r="J72" s="75">
        <v>102510088</v>
      </c>
      <c r="L72"/>
      <c r="M72"/>
      <c r="N72"/>
      <c r="O72"/>
      <c r="P72"/>
      <c r="Q72"/>
      <c r="R72"/>
      <c r="S72"/>
      <c r="T72"/>
    </row>
    <row r="73" spans="1:20" s="33" customFormat="1" x14ac:dyDescent="0.2">
      <c r="A73" s="20" t="s">
        <v>130</v>
      </c>
      <c r="B73" s="57" t="s">
        <v>131</v>
      </c>
      <c r="C73" s="75">
        <v>7461</v>
      </c>
      <c r="D73" s="75">
        <v>123318095</v>
      </c>
      <c r="E73" s="75">
        <v>12431</v>
      </c>
      <c r="F73" s="75">
        <v>97817849</v>
      </c>
      <c r="G73" s="75">
        <v>27361</v>
      </c>
      <c r="H73" s="75">
        <v>157467203</v>
      </c>
      <c r="I73" s="75">
        <v>14082</v>
      </c>
      <c r="J73" s="75">
        <v>95616615</v>
      </c>
      <c r="L73"/>
      <c r="M73"/>
      <c r="N73"/>
      <c r="O73"/>
      <c r="P73"/>
      <c r="Q73"/>
      <c r="R73"/>
      <c r="S73"/>
      <c r="T73"/>
    </row>
    <row r="74" spans="1:20" s="33" customFormat="1" x14ac:dyDescent="0.2">
      <c r="A74" s="20" t="s">
        <v>150</v>
      </c>
      <c r="B74" s="57" t="s">
        <v>132</v>
      </c>
      <c r="C74" s="75">
        <v>202</v>
      </c>
      <c r="D74" s="75">
        <v>2649230</v>
      </c>
      <c r="E74" s="75">
        <v>4274</v>
      </c>
      <c r="F74" s="75">
        <v>29170050</v>
      </c>
      <c r="G74" s="75">
        <v>26938</v>
      </c>
      <c r="H74" s="75">
        <v>81030199</v>
      </c>
      <c r="I74" s="75">
        <v>10410</v>
      </c>
      <c r="J74" s="75">
        <v>71030202</v>
      </c>
      <c r="L74"/>
      <c r="M74"/>
      <c r="N74"/>
      <c r="O74"/>
      <c r="P74"/>
      <c r="Q74"/>
      <c r="R74"/>
      <c r="S74"/>
      <c r="T74"/>
    </row>
    <row r="75" spans="1:20" s="33" customFormat="1" x14ac:dyDescent="0.2">
      <c r="A75" s="20" t="s">
        <v>151</v>
      </c>
      <c r="B75" s="57" t="s">
        <v>133</v>
      </c>
      <c r="C75" s="75">
        <v>1398</v>
      </c>
      <c r="D75" s="75">
        <v>16593114</v>
      </c>
      <c r="E75" s="75">
        <v>21338</v>
      </c>
      <c r="F75" s="75">
        <v>145631850</v>
      </c>
      <c r="G75" s="75">
        <v>29730</v>
      </c>
      <c r="H75" s="75">
        <v>89430699</v>
      </c>
      <c r="I75" s="75">
        <v>15158</v>
      </c>
      <c r="J75" s="75">
        <v>103379126</v>
      </c>
      <c r="L75"/>
      <c r="M75"/>
      <c r="N75"/>
      <c r="O75"/>
      <c r="P75"/>
      <c r="Q75"/>
      <c r="R75"/>
      <c r="S75"/>
      <c r="T75"/>
    </row>
    <row r="76" spans="1:20" s="33" customFormat="1" x14ac:dyDescent="0.2">
      <c r="A76" s="20" t="s">
        <v>134</v>
      </c>
      <c r="B76" s="57" t="s">
        <v>135</v>
      </c>
      <c r="C76" s="75">
        <v>301</v>
      </c>
      <c r="D76" s="75">
        <v>3587318</v>
      </c>
      <c r="E76" s="75">
        <v>6661</v>
      </c>
      <c r="F76" s="75">
        <v>45461325</v>
      </c>
      <c r="G76" s="75">
        <v>6518</v>
      </c>
      <c r="H76" s="75">
        <v>19606144</v>
      </c>
      <c r="I76" s="75">
        <v>4298</v>
      </c>
      <c r="J76" s="75">
        <v>29333850</v>
      </c>
      <c r="L76"/>
      <c r="M76"/>
      <c r="N76"/>
      <c r="O76"/>
      <c r="P76"/>
      <c r="Q76"/>
      <c r="R76"/>
      <c r="S76"/>
      <c r="T76"/>
    </row>
    <row r="77" spans="1:20" s="33" customFormat="1" x14ac:dyDescent="0.2">
      <c r="A77" s="20" t="s">
        <v>136</v>
      </c>
      <c r="B77" s="57" t="s">
        <v>137</v>
      </c>
      <c r="C77" s="75">
        <v>169</v>
      </c>
      <c r="D77" s="75">
        <v>2324257</v>
      </c>
      <c r="E77" s="75">
        <v>18803</v>
      </c>
      <c r="F77" s="75">
        <v>128330475</v>
      </c>
      <c r="G77" s="75">
        <v>14050</v>
      </c>
      <c r="H77" s="75">
        <v>42262400</v>
      </c>
      <c r="I77" s="75">
        <v>9751</v>
      </c>
      <c r="J77" s="75">
        <v>66550575</v>
      </c>
      <c r="L77"/>
      <c r="M77"/>
      <c r="N77"/>
      <c r="O77"/>
      <c r="P77"/>
      <c r="Q77"/>
      <c r="R77"/>
      <c r="S77"/>
      <c r="T77"/>
    </row>
    <row r="78" spans="1:20" x14ac:dyDescent="0.2">
      <c r="A78" s="34" t="s">
        <v>95</v>
      </c>
      <c r="B78" s="57" t="s">
        <v>32</v>
      </c>
      <c r="C78" s="75">
        <v>13</v>
      </c>
      <c r="D78" s="75">
        <v>154050</v>
      </c>
      <c r="E78" s="75">
        <v>712</v>
      </c>
      <c r="F78" s="75">
        <v>4859400</v>
      </c>
      <c r="G78" s="75">
        <v>4273</v>
      </c>
      <c r="H78" s="75">
        <v>12738880</v>
      </c>
      <c r="I78" s="75">
        <v>1883</v>
      </c>
      <c r="J78" s="75">
        <v>12842687</v>
      </c>
    </row>
    <row r="79" spans="1:20" x14ac:dyDescent="0.2">
      <c r="A79" s="34" t="s">
        <v>96</v>
      </c>
      <c r="B79" s="57" t="s">
        <v>31</v>
      </c>
      <c r="C79" s="75">
        <v>6</v>
      </c>
      <c r="D79" s="75">
        <v>71100</v>
      </c>
      <c r="E79" s="75">
        <v>646</v>
      </c>
      <c r="F79" s="75">
        <v>4408950</v>
      </c>
      <c r="G79" s="75">
        <v>3042</v>
      </c>
      <c r="H79" s="75">
        <v>9150336</v>
      </c>
      <c r="I79" s="75">
        <v>1265</v>
      </c>
      <c r="J79" s="75">
        <v>8633625</v>
      </c>
    </row>
    <row r="80" spans="1:20" x14ac:dyDescent="0.2">
      <c r="A80" s="34" t="s">
        <v>97</v>
      </c>
      <c r="B80" s="57" t="s">
        <v>30</v>
      </c>
      <c r="C80" s="75">
        <v>3</v>
      </c>
      <c r="D80" s="75">
        <v>35550</v>
      </c>
      <c r="E80" s="75">
        <v>3071</v>
      </c>
      <c r="F80" s="75">
        <v>20959575</v>
      </c>
      <c r="G80" s="75">
        <v>3362</v>
      </c>
      <c r="H80" s="75">
        <v>10112896</v>
      </c>
      <c r="I80" s="75">
        <v>1558</v>
      </c>
      <c r="J80" s="75">
        <v>10633350</v>
      </c>
    </row>
    <row r="81" spans="1:24" x14ac:dyDescent="0.2">
      <c r="A81" s="34" t="s">
        <v>98</v>
      </c>
      <c r="B81" s="57" t="s">
        <v>29</v>
      </c>
      <c r="C81" s="75">
        <v>12</v>
      </c>
      <c r="D81" s="75">
        <v>142200</v>
      </c>
      <c r="E81" s="75">
        <v>283</v>
      </c>
      <c r="F81" s="75">
        <v>1931475</v>
      </c>
      <c r="G81" s="75">
        <v>6872</v>
      </c>
      <c r="H81" s="75">
        <v>20671796</v>
      </c>
      <c r="I81" s="75">
        <v>4581</v>
      </c>
      <c r="J81" s="75">
        <v>31265325</v>
      </c>
    </row>
    <row r="82" spans="1:24" x14ac:dyDescent="0.2">
      <c r="A82" s="34" t="s">
        <v>99</v>
      </c>
      <c r="B82" s="57" t="s">
        <v>28</v>
      </c>
      <c r="C82" s="75">
        <v>3</v>
      </c>
      <c r="D82" s="75">
        <v>35550</v>
      </c>
      <c r="E82" s="75">
        <v>339</v>
      </c>
      <c r="F82" s="75">
        <v>2313675</v>
      </c>
      <c r="G82" s="75">
        <v>2051</v>
      </c>
      <c r="H82" s="75">
        <v>6169408</v>
      </c>
      <c r="I82" s="75">
        <v>1211</v>
      </c>
      <c r="J82" s="75">
        <v>8265075</v>
      </c>
    </row>
    <row r="83" spans="1:24" x14ac:dyDescent="0.2">
      <c r="A83" s="34" t="s">
        <v>100</v>
      </c>
      <c r="B83" s="57" t="s">
        <v>27</v>
      </c>
      <c r="C83" s="75">
        <v>12</v>
      </c>
      <c r="D83" s="75">
        <v>142200</v>
      </c>
      <c r="E83" s="75">
        <v>10729</v>
      </c>
      <c r="F83" s="75">
        <v>73182996</v>
      </c>
      <c r="G83" s="75">
        <v>7415</v>
      </c>
      <c r="H83" s="75">
        <v>22288211</v>
      </c>
      <c r="I83" s="75">
        <v>4861</v>
      </c>
      <c r="J83" s="75">
        <v>33163484</v>
      </c>
    </row>
    <row r="84" spans="1:24" x14ac:dyDescent="0.2">
      <c r="A84" s="34" t="s">
        <v>101</v>
      </c>
      <c r="B84" s="57" t="s">
        <v>26</v>
      </c>
      <c r="C84" s="75">
        <v>1</v>
      </c>
      <c r="D84" s="75">
        <v>11850</v>
      </c>
      <c r="E84" s="75">
        <v>879</v>
      </c>
      <c r="F84" s="75">
        <v>5999175</v>
      </c>
      <c r="G84" s="75">
        <v>1788</v>
      </c>
      <c r="H84" s="75">
        <v>5378304</v>
      </c>
      <c r="I84" s="75">
        <v>1135</v>
      </c>
      <c r="J84" s="75">
        <v>7746375</v>
      </c>
    </row>
    <row r="85" spans="1:24" x14ac:dyDescent="0.2">
      <c r="A85" s="34" t="s">
        <v>102</v>
      </c>
      <c r="B85" s="57" t="s">
        <v>25</v>
      </c>
      <c r="C85" s="75">
        <v>61</v>
      </c>
      <c r="D85" s="75">
        <v>722850</v>
      </c>
      <c r="E85" s="75">
        <v>1996</v>
      </c>
      <c r="F85" s="75">
        <v>13622700</v>
      </c>
      <c r="G85" s="75">
        <v>11733</v>
      </c>
      <c r="H85" s="75">
        <v>35292864</v>
      </c>
      <c r="I85" s="75">
        <v>5108</v>
      </c>
      <c r="J85" s="75">
        <v>34862100</v>
      </c>
    </row>
    <row r="86" spans="1:24" x14ac:dyDescent="0.2">
      <c r="A86" s="34" t="s">
        <v>103</v>
      </c>
      <c r="B86" s="57" t="s">
        <v>24</v>
      </c>
      <c r="C86" s="75">
        <v>67</v>
      </c>
      <c r="D86" s="75">
        <v>780300</v>
      </c>
      <c r="E86" s="75">
        <v>1531</v>
      </c>
      <c r="F86" s="75">
        <v>10449075</v>
      </c>
      <c r="G86" s="75">
        <v>5481</v>
      </c>
      <c r="H86" s="75">
        <v>16486848</v>
      </c>
      <c r="I86" s="75">
        <v>2743</v>
      </c>
      <c r="J86" s="75">
        <v>18720975</v>
      </c>
    </row>
    <row r="87" spans="1:24" x14ac:dyDescent="0.2">
      <c r="A87" s="34" t="s">
        <v>104</v>
      </c>
      <c r="B87" s="57" t="s">
        <v>23</v>
      </c>
      <c r="C87" s="75">
        <v>6</v>
      </c>
      <c r="D87" s="75">
        <v>71100</v>
      </c>
      <c r="E87" s="75">
        <v>380</v>
      </c>
      <c r="F87" s="75">
        <v>2593500</v>
      </c>
      <c r="G87" s="75">
        <v>8942</v>
      </c>
      <c r="H87" s="75">
        <v>26897536</v>
      </c>
      <c r="I87" s="75">
        <v>3023</v>
      </c>
      <c r="J87" s="75">
        <v>20631975</v>
      </c>
    </row>
    <row r="88" spans="1:24" x14ac:dyDescent="0.2">
      <c r="A88" s="34" t="s">
        <v>105</v>
      </c>
      <c r="B88" s="57" t="s">
        <v>22</v>
      </c>
      <c r="C88" s="75">
        <v>84</v>
      </c>
      <c r="D88" s="75">
        <v>995400</v>
      </c>
      <c r="E88" s="75">
        <v>1188</v>
      </c>
      <c r="F88" s="75">
        <v>8108100</v>
      </c>
      <c r="G88" s="75">
        <v>565</v>
      </c>
      <c r="H88" s="75">
        <v>1699520</v>
      </c>
      <c r="I88" s="75">
        <v>264</v>
      </c>
      <c r="J88" s="75">
        <v>1801800</v>
      </c>
    </row>
    <row r="89" spans="1:24" x14ac:dyDescent="0.2">
      <c r="A89" s="34" t="s">
        <v>106</v>
      </c>
      <c r="B89" s="57" t="s">
        <v>21</v>
      </c>
      <c r="C89" s="75">
        <v>27</v>
      </c>
      <c r="D89" s="75">
        <v>319950</v>
      </c>
      <c r="E89" s="75">
        <v>2660</v>
      </c>
      <c r="F89" s="75">
        <v>18154500</v>
      </c>
      <c r="G89" s="75">
        <v>2292</v>
      </c>
      <c r="H89" s="75">
        <v>6894336</v>
      </c>
      <c r="I89" s="75">
        <v>1424</v>
      </c>
      <c r="J89" s="75">
        <v>9718800</v>
      </c>
    </row>
    <row r="90" spans="1:24" x14ac:dyDescent="0.2">
      <c r="A90" s="34" t="s">
        <v>107</v>
      </c>
      <c r="B90" s="57" t="s">
        <v>20</v>
      </c>
      <c r="C90" s="75">
        <v>12</v>
      </c>
      <c r="D90" s="75">
        <v>142200</v>
      </c>
      <c r="E90" s="75">
        <v>1565</v>
      </c>
      <c r="F90" s="75">
        <v>10681125</v>
      </c>
      <c r="G90" s="75">
        <v>2478</v>
      </c>
      <c r="H90" s="75">
        <v>7453824</v>
      </c>
      <c r="I90" s="75">
        <v>1247</v>
      </c>
      <c r="J90" s="75">
        <v>8504759</v>
      </c>
    </row>
    <row r="91" spans="1:24" x14ac:dyDescent="0.2">
      <c r="A91" s="34" t="s">
        <v>108</v>
      </c>
      <c r="B91" s="57" t="s">
        <v>19</v>
      </c>
      <c r="C91" s="75">
        <v>27</v>
      </c>
      <c r="D91" s="75">
        <v>319950</v>
      </c>
      <c r="E91" s="75">
        <v>868</v>
      </c>
      <c r="F91" s="75">
        <v>5924100</v>
      </c>
      <c r="G91" s="75">
        <v>1053</v>
      </c>
      <c r="H91" s="75">
        <v>3167424</v>
      </c>
      <c r="I91" s="75">
        <v>690</v>
      </c>
      <c r="J91" s="75">
        <v>4709250</v>
      </c>
    </row>
    <row r="92" spans="1:24" x14ac:dyDescent="0.2">
      <c r="A92" s="34" t="s">
        <v>109</v>
      </c>
      <c r="B92" s="57" t="s">
        <v>18</v>
      </c>
      <c r="C92" s="75">
        <v>0</v>
      </c>
      <c r="D92" s="75">
        <v>0</v>
      </c>
      <c r="E92" s="75">
        <v>126</v>
      </c>
      <c r="F92" s="75">
        <v>859950</v>
      </c>
      <c r="G92" s="75">
        <v>98</v>
      </c>
      <c r="H92" s="75">
        <v>226674</v>
      </c>
      <c r="I92" s="75">
        <v>131</v>
      </c>
      <c r="J92" s="75">
        <v>894075</v>
      </c>
    </row>
    <row r="93" spans="1:24" x14ac:dyDescent="0.2">
      <c r="A93" s="32" t="s">
        <v>110</v>
      </c>
      <c r="B93" s="58" t="s">
        <v>17</v>
      </c>
      <c r="C93" s="80">
        <v>3</v>
      </c>
      <c r="D93" s="80">
        <v>26373</v>
      </c>
      <c r="E93" s="80">
        <v>18</v>
      </c>
      <c r="F93" s="80">
        <v>122850</v>
      </c>
      <c r="G93" s="80">
        <v>24</v>
      </c>
      <c r="H93" s="80">
        <v>55512</v>
      </c>
      <c r="I93" s="80">
        <v>42</v>
      </c>
      <c r="J93" s="80">
        <v>286650</v>
      </c>
    </row>
    <row r="94" spans="1:24" x14ac:dyDescent="0.2">
      <c r="A94" s="59" t="s">
        <v>198</v>
      </c>
      <c r="B94" s="59"/>
      <c r="D94" s="82"/>
      <c r="E94" s="59"/>
      <c r="F94" s="59"/>
      <c r="G94" s="59"/>
      <c r="H94" s="59"/>
      <c r="I94" s="59"/>
      <c r="J94" s="59"/>
    </row>
    <row r="95" spans="1:24" x14ac:dyDescent="0.2">
      <c r="A95" t="s">
        <v>0</v>
      </c>
      <c r="B95" s="61"/>
      <c r="D95" s="61"/>
      <c r="E95" s="61"/>
      <c r="F95" s="61"/>
      <c r="G95" s="61"/>
      <c r="H95" s="61"/>
      <c r="I95" s="61"/>
      <c r="J95" s="61"/>
    </row>
    <row r="96" spans="1:24" ht="18.75" x14ac:dyDescent="0.2">
      <c r="N96" s="67"/>
      <c r="O96" s="67"/>
      <c r="P96" s="67"/>
      <c r="Q96" s="67"/>
      <c r="R96" s="67"/>
      <c r="S96" s="67"/>
      <c r="T96" s="67"/>
      <c r="U96" s="67"/>
      <c r="V96" s="67"/>
      <c r="W96" s="67"/>
      <c r="X96" s="67"/>
    </row>
    <row r="97" spans="1:24" x14ac:dyDescent="0.2">
      <c r="N97" s="51"/>
      <c r="O97" s="51"/>
      <c r="P97" s="51"/>
      <c r="Q97" s="51"/>
      <c r="R97" s="51"/>
      <c r="S97" s="51"/>
      <c r="T97" s="51"/>
      <c r="U97" s="51"/>
      <c r="V97" s="51"/>
      <c r="W97" s="51"/>
      <c r="X97" s="51"/>
    </row>
    <row r="98" spans="1:24" s="67" customFormat="1" ht="16.5" customHeight="1" x14ac:dyDescent="0.2">
      <c r="A98" s="72" t="s">
        <v>262</v>
      </c>
      <c r="B98" s="66"/>
      <c r="C98" s="66"/>
      <c r="E98" s="66"/>
      <c r="F98" s="66"/>
      <c r="G98" s="68"/>
      <c r="H98" s="68"/>
      <c r="I98" s="66"/>
      <c r="J98" s="66"/>
      <c r="N98" s="51"/>
      <c r="O98" s="51"/>
      <c r="P98" s="51"/>
      <c r="Q98" s="51"/>
      <c r="R98" s="51"/>
      <c r="S98" s="51"/>
      <c r="T98" s="51"/>
      <c r="U98" s="51"/>
      <c r="V98" s="51"/>
      <c r="W98" s="51"/>
      <c r="X98" s="51"/>
    </row>
    <row r="99" spans="1:24" s="51" customFormat="1" ht="23.25" customHeight="1" x14ac:dyDescent="0.2">
      <c r="A99" s="123" t="s">
        <v>261</v>
      </c>
      <c r="B99" s="124"/>
      <c r="C99" s="122" t="s">
        <v>255</v>
      </c>
      <c r="D99" s="108"/>
      <c r="E99" s="108"/>
      <c r="F99" s="108"/>
      <c r="G99" s="108"/>
      <c r="H99" s="109"/>
      <c r="I99" s="107" t="s">
        <v>243</v>
      </c>
      <c r="J99" s="108"/>
    </row>
    <row r="100" spans="1:24" s="51" customFormat="1" ht="33.75" customHeight="1" x14ac:dyDescent="0.2">
      <c r="A100" s="125"/>
      <c r="B100" s="126"/>
      <c r="C100" s="122" t="s">
        <v>166</v>
      </c>
      <c r="D100" s="109"/>
      <c r="E100" s="122" t="s">
        <v>167</v>
      </c>
      <c r="F100" s="109"/>
      <c r="G100" s="122" t="s">
        <v>92</v>
      </c>
      <c r="H100" s="109"/>
      <c r="I100" s="97" t="s">
        <v>259</v>
      </c>
      <c r="J100" s="98" t="s">
        <v>260</v>
      </c>
    </row>
    <row r="101" spans="1:24" s="51" customFormat="1" ht="37.5" customHeight="1" x14ac:dyDescent="0.2">
      <c r="A101" s="125"/>
      <c r="B101" s="126"/>
      <c r="C101" s="97" t="s">
        <v>259</v>
      </c>
      <c r="D101" s="97" t="s">
        <v>256</v>
      </c>
      <c r="E101" s="97" t="s">
        <v>257</v>
      </c>
      <c r="F101" s="97" t="s">
        <v>256</v>
      </c>
      <c r="G101" s="97" t="s">
        <v>258</v>
      </c>
      <c r="H101" s="97" t="s">
        <v>256</v>
      </c>
      <c r="I101" s="117" t="s">
        <v>1</v>
      </c>
      <c r="J101" s="119" t="s">
        <v>2</v>
      </c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</row>
    <row r="102" spans="1:24" s="51" customFormat="1" ht="23.25" customHeight="1" x14ac:dyDescent="0.2">
      <c r="A102" s="127"/>
      <c r="B102" s="128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8"/>
      <c r="J102" s="120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</row>
    <row r="103" spans="1:24" s="33" customFormat="1" x14ac:dyDescent="0.2">
      <c r="A103" s="55" t="s">
        <v>143</v>
      </c>
      <c r="B103" s="56" t="s">
        <v>33</v>
      </c>
      <c r="C103" s="48">
        <v>10017</v>
      </c>
      <c r="D103" s="11">
        <v>154459580</v>
      </c>
      <c r="E103" s="11">
        <v>94706</v>
      </c>
      <c r="F103" s="11">
        <v>659208087</v>
      </c>
      <c r="G103" s="11">
        <v>177950</v>
      </c>
      <c r="H103" s="11">
        <v>607834661</v>
      </c>
      <c r="I103" s="11">
        <v>43190</v>
      </c>
      <c r="J103" s="11">
        <v>293160865</v>
      </c>
    </row>
    <row r="104" spans="1:24" s="33" customFormat="1" x14ac:dyDescent="0.2">
      <c r="A104" s="20" t="s">
        <v>128</v>
      </c>
      <c r="B104" s="57" t="s">
        <v>129</v>
      </c>
      <c r="C104" s="74">
        <v>232</v>
      </c>
      <c r="D104" s="75">
        <v>3044395</v>
      </c>
      <c r="E104" s="75">
        <v>4805</v>
      </c>
      <c r="F104" s="75">
        <v>32794125</v>
      </c>
      <c r="G104" s="75">
        <v>17575</v>
      </c>
      <c r="H104" s="75">
        <v>52864570</v>
      </c>
      <c r="I104" s="75">
        <v>6792</v>
      </c>
      <c r="J104" s="75">
        <v>45783880</v>
      </c>
    </row>
    <row r="105" spans="1:24" s="33" customFormat="1" x14ac:dyDescent="0.2">
      <c r="A105" s="20" t="s">
        <v>130</v>
      </c>
      <c r="B105" s="57" t="s">
        <v>131</v>
      </c>
      <c r="C105" s="74">
        <v>7406</v>
      </c>
      <c r="D105" s="75">
        <v>122635005</v>
      </c>
      <c r="E105" s="75">
        <v>12340</v>
      </c>
      <c r="F105" s="75">
        <v>97118696</v>
      </c>
      <c r="G105" s="75">
        <v>26620</v>
      </c>
      <c r="H105" s="75">
        <v>152794818</v>
      </c>
      <c r="I105" s="75">
        <v>1239</v>
      </c>
      <c r="J105" s="75">
        <v>8346282</v>
      </c>
    </row>
    <row r="106" spans="1:24" s="33" customFormat="1" x14ac:dyDescent="0.2">
      <c r="A106" s="20" t="s">
        <v>150</v>
      </c>
      <c r="B106" s="57" t="s">
        <v>132</v>
      </c>
      <c r="C106" s="74">
        <v>220</v>
      </c>
      <c r="D106" s="75">
        <v>2837525</v>
      </c>
      <c r="E106" s="75">
        <v>4416</v>
      </c>
      <c r="F106" s="75">
        <v>30130327</v>
      </c>
      <c r="G106" s="75">
        <v>26997</v>
      </c>
      <c r="H106" s="75">
        <v>81206976</v>
      </c>
      <c r="I106" s="75">
        <v>4352</v>
      </c>
      <c r="J106" s="75">
        <v>28974464</v>
      </c>
    </row>
    <row r="107" spans="1:24" s="33" customFormat="1" x14ac:dyDescent="0.2">
      <c r="A107" s="20" t="s">
        <v>151</v>
      </c>
      <c r="B107" s="57" t="s">
        <v>133</v>
      </c>
      <c r="C107" s="74">
        <v>1355</v>
      </c>
      <c r="D107" s="75">
        <v>16114765</v>
      </c>
      <c r="E107" s="75">
        <v>21091</v>
      </c>
      <c r="F107" s="75">
        <v>143946075</v>
      </c>
      <c r="G107" s="75">
        <v>29431</v>
      </c>
      <c r="H107" s="75">
        <v>88530723</v>
      </c>
      <c r="I107" s="75">
        <v>10383</v>
      </c>
      <c r="J107" s="75">
        <v>70797799</v>
      </c>
    </row>
    <row r="108" spans="1:24" s="33" customFormat="1" x14ac:dyDescent="0.2">
      <c r="A108" s="20" t="s">
        <v>134</v>
      </c>
      <c r="B108" s="57" t="s">
        <v>135</v>
      </c>
      <c r="C108" s="74">
        <v>305</v>
      </c>
      <c r="D108" s="75">
        <v>3634990</v>
      </c>
      <c r="E108" s="75">
        <v>6579</v>
      </c>
      <c r="F108" s="75">
        <v>44901675</v>
      </c>
      <c r="G108" s="75">
        <v>6361</v>
      </c>
      <c r="H108" s="75">
        <v>19133888</v>
      </c>
      <c r="I108" s="75">
        <v>2928</v>
      </c>
      <c r="J108" s="75">
        <v>19983600</v>
      </c>
      <c r="N108"/>
      <c r="O108"/>
      <c r="P108"/>
      <c r="Q108"/>
      <c r="R108"/>
      <c r="S108"/>
      <c r="T108"/>
      <c r="U108"/>
      <c r="V108"/>
      <c r="W108"/>
      <c r="X108"/>
    </row>
    <row r="109" spans="1:24" s="33" customFormat="1" x14ac:dyDescent="0.2">
      <c r="A109" s="20" t="s">
        <v>136</v>
      </c>
      <c r="B109" s="57" t="s">
        <v>137</v>
      </c>
      <c r="C109" s="74">
        <v>159</v>
      </c>
      <c r="D109" s="75">
        <v>2186727</v>
      </c>
      <c r="E109" s="75">
        <v>18918</v>
      </c>
      <c r="F109" s="75">
        <v>129115350</v>
      </c>
      <c r="G109" s="75">
        <v>13374</v>
      </c>
      <c r="H109" s="75">
        <v>40228992</v>
      </c>
      <c r="I109" s="75">
        <v>3667</v>
      </c>
      <c r="J109" s="75">
        <v>25027275</v>
      </c>
      <c r="N109"/>
      <c r="O109"/>
      <c r="P109"/>
      <c r="Q109"/>
      <c r="R109"/>
      <c r="S109"/>
      <c r="T109"/>
      <c r="U109"/>
      <c r="V109"/>
      <c r="W109"/>
      <c r="X109"/>
    </row>
    <row r="110" spans="1:24" x14ac:dyDescent="0.2">
      <c r="A110" s="34" t="s">
        <v>95</v>
      </c>
      <c r="B110" s="57" t="s">
        <v>32</v>
      </c>
      <c r="C110" s="74">
        <v>14</v>
      </c>
      <c r="D110" s="75">
        <v>152250</v>
      </c>
      <c r="E110" s="75">
        <v>707</v>
      </c>
      <c r="F110" s="75">
        <v>4825275</v>
      </c>
      <c r="G110" s="75">
        <v>3834</v>
      </c>
      <c r="H110" s="75">
        <v>11449992</v>
      </c>
      <c r="I110" s="75">
        <v>1010</v>
      </c>
      <c r="J110" s="75">
        <v>6893250</v>
      </c>
    </row>
    <row r="111" spans="1:24" x14ac:dyDescent="0.2">
      <c r="A111" s="34" t="s">
        <v>96</v>
      </c>
      <c r="B111" s="57" t="s">
        <v>31</v>
      </c>
      <c r="C111" s="74">
        <v>6</v>
      </c>
      <c r="D111" s="75">
        <v>71100</v>
      </c>
      <c r="E111" s="75">
        <v>619</v>
      </c>
      <c r="F111" s="75">
        <v>4224675</v>
      </c>
      <c r="G111" s="75">
        <v>2930</v>
      </c>
      <c r="H111" s="75">
        <v>8813440</v>
      </c>
      <c r="I111" s="75">
        <v>1051</v>
      </c>
      <c r="J111" s="75">
        <v>7155027</v>
      </c>
    </row>
    <row r="112" spans="1:24" x14ac:dyDescent="0.2">
      <c r="A112" s="34" t="s">
        <v>97</v>
      </c>
      <c r="B112" s="57" t="s">
        <v>30</v>
      </c>
      <c r="C112" s="74">
        <v>3</v>
      </c>
      <c r="D112" s="75">
        <v>35550</v>
      </c>
      <c r="E112" s="75">
        <v>3017</v>
      </c>
      <c r="F112" s="75">
        <v>20591025</v>
      </c>
      <c r="G112" s="75">
        <v>3219</v>
      </c>
      <c r="H112" s="75">
        <v>9682752</v>
      </c>
      <c r="I112" s="75">
        <v>535</v>
      </c>
      <c r="J112" s="75">
        <v>3630319</v>
      </c>
    </row>
    <row r="113" spans="1:24" x14ac:dyDescent="0.2">
      <c r="A113" s="34" t="s">
        <v>98</v>
      </c>
      <c r="B113" s="57" t="s">
        <v>29</v>
      </c>
      <c r="C113" s="74">
        <v>20</v>
      </c>
      <c r="D113" s="75">
        <v>237000</v>
      </c>
      <c r="E113" s="75">
        <v>319</v>
      </c>
      <c r="F113" s="75">
        <v>2177175</v>
      </c>
      <c r="G113" s="75">
        <v>6496</v>
      </c>
      <c r="H113" s="75">
        <v>19539968</v>
      </c>
      <c r="I113" s="75">
        <v>2459</v>
      </c>
      <c r="J113" s="75">
        <v>16782675</v>
      </c>
    </row>
    <row r="114" spans="1:24" x14ac:dyDescent="0.2">
      <c r="A114" s="34" t="s">
        <v>99</v>
      </c>
      <c r="B114" s="57" t="s">
        <v>28</v>
      </c>
      <c r="C114" s="74">
        <v>3</v>
      </c>
      <c r="D114" s="75">
        <v>35550</v>
      </c>
      <c r="E114" s="75">
        <v>336</v>
      </c>
      <c r="F114" s="75">
        <v>2293200</v>
      </c>
      <c r="G114" s="75">
        <v>2067</v>
      </c>
      <c r="H114" s="75">
        <v>6217536</v>
      </c>
      <c r="I114" s="75">
        <v>29</v>
      </c>
      <c r="J114" s="75">
        <v>182885</v>
      </c>
    </row>
    <row r="115" spans="1:24" x14ac:dyDescent="0.2">
      <c r="A115" s="34" t="s">
        <v>100</v>
      </c>
      <c r="B115" s="57" t="s">
        <v>27</v>
      </c>
      <c r="C115" s="74">
        <v>19</v>
      </c>
      <c r="D115" s="75">
        <v>225150</v>
      </c>
      <c r="E115" s="75">
        <v>10248</v>
      </c>
      <c r="F115" s="75">
        <v>69892914</v>
      </c>
      <c r="G115" s="75">
        <v>6828</v>
      </c>
      <c r="H115" s="75">
        <v>20531542</v>
      </c>
      <c r="I115" s="75">
        <v>2751</v>
      </c>
      <c r="J115" s="75">
        <v>18754519</v>
      </c>
    </row>
    <row r="116" spans="1:24" x14ac:dyDescent="0.2">
      <c r="A116" s="34" t="s">
        <v>101</v>
      </c>
      <c r="B116" s="57" t="s">
        <v>26</v>
      </c>
      <c r="C116" s="74">
        <v>0</v>
      </c>
      <c r="D116" s="75">
        <v>0</v>
      </c>
      <c r="E116" s="75">
        <v>916</v>
      </c>
      <c r="F116" s="75">
        <v>6251700</v>
      </c>
      <c r="G116" s="75">
        <v>1715</v>
      </c>
      <c r="H116" s="75">
        <v>5158720</v>
      </c>
      <c r="I116" s="75">
        <v>487</v>
      </c>
      <c r="J116" s="75">
        <v>3323775</v>
      </c>
    </row>
    <row r="117" spans="1:24" x14ac:dyDescent="0.2">
      <c r="A117" s="34" t="s">
        <v>102</v>
      </c>
      <c r="B117" s="57" t="s">
        <v>25</v>
      </c>
      <c r="C117" s="74">
        <v>63</v>
      </c>
      <c r="D117" s="75">
        <v>746550</v>
      </c>
      <c r="E117" s="75">
        <v>2019</v>
      </c>
      <c r="F117" s="75">
        <v>13779675</v>
      </c>
      <c r="G117" s="75">
        <v>10619</v>
      </c>
      <c r="H117" s="75">
        <v>31941952</v>
      </c>
      <c r="I117" s="75">
        <v>1156</v>
      </c>
      <c r="J117" s="75">
        <v>7889700</v>
      </c>
    </row>
    <row r="118" spans="1:24" x14ac:dyDescent="0.2">
      <c r="A118" s="34" t="s">
        <v>103</v>
      </c>
      <c r="B118" s="57" t="s">
        <v>24</v>
      </c>
      <c r="C118" s="74">
        <v>63</v>
      </c>
      <c r="D118" s="75">
        <v>746550</v>
      </c>
      <c r="E118" s="75">
        <v>1500</v>
      </c>
      <c r="F118" s="75">
        <v>10237500</v>
      </c>
      <c r="G118" s="75">
        <v>4811</v>
      </c>
      <c r="H118" s="75">
        <v>14471488</v>
      </c>
      <c r="I118" s="75">
        <v>79</v>
      </c>
      <c r="J118" s="75">
        <v>539175</v>
      </c>
    </row>
    <row r="119" spans="1:24" x14ac:dyDescent="0.2">
      <c r="A119" s="34" t="s">
        <v>104</v>
      </c>
      <c r="B119" s="57" t="s">
        <v>23</v>
      </c>
      <c r="C119" s="74">
        <v>6</v>
      </c>
      <c r="D119" s="75">
        <v>71100</v>
      </c>
      <c r="E119" s="75">
        <v>382</v>
      </c>
      <c r="F119" s="75">
        <v>2607150</v>
      </c>
      <c r="G119" s="75">
        <v>8719</v>
      </c>
      <c r="H119" s="75">
        <v>26226752</v>
      </c>
      <c r="I119" s="75">
        <v>2151</v>
      </c>
      <c r="J119" s="75">
        <v>14638463</v>
      </c>
    </row>
    <row r="120" spans="1:24" x14ac:dyDescent="0.2">
      <c r="A120" s="34" t="s">
        <v>105</v>
      </c>
      <c r="B120" s="57" t="s">
        <v>22</v>
      </c>
      <c r="C120" s="74">
        <v>79</v>
      </c>
      <c r="D120" s="75">
        <v>936150</v>
      </c>
      <c r="E120" s="75">
        <v>1163</v>
      </c>
      <c r="F120" s="75">
        <v>7937475</v>
      </c>
      <c r="G120" s="75">
        <v>474</v>
      </c>
      <c r="H120" s="75">
        <v>1425792</v>
      </c>
      <c r="I120" s="75">
        <v>172</v>
      </c>
      <c r="J120" s="75">
        <v>1155852</v>
      </c>
    </row>
    <row r="121" spans="1:24" x14ac:dyDescent="0.2">
      <c r="A121" s="34" t="s">
        <v>106</v>
      </c>
      <c r="B121" s="57" t="s">
        <v>21</v>
      </c>
      <c r="C121" s="74">
        <v>27</v>
      </c>
      <c r="D121" s="75">
        <v>319950</v>
      </c>
      <c r="E121" s="75">
        <v>2756</v>
      </c>
      <c r="F121" s="75">
        <v>18809700</v>
      </c>
      <c r="G121" s="75">
        <v>2211</v>
      </c>
      <c r="H121" s="75">
        <v>6650688</v>
      </c>
      <c r="I121" s="75">
        <v>733</v>
      </c>
      <c r="J121" s="75">
        <v>5002725</v>
      </c>
    </row>
    <row r="122" spans="1:24" x14ac:dyDescent="0.2">
      <c r="A122" s="34" t="s">
        <v>107</v>
      </c>
      <c r="B122" s="57" t="s">
        <v>20</v>
      </c>
      <c r="C122" s="74">
        <v>9</v>
      </c>
      <c r="D122" s="75">
        <v>106650</v>
      </c>
      <c r="E122" s="75">
        <v>1549</v>
      </c>
      <c r="F122" s="75">
        <v>10571925</v>
      </c>
      <c r="G122" s="75">
        <v>2397</v>
      </c>
      <c r="H122" s="75">
        <v>7210176</v>
      </c>
      <c r="I122" s="75">
        <v>456</v>
      </c>
      <c r="J122" s="75">
        <v>3112200</v>
      </c>
    </row>
    <row r="123" spans="1:24" x14ac:dyDescent="0.2">
      <c r="A123" s="34" t="s">
        <v>108</v>
      </c>
      <c r="B123" s="57" t="s">
        <v>19</v>
      </c>
      <c r="C123" s="74">
        <v>25</v>
      </c>
      <c r="D123" s="75">
        <v>296250</v>
      </c>
      <c r="E123" s="75">
        <v>887</v>
      </c>
      <c r="F123" s="75">
        <v>6053775</v>
      </c>
      <c r="G123" s="75">
        <v>1168</v>
      </c>
      <c r="H123" s="75">
        <v>3513344</v>
      </c>
      <c r="I123" s="75">
        <v>637</v>
      </c>
      <c r="J123" s="75">
        <v>4347525</v>
      </c>
    </row>
    <row r="124" spans="1:24" x14ac:dyDescent="0.2">
      <c r="A124" s="34" t="s">
        <v>109</v>
      </c>
      <c r="B124" s="57" t="s">
        <v>18</v>
      </c>
      <c r="C124" s="74">
        <v>0</v>
      </c>
      <c r="D124" s="75">
        <v>0</v>
      </c>
      <c r="E124" s="75">
        <v>122</v>
      </c>
      <c r="F124" s="75">
        <v>832650</v>
      </c>
      <c r="G124" s="75">
        <v>80</v>
      </c>
      <c r="H124" s="75">
        <v>185040</v>
      </c>
      <c r="I124" s="75">
        <v>123</v>
      </c>
      <c r="J124" s="75">
        <v>839475</v>
      </c>
    </row>
    <row r="125" spans="1:24" x14ac:dyDescent="0.2">
      <c r="A125" s="32" t="s">
        <v>110</v>
      </c>
      <c r="B125" s="58" t="s">
        <v>17</v>
      </c>
      <c r="C125" s="79">
        <v>3</v>
      </c>
      <c r="D125" s="80">
        <v>26373</v>
      </c>
      <c r="E125" s="80">
        <v>17</v>
      </c>
      <c r="F125" s="80">
        <v>116025</v>
      </c>
      <c r="G125" s="80">
        <v>24</v>
      </c>
      <c r="H125" s="80">
        <v>55512</v>
      </c>
      <c r="I125" s="80">
        <v>0</v>
      </c>
      <c r="J125" s="80">
        <v>0</v>
      </c>
    </row>
    <row r="126" spans="1:24" x14ac:dyDescent="0.2">
      <c r="A126" s="59" t="s">
        <v>198</v>
      </c>
      <c r="B126" s="59"/>
      <c r="C126" s="82"/>
      <c r="D126" s="82"/>
      <c r="E126" s="59"/>
      <c r="F126" s="59"/>
      <c r="G126" s="59"/>
      <c r="H126" s="59"/>
      <c r="I126" s="59"/>
      <c r="J126" s="59"/>
    </row>
    <row r="127" spans="1:24" x14ac:dyDescent="0.2">
      <c r="A127" t="s">
        <v>0</v>
      </c>
      <c r="B127" s="61"/>
      <c r="C127" s="61"/>
      <c r="D127" s="61"/>
      <c r="E127" s="61"/>
      <c r="F127" s="61"/>
      <c r="G127" s="61"/>
      <c r="H127" s="61"/>
      <c r="I127" s="61"/>
      <c r="J127" s="61"/>
    </row>
    <row r="128" spans="1:24" ht="18.75" x14ac:dyDescent="0.2">
      <c r="N128" s="67"/>
      <c r="O128" s="67"/>
      <c r="P128" s="67"/>
      <c r="Q128" s="67"/>
      <c r="R128" s="67"/>
      <c r="S128" s="67"/>
      <c r="T128" s="67"/>
      <c r="U128" s="67"/>
      <c r="V128" s="67"/>
      <c r="W128" s="67"/>
      <c r="X128" s="67"/>
    </row>
    <row r="129" spans="1:24" x14ac:dyDescent="0.2">
      <c r="C129" s="62"/>
      <c r="D129" s="62"/>
      <c r="N129" s="51"/>
      <c r="O129" s="51"/>
      <c r="P129" s="51"/>
      <c r="Q129" s="51"/>
      <c r="R129" s="51"/>
      <c r="S129" s="51"/>
      <c r="T129" s="51"/>
      <c r="U129" s="51"/>
      <c r="V129" s="51"/>
      <c r="W129" s="51"/>
      <c r="X129" s="51"/>
    </row>
    <row r="130" spans="1:24" s="67" customFormat="1" ht="16.5" customHeight="1" x14ac:dyDescent="0.2">
      <c r="A130" s="72" t="s">
        <v>263</v>
      </c>
      <c r="B130" s="66"/>
      <c r="C130" s="66"/>
      <c r="E130" s="66"/>
      <c r="F130" s="66"/>
      <c r="G130" s="68"/>
      <c r="H130" s="68"/>
      <c r="I130" s="66"/>
      <c r="J130" s="66"/>
      <c r="N130" s="51"/>
      <c r="O130" s="51"/>
      <c r="P130" s="51"/>
      <c r="Q130" s="51"/>
      <c r="R130" s="51"/>
      <c r="S130" s="51"/>
      <c r="T130" s="51"/>
      <c r="U130" s="51"/>
      <c r="V130" s="51"/>
      <c r="W130" s="51"/>
      <c r="X130" s="51"/>
    </row>
    <row r="131" spans="1:24" s="51" customFormat="1" ht="23.25" customHeight="1" x14ac:dyDescent="0.2">
      <c r="A131" s="123" t="s">
        <v>261</v>
      </c>
      <c r="B131" s="124"/>
      <c r="C131" s="122" t="s">
        <v>255</v>
      </c>
      <c r="D131" s="108"/>
      <c r="E131" s="108"/>
      <c r="F131" s="108"/>
      <c r="G131" s="108"/>
      <c r="H131" s="109"/>
      <c r="I131" s="107" t="s">
        <v>243</v>
      </c>
      <c r="J131" s="108"/>
    </row>
    <row r="132" spans="1:24" s="51" customFormat="1" ht="33.75" customHeight="1" x14ac:dyDescent="0.2">
      <c r="A132" s="125"/>
      <c r="B132" s="126"/>
      <c r="C132" s="122" t="s">
        <v>166</v>
      </c>
      <c r="D132" s="109"/>
      <c r="E132" s="122" t="s">
        <v>167</v>
      </c>
      <c r="F132" s="109"/>
      <c r="G132" s="122" t="s">
        <v>92</v>
      </c>
      <c r="H132" s="109"/>
      <c r="I132" s="97" t="s">
        <v>259</v>
      </c>
      <c r="J132" s="98" t="s">
        <v>260</v>
      </c>
    </row>
    <row r="133" spans="1:24" s="51" customFormat="1" ht="37.5" customHeight="1" x14ac:dyDescent="0.2">
      <c r="A133" s="125"/>
      <c r="B133" s="126"/>
      <c r="C133" s="97" t="s">
        <v>259</v>
      </c>
      <c r="D133" s="97" t="s">
        <v>256</v>
      </c>
      <c r="E133" s="97" t="s">
        <v>257</v>
      </c>
      <c r="F133" s="97" t="s">
        <v>256</v>
      </c>
      <c r="G133" s="97" t="s">
        <v>258</v>
      </c>
      <c r="H133" s="97" t="s">
        <v>256</v>
      </c>
      <c r="I133" s="117" t="s">
        <v>1</v>
      </c>
      <c r="J133" s="119" t="s">
        <v>2</v>
      </c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</row>
    <row r="134" spans="1:24" s="51" customFormat="1" ht="23.25" customHeight="1" x14ac:dyDescent="0.2">
      <c r="A134" s="127"/>
      <c r="B134" s="128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8"/>
      <c r="J134" s="120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</row>
    <row r="135" spans="1:24" s="33" customFormat="1" x14ac:dyDescent="0.2">
      <c r="A135" s="55" t="s">
        <v>143</v>
      </c>
      <c r="B135" s="56" t="s">
        <v>33</v>
      </c>
      <c r="C135" s="7">
        <v>9910</v>
      </c>
      <c r="D135" s="11">
        <v>152694680</v>
      </c>
      <c r="E135" s="11">
        <v>95346</v>
      </c>
      <c r="F135" s="11">
        <v>663429059</v>
      </c>
      <c r="G135" s="11">
        <v>178286</v>
      </c>
      <c r="H135" s="11">
        <v>607451059</v>
      </c>
      <c r="I135" s="11">
        <v>120256</v>
      </c>
      <c r="J135" s="11">
        <v>812397496</v>
      </c>
    </row>
    <row r="136" spans="1:24" s="33" customFormat="1" x14ac:dyDescent="0.2">
      <c r="A136" s="20" t="s">
        <v>128</v>
      </c>
      <c r="B136" s="57" t="s">
        <v>129</v>
      </c>
      <c r="C136" s="78">
        <v>262</v>
      </c>
      <c r="D136" s="75">
        <v>3286510</v>
      </c>
      <c r="E136" s="75">
        <v>4890</v>
      </c>
      <c r="F136" s="75">
        <v>33374250</v>
      </c>
      <c r="G136" s="75">
        <v>16916</v>
      </c>
      <c r="H136" s="75">
        <v>50883328</v>
      </c>
      <c r="I136" s="75">
        <v>14831</v>
      </c>
      <c r="J136" s="75">
        <v>99248327</v>
      </c>
    </row>
    <row r="137" spans="1:24" s="33" customFormat="1" x14ac:dyDescent="0.2">
      <c r="A137" s="20" t="s">
        <v>130</v>
      </c>
      <c r="B137" s="57" t="s">
        <v>131</v>
      </c>
      <c r="C137" s="78">
        <v>7284</v>
      </c>
      <c r="D137" s="75">
        <v>120764498</v>
      </c>
      <c r="E137" s="75">
        <v>12123</v>
      </c>
      <c r="F137" s="75">
        <v>95479387</v>
      </c>
      <c r="G137" s="75">
        <v>26137</v>
      </c>
      <c r="H137" s="75">
        <v>149937039</v>
      </c>
      <c r="I137" s="75">
        <v>13633</v>
      </c>
      <c r="J137" s="75">
        <v>92478482</v>
      </c>
    </row>
    <row r="138" spans="1:24" s="33" customFormat="1" x14ac:dyDescent="0.2">
      <c r="A138" s="20" t="s">
        <v>150</v>
      </c>
      <c r="B138" s="57" t="s">
        <v>132</v>
      </c>
      <c r="C138" s="78">
        <v>229</v>
      </c>
      <c r="D138" s="75">
        <v>2982860</v>
      </c>
      <c r="E138" s="75">
        <v>4426</v>
      </c>
      <c r="F138" s="75">
        <v>30207450</v>
      </c>
      <c r="G138" s="75">
        <v>26414</v>
      </c>
      <c r="H138" s="75">
        <v>79453312</v>
      </c>
      <c r="I138" s="75">
        <v>14492</v>
      </c>
      <c r="J138" s="75">
        <v>97253500</v>
      </c>
    </row>
    <row r="139" spans="1:24" s="33" customFormat="1" x14ac:dyDescent="0.2">
      <c r="A139" s="20" t="s">
        <v>151</v>
      </c>
      <c r="B139" s="57" t="s">
        <v>133</v>
      </c>
      <c r="C139" s="78">
        <v>1361</v>
      </c>
      <c r="D139" s="75">
        <v>16165798</v>
      </c>
      <c r="E139" s="75">
        <v>21084</v>
      </c>
      <c r="F139" s="75">
        <v>143898999</v>
      </c>
      <c r="G139" s="75">
        <v>28536</v>
      </c>
      <c r="H139" s="75">
        <v>85848139</v>
      </c>
      <c r="I139" s="75">
        <v>17967</v>
      </c>
      <c r="J139" s="75">
        <v>119670919</v>
      </c>
    </row>
    <row r="140" spans="1:24" s="33" customFormat="1" x14ac:dyDescent="0.2">
      <c r="A140" s="20" t="s">
        <v>134</v>
      </c>
      <c r="B140" s="57" t="s">
        <v>135</v>
      </c>
      <c r="C140" s="78">
        <v>297</v>
      </c>
      <c r="D140" s="75">
        <v>3539646</v>
      </c>
      <c r="E140" s="75">
        <v>6493</v>
      </c>
      <c r="F140" s="75">
        <v>44314725</v>
      </c>
      <c r="G140" s="75">
        <v>6256</v>
      </c>
      <c r="H140" s="75">
        <v>18818048</v>
      </c>
      <c r="I140" s="75">
        <v>4985</v>
      </c>
      <c r="J140" s="75">
        <v>34022625</v>
      </c>
      <c r="N140"/>
      <c r="O140"/>
      <c r="P140"/>
      <c r="Q140"/>
      <c r="R140"/>
      <c r="S140"/>
      <c r="T140"/>
      <c r="U140"/>
      <c r="V140"/>
      <c r="W140"/>
      <c r="X140"/>
    </row>
    <row r="141" spans="1:24" s="33" customFormat="1" x14ac:dyDescent="0.2">
      <c r="A141" s="20" t="s">
        <v>136</v>
      </c>
      <c r="B141" s="57" t="s">
        <v>137</v>
      </c>
      <c r="C141" s="78">
        <v>156</v>
      </c>
      <c r="D141" s="75">
        <v>2145468</v>
      </c>
      <c r="E141" s="75">
        <v>19108</v>
      </c>
      <c r="F141" s="75">
        <v>130412100</v>
      </c>
      <c r="G141" s="75">
        <v>14111</v>
      </c>
      <c r="H141" s="75">
        <v>42445888</v>
      </c>
      <c r="I141" s="75">
        <v>12003</v>
      </c>
      <c r="J141" s="75">
        <v>81920475</v>
      </c>
      <c r="N141"/>
      <c r="O141"/>
      <c r="P141"/>
      <c r="Q141"/>
      <c r="R141"/>
      <c r="S141"/>
      <c r="T141"/>
      <c r="U141"/>
      <c r="V141"/>
      <c r="W141"/>
      <c r="X141"/>
    </row>
    <row r="142" spans="1:24" x14ac:dyDescent="0.2">
      <c r="A142" s="34" t="s">
        <v>95</v>
      </c>
      <c r="B142" s="57" t="s">
        <v>32</v>
      </c>
      <c r="C142" s="78">
        <v>17</v>
      </c>
      <c r="D142" s="75">
        <v>211500</v>
      </c>
      <c r="E142" s="75">
        <v>723</v>
      </c>
      <c r="F142" s="75">
        <v>4934475</v>
      </c>
      <c r="G142" s="75">
        <v>4000</v>
      </c>
      <c r="H142" s="75">
        <v>11986285</v>
      </c>
      <c r="I142" s="75">
        <v>2294</v>
      </c>
      <c r="J142" s="75">
        <v>15530645</v>
      </c>
    </row>
    <row r="143" spans="1:24" x14ac:dyDescent="0.2">
      <c r="A143" s="34" t="s">
        <v>96</v>
      </c>
      <c r="B143" s="57" t="s">
        <v>31</v>
      </c>
      <c r="C143" s="78">
        <v>6</v>
      </c>
      <c r="D143" s="75">
        <v>71100</v>
      </c>
      <c r="E143" s="75">
        <v>611</v>
      </c>
      <c r="F143" s="75">
        <v>4170075</v>
      </c>
      <c r="G143" s="75">
        <v>2968</v>
      </c>
      <c r="H143" s="75">
        <v>8927744</v>
      </c>
      <c r="I143" s="75">
        <v>1542</v>
      </c>
      <c r="J143" s="75">
        <v>10524150</v>
      </c>
    </row>
    <row r="144" spans="1:24" x14ac:dyDescent="0.2">
      <c r="A144" s="34" t="s">
        <v>97</v>
      </c>
      <c r="B144" s="57" t="s">
        <v>30</v>
      </c>
      <c r="C144" s="78">
        <v>3</v>
      </c>
      <c r="D144" s="75">
        <v>35550</v>
      </c>
      <c r="E144" s="75">
        <v>3004</v>
      </c>
      <c r="F144" s="75">
        <v>20502300</v>
      </c>
      <c r="G144" s="75">
        <v>3326</v>
      </c>
      <c r="H144" s="75">
        <v>10004608</v>
      </c>
      <c r="I144" s="75">
        <v>2525</v>
      </c>
      <c r="J144" s="75">
        <v>17215077</v>
      </c>
    </row>
    <row r="145" spans="1:10" x14ac:dyDescent="0.2">
      <c r="A145" s="34" t="s">
        <v>98</v>
      </c>
      <c r="B145" s="57" t="s">
        <v>29</v>
      </c>
      <c r="C145" s="78">
        <v>18</v>
      </c>
      <c r="D145" s="75">
        <v>213300</v>
      </c>
      <c r="E145" s="75">
        <v>325</v>
      </c>
      <c r="F145" s="75">
        <v>2218125</v>
      </c>
      <c r="G145" s="75">
        <v>6703</v>
      </c>
      <c r="H145" s="75">
        <v>20162624</v>
      </c>
      <c r="I145" s="75">
        <v>6185</v>
      </c>
      <c r="J145" s="75">
        <v>42113361</v>
      </c>
    </row>
    <row r="146" spans="1:10" x14ac:dyDescent="0.2">
      <c r="A146" s="34" t="s">
        <v>99</v>
      </c>
      <c r="B146" s="57" t="s">
        <v>28</v>
      </c>
      <c r="C146" s="78">
        <v>3</v>
      </c>
      <c r="D146" s="75">
        <v>35550</v>
      </c>
      <c r="E146" s="75">
        <v>342</v>
      </c>
      <c r="F146" s="75">
        <v>2334150</v>
      </c>
      <c r="G146" s="75">
        <v>1966</v>
      </c>
      <c r="H146" s="75">
        <v>5913728</v>
      </c>
      <c r="I146" s="75">
        <v>1860</v>
      </c>
      <c r="J146" s="75">
        <v>12294436</v>
      </c>
    </row>
    <row r="147" spans="1:10" x14ac:dyDescent="0.2">
      <c r="A147" s="34" t="s">
        <v>100</v>
      </c>
      <c r="B147" s="57" t="s">
        <v>27</v>
      </c>
      <c r="C147" s="78">
        <v>21</v>
      </c>
      <c r="D147" s="75">
        <v>244850</v>
      </c>
      <c r="E147" s="75">
        <v>10766</v>
      </c>
      <c r="F147" s="75">
        <v>73429948</v>
      </c>
      <c r="G147" s="75">
        <v>7411</v>
      </c>
      <c r="H147" s="75">
        <v>22291288</v>
      </c>
      <c r="I147" s="75">
        <v>6131</v>
      </c>
      <c r="J147" s="75">
        <v>41839242</v>
      </c>
    </row>
    <row r="148" spans="1:10" x14ac:dyDescent="0.2">
      <c r="A148" s="34" t="s">
        <v>101</v>
      </c>
      <c r="B148" s="57" t="s">
        <v>26</v>
      </c>
      <c r="C148" s="78">
        <v>0</v>
      </c>
      <c r="D148" s="75">
        <v>0</v>
      </c>
      <c r="E148" s="75">
        <v>946</v>
      </c>
      <c r="F148" s="75">
        <v>6456450</v>
      </c>
      <c r="G148" s="75">
        <v>1690</v>
      </c>
      <c r="H148" s="75">
        <v>5083520</v>
      </c>
      <c r="I148" s="75">
        <v>1429</v>
      </c>
      <c r="J148" s="75">
        <v>9692765</v>
      </c>
    </row>
    <row r="149" spans="1:10" x14ac:dyDescent="0.2">
      <c r="A149" s="34" t="s">
        <v>102</v>
      </c>
      <c r="B149" s="57" t="s">
        <v>25</v>
      </c>
      <c r="C149" s="78">
        <v>59</v>
      </c>
      <c r="D149" s="75">
        <v>699150</v>
      </c>
      <c r="E149" s="75">
        <v>2055</v>
      </c>
      <c r="F149" s="75">
        <v>14025375</v>
      </c>
      <c r="G149" s="75">
        <v>11779</v>
      </c>
      <c r="H149" s="75">
        <v>35431232</v>
      </c>
      <c r="I149" s="75">
        <v>8144</v>
      </c>
      <c r="J149" s="75">
        <v>55582800</v>
      </c>
    </row>
    <row r="150" spans="1:10" x14ac:dyDescent="0.2">
      <c r="A150" s="34" t="s">
        <v>103</v>
      </c>
      <c r="B150" s="57" t="s">
        <v>24</v>
      </c>
      <c r="C150" s="78">
        <v>63</v>
      </c>
      <c r="D150" s="75">
        <v>746550</v>
      </c>
      <c r="E150" s="75">
        <v>1500</v>
      </c>
      <c r="F150" s="75">
        <v>10237500</v>
      </c>
      <c r="G150" s="75">
        <v>5130</v>
      </c>
      <c r="H150" s="75">
        <v>15431040</v>
      </c>
      <c r="I150" s="75">
        <v>3659</v>
      </c>
      <c r="J150" s="75">
        <v>24897475</v>
      </c>
    </row>
    <row r="151" spans="1:10" x14ac:dyDescent="0.2">
      <c r="A151" s="34" t="s">
        <v>104</v>
      </c>
      <c r="B151" s="57" t="s">
        <v>23</v>
      </c>
      <c r="C151" s="78">
        <v>6</v>
      </c>
      <c r="D151" s="75">
        <v>71100</v>
      </c>
      <c r="E151" s="75">
        <v>369</v>
      </c>
      <c r="F151" s="75">
        <v>2518425</v>
      </c>
      <c r="G151" s="75">
        <v>8663</v>
      </c>
      <c r="H151" s="75">
        <v>26058304</v>
      </c>
      <c r="I151" s="75">
        <v>3582</v>
      </c>
      <c r="J151" s="75">
        <v>24224558</v>
      </c>
    </row>
    <row r="152" spans="1:10" x14ac:dyDescent="0.2">
      <c r="A152" s="34" t="s">
        <v>105</v>
      </c>
      <c r="B152" s="57" t="s">
        <v>22</v>
      </c>
      <c r="C152" s="78">
        <v>69</v>
      </c>
      <c r="D152" s="75">
        <v>817650</v>
      </c>
      <c r="E152" s="75">
        <v>1186</v>
      </c>
      <c r="F152" s="75">
        <v>8094450</v>
      </c>
      <c r="G152" s="75">
        <v>595</v>
      </c>
      <c r="H152" s="75">
        <v>1789760</v>
      </c>
      <c r="I152" s="75">
        <v>339</v>
      </c>
      <c r="J152" s="75">
        <v>2313675</v>
      </c>
    </row>
    <row r="153" spans="1:10" x14ac:dyDescent="0.2">
      <c r="A153" s="34" t="s">
        <v>106</v>
      </c>
      <c r="B153" s="57" t="s">
        <v>21</v>
      </c>
      <c r="C153" s="78">
        <v>25</v>
      </c>
      <c r="D153" s="75">
        <v>296250</v>
      </c>
      <c r="E153" s="75">
        <v>2805</v>
      </c>
      <c r="F153" s="75">
        <v>19144125</v>
      </c>
      <c r="G153" s="75">
        <v>2130</v>
      </c>
      <c r="H153" s="75">
        <v>6407040</v>
      </c>
      <c r="I153" s="75">
        <v>1896</v>
      </c>
      <c r="J153" s="75">
        <v>12865000</v>
      </c>
    </row>
    <row r="154" spans="1:10" x14ac:dyDescent="0.2">
      <c r="A154" s="34" t="s">
        <v>107</v>
      </c>
      <c r="B154" s="57" t="s">
        <v>20</v>
      </c>
      <c r="C154" s="78">
        <v>7</v>
      </c>
      <c r="D154" s="75">
        <v>82950</v>
      </c>
      <c r="E154" s="75">
        <v>1588</v>
      </c>
      <c r="F154" s="75">
        <v>10838100</v>
      </c>
      <c r="G154" s="75">
        <v>2400</v>
      </c>
      <c r="H154" s="75">
        <v>7219200</v>
      </c>
      <c r="I154" s="75">
        <v>1841</v>
      </c>
      <c r="J154" s="75">
        <v>12537753</v>
      </c>
    </row>
    <row r="155" spans="1:10" x14ac:dyDescent="0.2">
      <c r="A155" s="34" t="s">
        <v>108</v>
      </c>
      <c r="B155" s="57" t="s">
        <v>19</v>
      </c>
      <c r="C155" s="78">
        <v>24</v>
      </c>
      <c r="D155" s="75">
        <v>284400</v>
      </c>
      <c r="E155" s="75">
        <v>882</v>
      </c>
      <c r="F155" s="75">
        <v>6019650</v>
      </c>
      <c r="G155" s="75">
        <v>1083</v>
      </c>
      <c r="H155" s="75">
        <v>3192396</v>
      </c>
      <c r="I155" s="75">
        <v>778</v>
      </c>
      <c r="J155" s="75">
        <v>5216731</v>
      </c>
    </row>
    <row r="156" spans="1:10" x14ac:dyDescent="0.2">
      <c r="A156" s="34" t="s">
        <v>109</v>
      </c>
      <c r="B156" s="57" t="s">
        <v>18</v>
      </c>
      <c r="C156" s="78">
        <v>0</v>
      </c>
      <c r="D156" s="75">
        <v>0</v>
      </c>
      <c r="E156" s="75">
        <v>120</v>
      </c>
      <c r="F156" s="75">
        <v>819000</v>
      </c>
      <c r="G156" s="75">
        <v>72</v>
      </c>
      <c r="H156" s="75">
        <v>166536</v>
      </c>
      <c r="I156" s="75">
        <v>140</v>
      </c>
      <c r="J156" s="75">
        <v>955500</v>
      </c>
    </row>
    <row r="157" spans="1:10" x14ac:dyDescent="0.2">
      <c r="A157" s="32" t="s">
        <v>110</v>
      </c>
      <c r="B157" s="58" t="s">
        <v>17</v>
      </c>
      <c r="C157" s="79">
        <v>0</v>
      </c>
      <c r="D157" s="80">
        <v>0</v>
      </c>
      <c r="E157" s="80">
        <v>0</v>
      </c>
      <c r="F157" s="80">
        <v>0</v>
      </c>
      <c r="G157" s="80">
        <v>0</v>
      </c>
      <c r="H157" s="80">
        <v>0</v>
      </c>
      <c r="I157" s="80">
        <v>0</v>
      </c>
      <c r="J157" s="80">
        <v>0</v>
      </c>
    </row>
    <row r="158" spans="1:10" x14ac:dyDescent="0.2">
      <c r="A158" s="59" t="s">
        <v>198</v>
      </c>
      <c r="B158" s="59"/>
      <c r="C158" s="59"/>
      <c r="D158" s="59"/>
      <c r="E158" s="59"/>
      <c r="F158" s="59"/>
      <c r="G158" s="59"/>
      <c r="H158" s="59"/>
      <c r="I158" s="59"/>
      <c r="J158" s="59"/>
    </row>
    <row r="159" spans="1:10" x14ac:dyDescent="0.2">
      <c r="A159" t="s">
        <v>0</v>
      </c>
      <c r="B159" s="61"/>
      <c r="C159" s="61"/>
      <c r="D159" s="61"/>
      <c r="E159" s="61"/>
      <c r="F159" s="61"/>
      <c r="G159" s="61"/>
      <c r="H159" s="61"/>
      <c r="I159" s="61"/>
      <c r="J159" s="61"/>
    </row>
    <row r="160" spans="1:10" x14ac:dyDescent="0.2">
      <c r="A160" s="60"/>
      <c r="C160" s="62"/>
      <c r="D160" s="62"/>
      <c r="E160" s="62"/>
      <c r="F160" s="62"/>
      <c r="G160" s="62"/>
      <c r="H160" s="62"/>
      <c r="I160" s="62"/>
      <c r="J160" s="62"/>
    </row>
  </sheetData>
  <mergeCells count="41">
    <mergeCell ref="A131:B134"/>
    <mergeCell ref="C131:H131"/>
    <mergeCell ref="I131:J131"/>
    <mergeCell ref="C132:D132"/>
    <mergeCell ref="E132:F132"/>
    <mergeCell ref="G132:H132"/>
    <mergeCell ref="I133:I134"/>
    <mergeCell ref="J133:J134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67:B70"/>
    <mergeCell ref="C67:H67"/>
    <mergeCell ref="I67:J67"/>
    <mergeCell ref="C68:D68"/>
    <mergeCell ref="E68:F68"/>
    <mergeCell ref="G68:H68"/>
    <mergeCell ref="I69:I70"/>
    <mergeCell ref="J69:J70"/>
    <mergeCell ref="A35:B38"/>
    <mergeCell ref="C35:H35"/>
    <mergeCell ref="I35:J35"/>
    <mergeCell ref="C36:D36"/>
    <mergeCell ref="E36:F36"/>
    <mergeCell ref="G36:H36"/>
    <mergeCell ref="I37:I38"/>
    <mergeCell ref="J37:J38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conditionalFormatting sqref="L71:S93">
    <cfRule type="cellIs" dxfId="0" priority="1" operator="notBetween">
      <formula>-0.2</formula>
      <formula>0.2</formula>
    </cfRule>
  </conditionalFormatting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60"/>
  <sheetViews>
    <sheetView zoomScale="91" zoomScaleNormal="91" workbookViewId="0">
      <pane xSplit="10" ySplit="3" topLeftCell="K122" activePane="bottomRight" state="frozen"/>
      <selection activeCell="C144" sqref="C144"/>
      <selection pane="topRight" activeCell="C144" sqref="C144"/>
      <selection pane="bottomLeft" activeCell="C144" sqref="C144"/>
      <selection pane="bottomRight" activeCell="G8" activeCellId="1" sqref="C8 G8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0" s="70" customFormat="1" ht="19.5" customHeight="1" x14ac:dyDescent="0.2">
      <c r="A3" s="69" t="s">
        <v>173</v>
      </c>
      <c r="B3" s="64"/>
      <c r="D3" s="64"/>
      <c r="E3" s="64"/>
      <c r="F3" s="64"/>
      <c r="G3" s="65"/>
      <c r="H3" s="65"/>
      <c r="I3" s="64"/>
      <c r="J3" s="64"/>
    </row>
    <row r="4" spans="1:10" s="51" customFormat="1" ht="23.25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</row>
    <row r="5" spans="1:10" s="51" customFormat="1" ht="33.75" customHeight="1" x14ac:dyDescent="0.2">
      <c r="A5" s="115"/>
      <c r="B5" s="110"/>
      <c r="C5" s="107" t="s">
        <v>166</v>
      </c>
      <c r="D5" s="109"/>
      <c r="E5" s="107" t="s">
        <v>167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0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0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0" s="33" customFormat="1" ht="12" customHeight="1" x14ac:dyDescent="0.2">
      <c r="A8" s="55" t="s">
        <v>143</v>
      </c>
      <c r="B8" s="56" t="s">
        <v>33</v>
      </c>
      <c r="C8" s="48">
        <f t="shared" ref="C8:J23" si="0">C39+C71+C103+C135</f>
        <v>40675</v>
      </c>
      <c r="D8" s="11">
        <f t="shared" si="0"/>
        <v>615584238</v>
      </c>
      <c r="E8" s="11">
        <f t="shared" si="0"/>
        <v>374980</v>
      </c>
      <c r="F8" s="11">
        <f t="shared" si="0"/>
        <v>2610213863</v>
      </c>
      <c r="G8" s="11">
        <f t="shared" si="0"/>
        <v>754127</v>
      </c>
      <c r="H8" s="11">
        <f t="shared" si="0"/>
        <v>2589601660</v>
      </c>
      <c r="I8" s="11">
        <f t="shared" si="0"/>
        <v>375916</v>
      </c>
      <c r="J8" s="11">
        <f t="shared" si="0"/>
        <v>2551852527</v>
      </c>
    </row>
    <row r="9" spans="1:10" s="33" customFormat="1" ht="12" customHeight="1" x14ac:dyDescent="0.2">
      <c r="A9" s="20" t="s">
        <v>128</v>
      </c>
      <c r="B9" s="57" t="s">
        <v>129</v>
      </c>
      <c r="C9" s="74">
        <f t="shared" si="0"/>
        <v>916</v>
      </c>
      <c r="D9" s="75">
        <f t="shared" si="0"/>
        <v>11999545</v>
      </c>
      <c r="E9" s="75">
        <f t="shared" si="0"/>
        <v>16732</v>
      </c>
      <c r="F9" s="75">
        <f t="shared" si="0"/>
        <v>114156562</v>
      </c>
      <c r="G9" s="75">
        <f t="shared" si="0"/>
        <v>73160</v>
      </c>
      <c r="H9" s="75">
        <f t="shared" si="0"/>
        <v>219942182</v>
      </c>
      <c r="I9" s="75">
        <f t="shared" si="0"/>
        <v>49219</v>
      </c>
      <c r="J9" s="75">
        <f t="shared" si="0"/>
        <v>330951423</v>
      </c>
    </row>
    <row r="10" spans="1:10" s="33" customFormat="1" ht="12" customHeight="1" x14ac:dyDescent="0.2">
      <c r="A10" s="20" t="s">
        <v>130</v>
      </c>
      <c r="B10" s="57" t="s">
        <v>131</v>
      </c>
      <c r="C10" s="74">
        <f t="shared" si="0"/>
        <v>30109</v>
      </c>
      <c r="D10" s="75">
        <f t="shared" si="0"/>
        <v>486914372</v>
      </c>
      <c r="E10" s="75">
        <f t="shared" si="0"/>
        <v>49784</v>
      </c>
      <c r="F10" s="75">
        <f t="shared" si="0"/>
        <v>391150190</v>
      </c>
      <c r="G10" s="75">
        <f t="shared" si="0"/>
        <v>116611</v>
      </c>
      <c r="H10" s="75">
        <f t="shared" si="0"/>
        <v>672918123</v>
      </c>
      <c r="I10" s="75">
        <f t="shared" si="0"/>
        <v>33242</v>
      </c>
      <c r="J10" s="75">
        <f t="shared" si="0"/>
        <v>224984168</v>
      </c>
    </row>
    <row r="11" spans="1:10" s="33" customFormat="1" ht="12" customHeight="1" x14ac:dyDescent="0.2">
      <c r="A11" s="20" t="s">
        <v>150</v>
      </c>
      <c r="B11" s="57" t="s">
        <v>132</v>
      </c>
      <c r="C11" s="74">
        <f t="shared" si="0"/>
        <v>840</v>
      </c>
      <c r="D11" s="75">
        <f t="shared" si="0"/>
        <v>10975650</v>
      </c>
      <c r="E11" s="75">
        <f t="shared" si="0"/>
        <v>18476</v>
      </c>
      <c r="F11" s="75">
        <f t="shared" si="0"/>
        <v>126098700</v>
      </c>
      <c r="G11" s="75">
        <f t="shared" si="0"/>
        <v>118721</v>
      </c>
      <c r="H11" s="75">
        <f t="shared" si="0"/>
        <v>357106588</v>
      </c>
      <c r="I11" s="75">
        <f t="shared" si="0"/>
        <v>46289</v>
      </c>
      <c r="J11" s="75">
        <f t="shared" si="0"/>
        <v>313720871</v>
      </c>
    </row>
    <row r="12" spans="1:10" s="33" customFormat="1" ht="12" customHeight="1" x14ac:dyDescent="0.2">
      <c r="A12" s="20" t="s">
        <v>151</v>
      </c>
      <c r="B12" s="57" t="s">
        <v>133</v>
      </c>
      <c r="C12" s="74">
        <f t="shared" si="0"/>
        <v>5215</v>
      </c>
      <c r="D12" s="75">
        <f t="shared" si="0"/>
        <v>61915446</v>
      </c>
      <c r="E12" s="75">
        <f t="shared" si="0"/>
        <v>80066</v>
      </c>
      <c r="F12" s="75">
        <f t="shared" si="0"/>
        <v>546363689</v>
      </c>
      <c r="G12" s="75">
        <f t="shared" si="0"/>
        <v>122555</v>
      </c>
      <c r="H12" s="75">
        <f t="shared" si="0"/>
        <v>368624635</v>
      </c>
      <c r="I12" s="75">
        <f t="shared" si="0"/>
        <v>64773</v>
      </c>
      <c r="J12" s="75">
        <f t="shared" si="0"/>
        <v>438502997</v>
      </c>
    </row>
    <row r="13" spans="1:10" s="33" customFormat="1" ht="12" customHeight="1" x14ac:dyDescent="0.2">
      <c r="A13" s="20" t="s">
        <v>134</v>
      </c>
      <c r="B13" s="57" t="s">
        <v>135</v>
      </c>
      <c r="C13" s="74">
        <f t="shared" si="0"/>
        <v>1359</v>
      </c>
      <c r="D13" s="75">
        <f t="shared" si="0"/>
        <v>16196562</v>
      </c>
      <c r="E13" s="75">
        <f t="shared" si="0"/>
        <v>27578</v>
      </c>
      <c r="F13" s="75">
        <f t="shared" si="0"/>
        <v>188219850</v>
      </c>
      <c r="G13" s="75">
        <f t="shared" si="0"/>
        <v>26337</v>
      </c>
      <c r="H13" s="75">
        <f t="shared" si="0"/>
        <v>79221696</v>
      </c>
      <c r="I13" s="75">
        <f t="shared" si="0"/>
        <v>18946</v>
      </c>
      <c r="J13" s="75">
        <f t="shared" si="0"/>
        <v>129306450</v>
      </c>
    </row>
    <row r="14" spans="1:10" s="33" customFormat="1" ht="12" customHeight="1" x14ac:dyDescent="0.2">
      <c r="A14" s="20" t="s">
        <v>136</v>
      </c>
      <c r="B14" s="57" t="s">
        <v>137</v>
      </c>
      <c r="C14" s="74">
        <f t="shared" si="0"/>
        <v>681</v>
      </c>
      <c r="D14" s="75">
        <f t="shared" si="0"/>
        <v>9365793</v>
      </c>
      <c r="E14" s="75">
        <f t="shared" si="0"/>
        <v>80839</v>
      </c>
      <c r="F14" s="75">
        <f t="shared" si="0"/>
        <v>551726175</v>
      </c>
      <c r="G14" s="75">
        <f t="shared" si="0"/>
        <v>59610</v>
      </c>
      <c r="H14" s="75">
        <f t="shared" si="0"/>
        <v>179306880</v>
      </c>
      <c r="I14" s="75">
        <f t="shared" si="0"/>
        <v>39531</v>
      </c>
      <c r="J14" s="75">
        <f t="shared" si="0"/>
        <v>269799075</v>
      </c>
    </row>
    <row r="15" spans="1:10" ht="12" customHeight="1" x14ac:dyDescent="0.2">
      <c r="A15" s="34" t="s">
        <v>95</v>
      </c>
      <c r="B15" s="57" t="s">
        <v>32</v>
      </c>
      <c r="C15" s="74">
        <f t="shared" si="0"/>
        <v>76</v>
      </c>
      <c r="D15" s="75">
        <f t="shared" si="0"/>
        <v>873300</v>
      </c>
      <c r="E15" s="75">
        <f t="shared" si="0"/>
        <v>2787</v>
      </c>
      <c r="F15" s="75">
        <f t="shared" si="0"/>
        <v>19020764</v>
      </c>
      <c r="G15" s="75">
        <f t="shared" si="0"/>
        <v>15883</v>
      </c>
      <c r="H15" s="75">
        <f t="shared" si="0"/>
        <v>47713657</v>
      </c>
      <c r="I15" s="75">
        <f t="shared" si="0"/>
        <v>7169</v>
      </c>
      <c r="J15" s="75">
        <f t="shared" si="0"/>
        <v>48822476</v>
      </c>
    </row>
    <row r="16" spans="1:10" ht="12" customHeight="1" x14ac:dyDescent="0.2">
      <c r="A16" s="34" t="s">
        <v>96</v>
      </c>
      <c r="B16" s="57" t="s">
        <v>31</v>
      </c>
      <c r="C16" s="74">
        <f t="shared" si="0"/>
        <v>35</v>
      </c>
      <c r="D16" s="75">
        <f t="shared" si="0"/>
        <v>414750</v>
      </c>
      <c r="E16" s="75">
        <f t="shared" si="0"/>
        <v>3037</v>
      </c>
      <c r="F16" s="75">
        <f t="shared" si="0"/>
        <v>20727525</v>
      </c>
      <c r="G16" s="75">
        <f t="shared" si="0"/>
        <v>14207</v>
      </c>
      <c r="H16" s="75">
        <f t="shared" si="0"/>
        <v>42734656</v>
      </c>
      <c r="I16" s="75">
        <f t="shared" si="0"/>
        <v>6346</v>
      </c>
      <c r="J16" s="75">
        <f t="shared" si="0"/>
        <v>43305434</v>
      </c>
    </row>
    <row r="17" spans="1:10" ht="12" customHeight="1" x14ac:dyDescent="0.2">
      <c r="A17" s="34" t="s">
        <v>97</v>
      </c>
      <c r="B17" s="57" t="s">
        <v>30</v>
      </c>
      <c r="C17" s="74">
        <f t="shared" si="0"/>
        <v>12</v>
      </c>
      <c r="D17" s="75">
        <f t="shared" si="0"/>
        <v>142200</v>
      </c>
      <c r="E17" s="75">
        <f t="shared" si="0"/>
        <v>12123</v>
      </c>
      <c r="F17" s="75">
        <f t="shared" si="0"/>
        <v>82739475</v>
      </c>
      <c r="G17" s="75">
        <f t="shared" si="0"/>
        <v>12497</v>
      </c>
      <c r="H17" s="75">
        <f t="shared" si="0"/>
        <v>37590976</v>
      </c>
      <c r="I17" s="75">
        <f t="shared" si="0"/>
        <v>6279</v>
      </c>
      <c r="J17" s="75">
        <f t="shared" si="0"/>
        <v>42833119</v>
      </c>
    </row>
    <row r="18" spans="1:10" ht="12" customHeight="1" x14ac:dyDescent="0.2">
      <c r="A18" s="34" t="s">
        <v>98</v>
      </c>
      <c r="B18" s="57" t="s">
        <v>29</v>
      </c>
      <c r="C18" s="74">
        <f t="shared" si="0"/>
        <v>41</v>
      </c>
      <c r="D18" s="75">
        <f t="shared" si="0"/>
        <v>479025</v>
      </c>
      <c r="E18" s="75">
        <f t="shared" si="0"/>
        <v>1212</v>
      </c>
      <c r="F18" s="75">
        <f t="shared" si="0"/>
        <v>8271900</v>
      </c>
      <c r="G18" s="75">
        <f t="shared" si="0"/>
        <v>28236</v>
      </c>
      <c r="H18" s="75">
        <f t="shared" si="0"/>
        <v>84931462</v>
      </c>
      <c r="I18" s="75">
        <f t="shared" si="0"/>
        <v>20804</v>
      </c>
      <c r="J18" s="75">
        <f t="shared" si="0"/>
        <v>142036340</v>
      </c>
    </row>
    <row r="19" spans="1:10" ht="12" customHeight="1" x14ac:dyDescent="0.2">
      <c r="A19" s="34" t="s">
        <v>99</v>
      </c>
      <c r="B19" s="57" t="s">
        <v>28</v>
      </c>
      <c r="C19" s="74">
        <f t="shared" si="0"/>
        <v>18</v>
      </c>
      <c r="D19" s="75">
        <f t="shared" si="0"/>
        <v>213300</v>
      </c>
      <c r="E19" s="75">
        <f t="shared" si="0"/>
        <v>1539</v>
      </c>
      <c r="F19" s="75">
        <f t="shared" si="0"/>
        <v>10503675</v>
      </c>
      <c r="G19" s="75">
        <f t="shared" si="0"/>
        <v>9586</v>
      </c>
      <c r="H19" s="75">
        <f t="shared" si="0"/>
        <v>28834688</v>
      </c>
      <c r="I19" s="75">
        <f t="shared" si="0"/>
        <v>4651</v>
      </c>
      <c r="J19" s="75">
        <f t="shared" si="0"/>
        <v>31282851</v>
      </c>
    </row>
    <row r="20" spans="1:10" ht="12" customHeight="1" x14ac:dyDescent="0.2">
      <c r="A20" s="34" t="s">
        <v>100</v>
      </c>
      <c r="B20" s="57" t="s">
        <v>27</v>
      </c>
      <c r="C20" s="74">
        <f t="shared" si="0"/>
        <v>53</v>
      </c>
      <c r="D20" s="75">
        <f t="shared" si="0"/>
        <v>628050</v>
      </c>
      <c r="E20" s="75">
        <f t="shared" si="0"/>
        <v>38114</v>
      </c>
      <c r="F20" s="75">
        <f t="shared" si="0"/>
        <v>259847599</v>
      </c>
      <c r="G20" s="75">
        <f t="shared" si="0"/>
        <v>26225</v>
      </c>
      <c r="H20" s="75">
        <f t="shared" si="0"/>
        <v>78664342</v>
      </c>
      <c r="I20" s="75">
        <f t="shared" si="0"/>
        <v>18501</v>
      </c>
      <c r="J20" s="75">
        <f t="shared" si="0"/>
        <v>126217252</v>
      </c>
    </row>
    <row r="21" spans="1:10" ht="12" customHeight="1" x14ac:dyDescent="0.2">
      <c r="A21" s="34" t="s">
        <v>101</v>
      </c>
      <c r="B21" s="57" t="s">
        <v>26</v>
      </c>
      <c r="C21" s="74">
        <f t="shared" si="0"/>
        <v>31</v>
      </c>
      <c r="D21" s="75">
        <f t="shared" si="0"/>
        <v>367350</v>
      </c>
      <c r="E21" s="75">
        <f t="shared" si="0"/>
        <v>2919</v>
      </c>
      <c r="F21" s="75">
        <f t="shared" si="0"/>
        <v>19922175</v>
      </c>
      <c r="G21" s="75">
        <f t="shared" si="0"/>
        <v>6950</v>
      </c>
      <c r="H21" s="75">
        <f t="shared" si="0"/>
        <v>20905600</v>
      </c>
      <c r="I21" s="75">
        <f t="shared" si="0"/>
        <v>4536</v>
      </c>
      <c r="J21" s="75">
        <f t="shared" si="0"/>
        <v>30921582</v>
      </c>
    </row>
    <row r="22" spans="1:10" ht="12" customHeight="1" x14ac:dyDescent="0.2">
      <c r="A22" s="34" t="s">
        <v>102</v>
      </c>
      <c r="B22" s="57" t="s">
        <v>25</v>
      </c>
      <c r="C22" s="74">
        <f t="shared" si="0"/>
        <v>236</v>
      </c>
      <c r="D22" s="75">
        <f t="shared" si="0"/>
        <v>2796600</v>
      </c>
      <c r="E22" s="75">
        <f t="shared" si="0"/>
        <v>7856</v>
      </c>
      <c r="F22" s="75">
        <f t="shared" si="0"/>
        <v>53617200</v>
      </c>
      <c r="G22" s="75">
        <f t="shared" si="0"/>
        <v>42911</v>
      </c>
      <c r="H22" s="75">
        <f t="shared" si="0"/>
        <v>129076288</v>
      </c>
      <c r="I22" s="75">
        <f t="shared" si="0"/>
        <v>20244</v>
      </c>
      <c r="J22" s="75">
        <f t="shared" si="0"/>
        <v>138165300</v>
      </c>
    </row>
    <row r="23" spans="1:10" ht="12" customHeight="1" x14ac:dyDescent="0.2">
      <c r="A23" s="34" t="s">
        <v>103</v>
      </c>
      <c r="B23" s="57" t="s">
        <v>24</v>
      </c>
      <c r="C23" s="74">
        <f t="shared" si="0"/>
        <v>331</v>
      </c>
      <c r="D23" s="75">
        <f t="shared" si="0"/>
        <v>3915525</v>
      </c>
      <c r="E23" s="75">
        <f t="shared" si="0"/>
        <v>6286</v>
      </c>
      <c r="F23" s="75">
        <f t="shared" si="0"/>
        <v>42895147</v>
      </c>
      <c r="G23" s="75">
        <f t="shared" si="0"/>
        <v>20300</v>
      </c>
      <c r="H23" s="75">
        <f t="shared" si="0"/>
        <v>61059402</v>
      </c>
      <c r="I23" s="75">
        <f t="shared" si="0"/>
        <v>7173</v>
      </c>
      <c r="J23" s="75">
        <f t="shared" si="0"/>
        <v>48880525</v>
      </c>
    </row>
    <row r="24" spans="1:10" ht="12" customHeight="1" x14ac:dyDescent="0.2">
      <c r="A24" s="34" t="s">
        <v>104</v>
      </c>
      <c r="B24" s="57" t="s">
        <v>23</v>
      </c>
      <c r="C24" s="74">
        <f t="shared" ref="C24:J30" si="1">C55+C87+C119+C151</f>
        <v>26</v>
      </c>
      <c r="D24" s="75">
        <f t="shared" si="1"/>
        <v>308100</v>
      </c>
      <c r="E24" s="75">
        <f t="shared" si="1"/>
        <v>1689</v>
      </c>
      <c r="F24" s="75">
        <f t="shared" si="1"/>
        <v>11520600</v>
      </c>
      <c r="G24" s="75">
        <f t="shared" si="1"/>
        <v>32539</v>
      </c>
      <c r="H24" s="75">
        <f t="shared" si="1"/>
        <v>97748650</v>
      </c>
      <c r="I24" s="75">
        <f t="shared" si="1"/>
        <v>11521</v>
      </c>
      <c r="J24" s="75">
        <f t="shared" si="1"/>
        <v>78428760</v>
      </c>
    </row>
    <row r="25" spans="1:10" ht="12" customHeight="1" x14ac:dyDescent="0.2">
      <c r="A25" s="34" t="s">
        <v>105</v>
      </c>
      <c r="B25" s="57" t="s">
        <v>22</v>
      </c>
      <c r="C25" s="74">
        <f t="shared" si="1"/>
        <v>353</v>
      </c>
      <c r="D25" s="75">
        <f t="shared" si="1"/>
        <v>4183050</v>
      </c>
      <c r="E25" s="75">
        <f t="shared" si="1"/>
        <v>4481</v>
      </c>
      <c r="F25" s="75">
        <f t="shared" si="1"/>
        <v>30582825</v>
      </c>
      <c r="G25" s="75">
        <f t="shared" si="1"/>
        <v>2583</v>
      </c>
      <c r="H25" s="75">
        <f t="shared" si="1"/>
        <v>7769664</v>
      </c>
      <c r="I25" s="75">
        <f t="shared" si="1"/>
        <v>1223</v>
      </c>
      <c r="J25" s="75">
        <f t="shared" si="1"/>
        <v>8346975</v>
      </c>
    </row>
    <row r="26" spans="1:10" ht="12" customHeight="1" x14ac:dyDescent="0.2">
      <c r="A26" s="34" t="s">
        <v>106</v>
      </c>
      <c r="B26" s="57" t="s">
        <v>21</v>
      </c>
      <c r="C26" s="74">
        <f t="shared" si="1"/>
        <v>108</v>
      </c>
      <c r="D26" s="75">
        <f t="shared" si="1"/>
        <v>1272997</v>
      </c>
      <c r="E26" s="75">
        <f t="shared" si="1"/>
        <v>8880</v>
      </c>
      <c r="F26" s="75">
        <f t="shared" si="1"/>
        <v>60602252</v>
      </c>
      <c r="G26" s="75">
        <f t="shared" si="1"/>
        <v>9221</v>
      </c>
      <c r="H26" s="75">
        <f t="shared" si="1"/>
        <v>27715637</v>
      </c>
      <c r="I26" s="75">
        <f t="shared" si="1"/>
        <v>6255</v>
      </c>
      <c r="J26" s="75">
        <f t="shared" si="1"/>
        <v>42636254</v>
      </c>
    </row>
    <row r="27" spans="1:10" ht="12" customHeight="1" x14ac:dyDescent="0.2">
      <c r="A27" s="34" t="s">
        <v>107</v>
      </c>
      <c r="B27" s="57" t="s">
        <v>20</v>
      </c>
      <c r="C27" s="74">
        <f t="shared" si="1"/>
        <v>51</v>
      </c>
      <c r="D27" s="75">
        <f t="shared" si="1"/>
        <v>604350</v>
      </c>
      <c r="E27" s="75">
        <f t="shared" si="1"/>
        <v>6368</v>
      </c>
      <c r="F27" s="75">
        <f t="shared" si="1"/>
        <v>43461600</v>
      </c>
      <c r="G27" s="75">
        <f t="shared" si="1"/>
        <v>10555</v>
      </c>
      <c r="H27" s="75">
        <f t="shared" si="1"/>
        <v>31737448</v>
      </c>
      <c r="I27" s="75">
        <f t="shared" si="1"/>
        <v>5511</v>
      </c>
      <c r="J27" s="75">
        <f t="shared" si="1"/>
        <v>37592192</v>
      </c>
    </row>
    <row r="28" spans="1:10" ht="12" customHeight="1" x14ac:dyDescent="0.2">
      <c r="A28" s="34" t="s">
        <v>108</v>
      </c>
      <c r="B28" s="57" t="s">
        <v>19</v>
      </c>
      <c r="C28" s="74">
        <f t="shared" si="1"/>
        <v>131</v>
      </c>
      <c r="D28" s="75">
        <f t="shared" si="1"/>
        <v>1552350</v>
      </c>
      <c r="E28" s="75">
        <f t="shared" si="1"/>
        <v>3570</v>
      </c>
      <c r="F28" s="75">
        <f t="shared" si="1"/>
        <v>24390660</v>
      </c>
      <c r="G28" s="75">
        <f t="shared" si="1"/>
        <v>4915</v>
      </c>
      <c r="H28" s="75">
        <f t="shared" si="1"/>
        <v>14784761</v>
      </c>
      <c r="I28" s="75">
        <f t="shared" si="1"/>
        <v>2950</v>
      </c>
      <c r="J28" s="75">
        <f t="shared" si="1"/>
        <v>19979258</v>
      </c>
    </row>
    <row r="29" spans="1:10" ht="12" customHeight="1" x14ac:dyDescent="0.2">
      <c r="A29" s="34" t="s">
        <v>109</v>
      </c>
      <c r="B29" s="57" t="s">
        <v>18</v>
      </c>
      <c r="C29" s="74">
        <f t="shared" si="1"/>
        <v>0</v>
      </c>
      <c r="D29" s="75">
        <f t="shared" si="1"/>
        <v>0</v>
      </c>
      <c r="E29" s="75">
        <f t="shared" si="1"/>
        <v>519</v>
      </c>
      <c r="F29" s="75">
        <f t="shared" si="1"/>
        <v>3542175</v>
      </c>
      <c r="G29" s="75">
        <f t="shared" si="1"/>
        <v>368</v>
      </c>
      <c r="H29" s="75">
        <f t="shared" si="1"/>
        <v>851184</v>
      </c>
      <c r="I29" s="75">
        <f t="shared" si="1"/>
        <v>638</v>
      </c>
      <c r="J29" s="75">
        <f t="shared" si="1"/>
        <v>4354350</v>
      </c>
    </row>
    <row r="30" spans="1:10" ht="12" customHeight="1" x14ac:dyDescent="0.2">
      <c r="A30" s="32" t="s">
        <v>110</v>
      </c>
      <c r="B30" s="58" t="s">
        <v>17</v>
      </c>
      <c r="C30" s="79">
        <f t="shared" si="1"/>
        <v>53</v>
      </c>
      <c r="D30" s="80">
        <f t="shared" si="1"/>
        <v>465923</v>
      </c>
      <c r="E30" s="80">
        <f t="shared" si="1"/>
        <v>125</v>
      </c>
      <c r="F30" s="80">
        <f t="shared" si="1"/>
        <v>853125</v>
      </c>
      <c r="G30" s="80">
        <f t="shared" si="1"/>
        <v>157</v>
      </c>
      <c r="H30" s="80">
        <f t="shared" si="1"/>
        <v>363141</v>
      </c>
      <c r="I30" s="80">
        <f t="shared" si="1"/>
        <v>115</v>
      </c>
      <c r="J30" s="80">
        <f t="shared" si="1"/>
        <v>784875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4" spans="1:11" s="49" customFormat="1" ht="16.5" customHeight="1" x14ac:dyDescent="0.2">
      <c r="A34" s="72" t="s">
        <v>175</v>
      </c>
      <c r="B34" s="1"/>
      <c r="C34" s="1"/>
      <c r="E34" s="1"/>
      <c r="F34" s="1"/>
      <c r="G34" s="3"/>
      <c r="H34" s="4"/>
      <c r="I34" s="1"/>
      <c r="J34" s="1"/>
    </row>
    <row r="35" spans="1:11" s="51" customFormat="1" ht="23.25" customHeight="1" x14ac:dyDescent="0.2">
      <c r="A35" s="113" t="s">
        <v>242</v>
      </c>
      <c r="B35" s="114"/>
      <c r="C35" s="107" t="s">
        <v>249</v>
      </c>
      <c r="D35" s="108"/>
      <c r="E35" s="108"/>
      <c r="F35" s="108"/>
      <c r="G35" s="108"/>
      <c r="H35" s="109"/>
      <c r="I35" s="107" t="s">
        <v>243</v>
      </c>
      <c r="J35" s="108"/>
    </row>
    <row r="36" spans="1:11" s="51" customFormat="1" ht="33.75" customHeight="1" x14ac:dyDescent="0.2">
      <c r="A36" s="115"/>
      <c r="B36" s="110"/>
      <c r="C36" s="107" t="s">
        <v>166</v>
      </c>
      <c r="D36" s="109"/>
      <c r="E36" s="107" t="s">
        <v>167</v>
      </c>
      <c r="F36" s="109"/>
      <c r="G36" s="107" t="s">
        <v>92</v>
      </c>
      <c r="H36" s="109"/>
      <c r="I36" s="52" t="s">
        <v>87</v>
      </c>
      <c r="J36" s="53" t="s">
        <v>89</v>
      </c>
    </row>
    <row r="37" spans="1:11" s="51" customFormat="1" ht="37.5" customHeight="1" x14ac:dyDescent="0.2">
      <c r="A37" s="115"/>
      <c r="B37" s="110"/>
      <c r="C37" s="52" t="s">
        <v>87</v>
      </c>
      <c r="D37" s="52" t="s">
        <v>89</v>
      </c>
      <c r="E37" s="52" t="s">
        <v>93</v>
      </c>
      <c r="F37" s="52" t="s">
        <v>89</v>
      </c>
      <c r="G37" s="52" t="s">
        <v>87</v>
      </c>
      <c r="H37" s="52" t="s">
        <v>89</v>
      </c>
      <c r="I37" s="117" t="s">
        <v>1</v>
      </c>
      <c r="J37" s="119" t="s">
        <v>2</v>
      </c>
    </row>
    <row r="38" spans="1:11" s="51" customFormat="1" ht="23.25" customHeight="1" x14ac:dyDescent="0.2">
      <c r="A38" s="116"/>
      <c r="B38" s="111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8"/>
      <c r="J38" s="120"/>
    </row>
    <row r="39" spans="1:11" s="33" customFormat="1" x14ac:dyDescent="0.2">
      <c r="A39" s="55" t="s">
        <v>143</v>
      </c>
      <c r="B39" s="56" t="s">
        <v>33</v>
      </c>
      <c r="C39" s="11">
        <v>10229</v>
      </c>
      <c r="D39" s="11">
        <v>153563339</v>
      </c>
      <c r="E39" s="11">
        <v>99911</v>
      </c>
      <c r="F39" s="11">
        <v>694167659</v>
      </c>
      <c r="G39" s="11">
        <v>199706</v>
      </c>
      <c r="H39" s="11">
        <v>681001161</v>
      </c>
      <c r="I39" s="11">
        <v>87887</v>
      </c>
      <c r="J39" s="11">
        <v>597026110</v>
      </c>
      <c r="K39" s="39"/>
    </row>
    <row r="40" spans="1:11" s="33" customFormat="1" x14ac:dyDescent="0.2">
      <c r="A40" s="20" t="s">
        <v>128</v>
      </c>
      <c r="B40" s="57" t="s">
        <v>129</v>
      </c>
      <c r="C40" s="75">
        <v>199</v>
      </c>
      <c r="D40" s="75">
        <v>2611887</v>
      </c>
      <c r="E40" s="75">
        <v>3822</v>
      </c>
      <c r="F40" s="75">
        <v>26048614</v>
      </c>
      <c r="G40" s="75">
        <v>17753</v>
      </c>
      <c r="H40" s="75">
        <v>53334352</v>
      </c>
      <c r="I40" s="75">
        <v>7557</v>
      </c>
      <c r="J40" s="75">
        <v>49372730</v>
      </c>
      <c r="K40" s="39"/>
    </row>
    <row r="41" spans="1:11" s="33" customFormat="1" x14ac:dyDescent="0.2">
      <c r="A41" s="20" t="s">
        <v>130</v>
      </c>
      <c r="B41" s="57" t="s">
        <v>131</v>
      </c>
      <c r="C41" s="75">
        <v>7497</v>
      </c>
      <c r="D41" s="75">
        <v>120279559</v>
      </c>
      <c r="E41" s="75">
        <v>12182</v>
      </c>
      <c r="F41" s="75">
        <v>95590981</v>
      </c>
      <c r="G41" s="75">
        <v>29306</v>
      </c>
      <c r="H41" s="75">
        <v>169011447</v>
      </c>
      <c r="I41" s="75">
        <v>1015</v>
      </c>
      <c r="J41" s="75">
        <v>6693188</v>
      </c>
      <c r="K41" s="39"/>
    </row>
    <row r="42" spans="1:11" s="33" customFormat="1" x14ac:dyDescent="0.2">
      <c r="A42" s="20" t="s">
        <v>150</v>
      </c>
      <c r="B42" s="57" t="s">
        <v>132</v>
      </c>
      <c r="C42" s="75">
        <v>254</v>
      </c>
      <c r="D42" s="75">
        <v>3331210</v>
      </c>
      <c r="E42" s="75">
        <v>5560</v>
      </c>
      <c r="F42" s="75">
        <v>37947000</v>
      </c>
      <c r="G42" s="75">
        <v>35572</v>
      </c>
      <c r="H42" s="75">
        <v>107000576</v>
      </c>
      <c r="I42" s="75">
        <v>14732</v>
      </c>
      <c r="J42" s="75">
        <v>100545900</v>
      </c>
      <c r="K42" s="39"/>
    </row>
    <row r="43" spans="1:11" s="33" customFormat="1" x14ac:dyDescent="0.2">
      <c r="A43" s="20" t="s">
        <v>151</v>
      </c>
      <c r="B43" s="57" t="s">
        <v>133</v>
      </c>
      <c r="C43" s="75">
        <v>1310</v>
      </c>
      <c r="D43" s="75">
        <v>15498506</v>
      </c>
      <c r="E43" s="75">
        <v>20004</v>
      </c>
      <c r="F43" s="75">
        <v>136430603</v>
      </c>
      <c r="G43" s="75">
        <v>30634</v>
      </c>
      <c r="H43" s="75">
        <v>92108939</v>
      </c>
      <c r="I43" s="75">
        <v>16924</v>
      </c>
      <c r="J43" s="75">
        <v>115245636</v>
      </c>
      <c r="K43" s="39"/>
    </row>
    <row r="44" spans="1:11" s="33" customFormat="1" x14ac:dyDescent="0.2">
      <c r="A44" s="20" t="s">
        <v>134</v>
      </c>
      <c r="B44" s="57" t="s">
        <v>135</v>
      </c>
      <c r="C44" s="75">
        <v>342</v>
      </c>
      <c r="D44" s="75">
        <v>4075956</v>
      </c>
      <c r="E44" s="75">
        <v>6907</v>
      </c>
      <c r="F44" s="75">
        <v>47140275</v>
      </c>
      <c r="G44" s="75">
        <v>6518</v>
      </c>
      <c r="H44" s="75">
        <v>19606144</v>
      </c>
      <c r="I44" s="75">
        <v>4886</v>
      </c>
      <c r="J44" s="75">
        <v>33346950</v>
      </c>
      <c r="K44" s="39"/>
    </row>
    <row r="45" spans="1:11" s="33" customFormat="1" x14ac:dyDescent="0.2">
      <c r="A45" s="20" t="s">
        <v>136</v>
      </c>
      <c r="B45" s="57" t="s">
        <v>137</v>
      </c>
      <c r="C45" s="75">
        <v>206</v>
      </c>
      <c r="D45" s="75">
        <v>2833118</v>
      </c>
      <c r="E45" s="75">
        <v>25356</v>
      </c>
      <c r="F45" s="75">
        <v>173054700</v>
      </c>
      <c r="G45" s="75">
        <v>17814</v>
      </c>
      <c r="H45" s="75">
        <v>53584512</v>
      </c>
      <c r="I45" s="75">
        <v>10818</v>
      </c>
      <c r="J45" s="75">
        <v>73832850</v>
      </c>
      <c r="K45" s="39"/>
    </row>
    <row r="46" spans="1:11" x14ac:dyDescent="0.2">
      <c r="A46" s="34" t="s">
        <v>95</v>
      </c>
      <c r="B46" s="57" t="s">
        <v>32</v>
      </c>
      <c r="C46" s="75">
        <v>18</v>
      </c>
      <c r="D46" s="75">
        <v>213300</v>
      </c>
      <c r="E46" s="75">
        <v>720</v>
      </c>
      <c r="F46" s="75">
        <v>4913489</v>
      </c>
      <c r="G46" s="75">
        <v>3852</v>
      </c>
      <c r="H46" s="75">
        <v>11541535</v>
      </c>
      <c r="I46" s="75">
        <v>1690</v>
      </c>
      <c r="J46" s="75">
        <v>11513036</v>
      </c>
      <c r="K46" s="39"/>
    </row>
    <row r="47" spans="1:11" x14ac:dyDescent="0.2">
      <c r="A47" s="34" t="s">
        <v>96</v>
      </c>
      <c r="B47" s="57" t="s">
        <v>31</v>
      </c>
      <c r="C47" s="75">
        <v>15</v>
      </c>
      <c r="D47" s="75">
        <v>177750</v>
      </c>
      <c r="E47" s="75">
        <v>1097</v>
      </c>
      <c r="F47" s="75">
        <v>7487025</v>
      </c>
      <c r="G47" s="75">
        <v>4948</v>
      </c>
      <c r="H47" s="75">
        <v>14883584</v>
      </c>
      <c r="I47" s="75">
        <v>2287</v>
      </c>
      <c r="J47" s="75">
        <v>15608775</v>
      </c>
      <c r="K47" s="39"/>
    </row>
    <row r="48" spans="1:11" x14ac:dyDescent="0.2">
      <c r="A48" s="34" t="s">
        <v>97</v>
      </c>
      <c r="B48" s="57" t="s">
        <v>30</v>
      </c>
      <c r="C48" s="75">
        <v>3</v>
      </c>
      <c r="D48" s="75">
        <v>35550</v>
      </c>
      <c r="E48" s="75">
        <v>3049</v>
      </c>
      <c r="F48" s="75">
        <v>20809425</v>
      </c>
      <c r="G48" s="75">
        <v>3154</v>
      </c>
      <c r="H48" s="75">
        <v>9487232</v>
      </c>
      <c r="I48" s="75">
        <v>1564</v>
      </c>
      <c r="J48" s="75">
        <v>10674300</v>
      </c>
      <c r="K48" s="39"/>
    </row>
    <row r="49" spans="1:11" x14ac:dyDescent="0.2">
      <c r="A49" s="34" t="s">
        <v>98</v>
      </c>
      <c r="B49" s="57" t="s">
        <v>29</v>
      </c>
      <c r="C49" s="75">
        <v>12</v>
      </c>
      <c r="D49" s="75">
        <v>142200</v>
      </c>
      <c r="E49" s="75">
        <v>362</v>
      </c>
      <c r="F49" s="75">
        <v>2470650</v>
      </c>
      <c r="G49" s="75">
        <v>8317</v>
      </c>
      <c r="H49" s="75">
        <v>25017536</v>
      </c>
      <c r="I49" s="75">
        <v>6108</v>
      </c>
      <c r="J49" s="75">
        <v>41687100</v>
      </c>
      <c r="K49" s="39"/>
    </row>
    <row r="50" spans="1:11" x14ac:dyDescent="0.2">
      <c r="A50" s="34" t="s">
        <v>99</v>
      </c>
      <c r="B50" s="57" t="s">
        <v>28</v>
      </c>
      <c r="C50" s="75">
        <v>8</v>
      </c>
      <c r="D50" s="75">
        <v>94800</v>
      </c>
      <c r="E50" s="75">
        <v>428</v>
      </c>
      <c r="F50" s="75">
        <v>2921100</v>
      </c>
      <c r="G50" s="75">
        <v>2783</v>
      </c>
      <c r="H50" s="75">
        <v>8371264</v>
      </c>
      <c r="I50" s="75">
        <v>1126</v>
      </c>
      <c r="J50" s="75">
        <v>7684950</v>
      </c>
      <c r="K50" s="39"/>
    </row>
    <row r="51" spans="1:11" x14ac:dyDescent="0.2">
      <c r="A51" s="34" t="s">
        <v>100</v>
      </c>
      <c r="B51" s="57" t="s">
        <v>27</v>
      </c>
      <c r="C51" s="75">
        <v>12</v>
      </c>
      <c r="D51" s="75">
        <v>142200</v>
      </c>
      <c r="E51" s="75">
        <v>9360</v>
      </c>
      <c r="F51" s="75">
        <v>63827160</v>
      </c>
      <c r="G51" s="75">
        <v>6505</v>
      </c>
      <c r="H51" s="75">
        <v>19373994</v>
      </c>
      <c r="I51" s="75">
        <v>4685</v>
      </c>
      <c r="J51" s="75">
        <v>31955210</v>
      </c>
      <c r="K51" s="39"/>
    </row>
    <row r="52" spans="1:11" x14ac:dyDescent="0.2">
      <c r="A52" s="34" t="s">
        <v>101</v>
      </c>
      <c r="B52" s="57" t="s">
        <v>26</v>
      </c>
      <c r="C52" s="75">
        <v>6</v>
      </c>
      <c r="D52" s="75">
        <v>71100</v>
      </c>
      <c r="E52" s="75">
        <v>672</v>
      </c>
      <c r="F52" s="75">
        <v>4586400</v>
      </c>
      <c r="G52" s="75">
        <v>1726</v>
      </c>
      <c r="H52" s="75">
        <v>5191808</v>
      </c>
      <c r="I52" s="75">
        <v>1152</v>
      </c>
      <c r="J52" s="75">
        <v>7862400</v>
      </c>
      <c r="K52" s="39"/>
    </row>
    <row r="53" spans="1:11" x14ac:dyDescent="0.2">
      <c r="A53" s="34" t="s">
        <v>102</v>
      </c>
      <c r="B53" s="57" t="s">
        <v>25</v>
      </c>
      <c r="C53" s="75">
        <v>64</v>
      </c>
      <c r="D53" s="75">
        <v>758400</v>
      </c>
      <c r="E53" s="75">
        <v>1929</v>
      </c>
      <c r="F53" s="75">
        <v>13165425</v>
      </c>
      <c r="G53" s="75">
        <v>10273</v>
      </c>
      <c r="H53" s="75">
        <v>30901184</v>
      </c>
      <c r="I53" s="75">
        <v>5232</v>
      </c>
      <c r="J53" s="75">
        <v>35708400</v>
      </c>
      <c r="K53" s="39"/>
    </row>
    <row r="54" spans="1:11" x14ac:dyDescent="0.2">
      <c r="A54" s="34" t="s">
        <v>103</v>
      </c>
      <c r="B54" s="57" t="s">
        <v>24</v>
      </c>
      <c r="C54" s="75">
        <v>84</v>
      </c>
      <c r="D54" s="75">
        <v>995400</v>
      </c>
      <c r="E54" s="75">
        <v>1596</v>
      </c>
      <c r="F54" s="75">
        <v>10892700</v>
      </c>
      <c r="G54" s="75">
        <v>4941</v>
      </c>
      <c r="H54" s="75">
        <v>14862528</v>
      </c>
      <c r="I54" s="75">
        <v>814</v>
      </c>
      <c r="J54" s="75">
        <v>5555550</v>
      </c>
      <c r="K54" s="39"/>
    </row>
    <row r="55" spans="1:11" x14ac:dyDescent="0.2">
      <c r="A55" s="34" t="s">
        <v>104</v>
      </c>
      <c r="B55" s="57" t="s">
        <v>23</v>
      </c>
      <c r="C55" s="75">
        <v>8</v>
      </c>
      <c r="D55" s="75">
        <v>94800</v>
      </c>
      <c r="E55" s="75">
        <v>419</v>
      </c>
      <c r="F55" s="75">
        <v>2852850</v>
      </c>
      <c r="G55" s="75">
        <v>7901</v>
      </c>
      <c r="H55" s="75">
        <v>23637546</v>
      </c>
      <c r="I55" s="75">
        <v>2844</v>
      </c>
      <c r="J55" s="75">
        <v>19364651</v>
      </c>
      <c r="K55" s="39"/>
    </row>
    <row r="56" spans="1:11" x14ac:dyDescent="0.2">
      <c r="A56" s="34" t="s">
        <v>105</v>
      </c>
      <c r="B56" s="57" t="s">
        <v>22</v>
      </c>
      <c r="C56" s="75">
        <v>114</v>
      </c>
      <c r="D56" s="75">
        <v>1350900</v>
      </c>
      <c r="E56" s="75">
        <v>1364</v>
      </c>
      <c r="F56" s="75">
        <v>9309300</v>
      </c>
      <c r="G56" s="75">
        <v>798</v>
      </c>
      <c r="H56" s="75">
        <v>2400384</v>
      </c>
      <c r="I56" s="75">
        <v>362</v>
      </c>
      <c r="J56" s="75">
        <v>2470650</v>
      </c>
      <c r="K56" s="39"/>
    </row>
    <row r="57" spans="1:11" x14ac:dyDescent="0.2">
      <c r="A57" s="34" t="s">
        <v>106</v>
      </c>
      <c r="B57" s="57" t="s">
        <v>21</v>
      </c>
      <c r="C57" s="75">
        <v>13</v>
      </c>
      <c r="D57" s="75">
        <v>147247</v>
      </c>
      <c r="E57" s="75">
        <v>2137</v>
      </c>
      <c r="F57" s="75">
        <v>14581277</v>
      </c>
      <c r="G57" s="75">
        <v>2310</v>
      </c>
      <c r="H57" s="75">
        <v>6947122</v>
      </c>
      <c r="I57" s="75">
        <v>1541</v>
      </c>
      <c r="J57" s="75">
        <v>10513200</v>
      </c>
      <c r="K57" s="39"/>
    </row>
    <row r="58" spans="1:11" x14ac:dyDescent="0.2">
      <c r="A58" s="34" t="s">
        <v>107</v>
      </c>
      <c r="B58" s="57" t="s">
        <v>20</v>
      </c>
      <c r="C58" s="75">
        <v>15</v>
      </c>
      <c r="D58" s="75">
        <v>177750</v>
      </c>
      <c r="E58" s="75">
        <v>1905</v>
      </c>
      <c r="F58" s="75">
        <v>13001625</v>
      </c>
      <c r="G58" s="75">
        <v>3197</v>
      </c>
      <c r="H58" s="75">
        <v>9616576</v>
      </c>
      <c r="I58" s="75">
        <v>1631</v>
      </c>
      <c r="J58" s="75">
        <v>11131575</v>
      </c>
      <c r="K58" s="39"/>
    </row>
    <row r="59" spans="1:11" x14ac:dyDescent="0.2">
      <c r="A59" s="34" t="s">
        <v>108</v>
      </c>
      <c r="B59" s="57" t="s">
        <v>19</v>
      </c>
      <c r="C59" s="75">
        <v>33</v>
      </c>
      <c r="D59" s="75">
        <v>391050</v>
      </c>
      <c r="E59" s="75">
        <v>883</v>
      </c>
      <c r="F59" s="75">
        <v>6051885</v>
      </c>
      <c r="G59" s="75">
        <v>1259</v>
      </c>
      <c r="H59" s="75">
        <v>3787513</v>
      </c>
      <c r="I59" s="75">
        <v>737</v>
      </c>
      <c r="J59" s="75">
        <v>5016909</v>
      </c>
      <c r="K59" s="39"/>
    </row>
    <row r="60" spans="1:11" x14ac:dyDescent="0.2">
      <c r="A60" s="34" t="s">
        <v>109</v>
      </c>
      <c r="B60" s="57" t="s">
        <v>18</v>
      </c>
      <c r="C60" s="75">
        <v>0</v>
      </c>
      <c r="D60" s="75">
        <v>0</v>
      </c>
      <c r="E60" s="75">
        <v>125</v>
      </c>
      <c r="F60" s="75">
        <v>853125</v>
      </c>
      <c r="G60" s="75">
        <v>99</v>
      </c>
      <c r="H60" s="75">
        <v>228987</v>
      </c>
      <c r="I60" s="75">
        <v>162</v>
      </c>
      <c r="J60" s="75">
        <v>1105650</v>
      </c>
      <c r="K60" s="39"/>
    </row>
    <row r="61" spans="1:11" x14ac:dyDescent="0.2">
      <c r="A61" s="32" t="s">
        <v>110</v>
      </c>
      <c r="B61" s="58" t="s">
        <v>17</v>
      </c>
      <c r="C61" s="80">
        <v>16</v>
      </c>
      <c r="D61" s="80">
        <v>140656</v>
      </c>
      <c r="E61" s="80">
        <v>34</v>
      </c>
      <c r="F61" s="80">
        <v>232050</v>
      </c>
      <c r="G61" s="80">
        <v>46</v>
      </c>
      <c r="H61" s="80">
        <v>106398</v>
      </c>
      <c r="I61" s="80">
        <v>20</v>
      </c>
      <c r="J61" s="80">
        <v>136500</v>
      </c>
      <c r="K61" s="39"/>
    </row>
    <row r="62" spans="1:11" x14ac:dyDescent="0.2">
      <c r="A62" s="59" t="s">
        <v>198</v>
      </c>
      <c r="B62" s="59"/>
      <c r="C62" s="59"/>
      <c r="D62" s="59"/>
      <c r="E62" s="76"/>
      <c r="F62" s="59"/>
      <c r="G62" s="76"/>
      <c r="H62" s="59"/>
      <c r="J62" s="59"/>
    </row>
    <row r="63" spans="1:11" x14ac:dyDescent="0.2">
      <c r="A63" t="s">
        <v>0</v>
      </c>
      <c r="B63" s="61"/>
      <c r="C63" s="61"/>
      <c r="D63" s="61"/>
      <c r="E63" s="61"/>
      <c r="F63" s="61"/>
      <c r="G63" s="61"/>
      <c r="H63" s="61"/>
      <c r="J63" s="61"/>
    </row>
    <row r="64" spans="1:11" x14ac:dyDescent="0.2">
      <c r="C64" s="62"/>
      <c r="D64" s="62"/>
    </row>
    <row r="66" spans="1:10" s="67" customFormat="1" ht="19.5" x14ac:dyDescent="0.2">
      <c r="A66" s="72" t="s">
        <v>174</v>
      </c>
      <c r="B66" s="66"/>
      <c r="C66" s="66"/>
      <c r="E66" s="66"/>
      <c r="F66" s="66"/>
      <c r="G66" s="68"/>
      <c r="H66" s="68"/>
      <c r="I66" s="66"/>
      <c r="J66" s="66"/>
    </row>
    <row r="67" spans="1:10" s="51" customFormat="1" ht="23.25" customHeight="1" x14ac:dyDescent="0.2">
      <c r="A67" s="113" t="s">
        <v>242</v>
      </c>
      <c r="B67" s="114"/>
      <c r="C67" s="107" t="s">
        <v>249</v>
      </c>
      <c r="D67" s="108"/>
      <c r="E67" s="108"/>
      <c r="F67" s="108"/>
      <c r="G67" s="108"/>
      <c r="H67" s="109"/>
      <c r="I67" s="107" t="s">
        <v>243</v>
      </c>
      <c r="J67" s="108"/>
    </row>
    <row r="68" spans="1:10" s="51" customFormat="1" ht="33.75" customHeight="1" x14ac:dyDescent="0.2">
      <c r="A68" s="115"/>
      <c r="B68" s="110"/>
      <c r="C68" s="107" t="s">
        <v>166</v>
      </c>
      <c r="D68" s="109"/>
      <c r="E68" s="107" t="s">
        <v>167</v>
      </c>
      <c r="F68" s="109"/>
      <c r="G68" s="107" t="s">
        <v>92</v>
      </c>
      <c r="H68" s="109"/>
      <c r="I68" s="52" t="s">
        <v>87</v>
      </c>
      <c r="J68" s="53" t="s">
        <v>89</v>
      </c>
    </row>
    <row r="69" spans="1:10" s="51" customFormat="1" ht="37.5" customHeight="1" x14ac:dyDescent="0.2">
      <c r="A69" s="115"/>
      <c r="B69" s="110"/>
      <c r="C69" s="52" t="s">
        <v>87</v>
      </c>
      <c r="D69" s="52" t="s">
        <v>89</v>
      </c>
      <c r="E69" s="52" t="s">
        <v>93</v>
      </c>
      <c r="F69" s="52" t="s">
        <v>89</v>
      </c>
      <c r="G69" s="52" t="s">
        <v>87</v>
      </c>
      <c r="H69" s="52" t="s">
        <v>89</v>
      </c>
      <c r="I69" s="117" t="s">
        <v>1</v>
      </c>
      <c r="J69" s="119" t="s">
        <v>2</v>
      </c>
    </row>
    <row r="70" spans="1:10" s="51" customFormat="1" ht="23.25" customHeight="1" x14ac:dyDescent="0.2">
      <c r="A70" s="116"/>
      <c r="B70" s="111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8"/>
      <c r="J70" s="120"/>
    </row>
    <row r="71" spans="1:10" s="33" customFormat="1" x14ac:dyDescent="0.2">
      <c r="A71" s="55" t="s">
        <v>143</v>
      </c>
      <c r="B71" s="56" t="s">
        <v>33</v>
      </c>
      <c r="C71" s="11">
        <v>10173</v>
      </c>
      <c r="D71" s="11">
        <v>154260964</v>
      </c>
      <c r="E71" s="11">
        <v>91778</v>
      </c>
      <c r="F71" s="11">
        <v>639209691</v>
      </c>
      <c r="G71" s="11">
        <v>189042</v>
      </c>
      <c r="H71" s="11">
        <v>650378243</v>
      </c>
      <c r="I71" s="11">
        <v>111001</v>
      </c>
      <c r="J71" s="11">
        <v>756649893</v>
      </c>
    </row>
    <row r="72" spans="1:10" s="33" customFormat="1" x14ac:dyDescent="0.2">
      <c r="A72" s="20" t="s">
        <v>128</v>
      </c>
      <c r="B72" s="57" t="s">
        <v>129</v>
      </c>
      <c r="C72" s="75">
        <v>218</v>
      </c>
      <c r="D72" s="75">
        <v>2810886</v>
      </c>
      <c r="E72" s="75">
        <v>4061</v>
      </c>
      <c r="F72" s="75">
        <v>27716325</v>
      </c>
      <c r="G72" s="75">
        <v>18652</v>
      </c>
      <c r="H72" s="75">
        <v>56076580</v>
      </c>
      <c r="I72" s="75">
        <v>17719</v>
      </c>
      <c r="J72" s="75">
        <v>120687936</v>
      </c>
    </row>
    <row r="73" spans="1:10" s="33" customFormat="1" x14ac:dyDescent="0.2">
      <c r="A73" s="20" t="s">
        <v>130</v>
      </c>
      <c r="B73" s="57" t="s">
        <v>131</v>
      </c>
      <c r="C73" s="75">
        <v>7542</v>
      </c>
      <c r="D73" s="75">
        <v>122336662</v>
      </c>
      <c r="E73" s="75">
        <v>12429</v>
      </c>
      <c r="F73" s="75">
        <v>97729408</v>
      </c>
      <c r="G73" s="75">
        <v>29723</v>
      </c>
      <c r="H73" s="75">
        <v>171379898</v>
      </c>
      <c r="I73" s="75">
        <v>15492</v>
      </c>
      <c r="J73" s="75">
        <v>105229720</v>
      </c>
    </row>
    <row r="74" spans="1:10" s="33" customFormat="1" x14ac:dyDescent="0.2">
      <c r="A74" s="20" t="s">
        <v>150</v>
      </c>
      <c r="B74" s="57" t="s">
        <v>132</v>
      </c>
      <c r="C74" s="75">
        <v>198</v>
      </c>
      <c r="D74" s="75">
        <v>2583120</v>
      </c>
      <c r="E74" s="75">
        <v>4309</v>
      </c>
      <c r="F74" s="75">
        <v>29408925</v>
      </c>
      <c r="G74" s="75">
        <v>28054</v>
      </c>
      <c r="H74" s="75">
        <v>84382724</v>
      </c>
      <c r="I74" s="75">
        <v>11377</v>
      </c>
      <c r="J74" s="75">
        <v>77632257</v>
      </c>
    </row>
    <row r="75" spans="1:10" s="33" customFormat="1" x14ac:dyDescent="0.2">
      <c r="A75" s="20" t="s">
        <v>151</v>
      </c>
      <c r="B75" s="57" t="s">
        <v>133</v>
      </c>
      <c r="C75" s="75">
        <v>1308</v>
      </c>
      <c r="D75" s="75">
        <v>15506844</v>
      </c>
      <c r="E75" s="75">
        <v>20076</v>
      </c>
      <c r="F75" s="75">
        <v>137030971</v>
      </c>
      <c r="G75" s="75">
        <v>31226</v>
      </c>
      <c r="H75" s="75">
        <v>93949370</v>
      </c>
      <c r="I75" s="75">
        <v>16602</v>
      </c>
      <c r="J75" s="75">
        <v>113244423</v>
      </c>
    </row>
    <row r="76" spans="1:10" s="33" customFormat="1" x14ac:dyDescent="0.2">
      <c r="A76" s="20" t="s">
        <v>134</v>
      </c>
      <c r="B76" s="57" t="s">
        <v>135</v>
      </c>
      <c r="C76" s="75">
        <v>349</v>
      </c>
      <c r="D76" s="75">
        <v>4159382</v>
      </c>
      <c r="E76" s="75">
        <v>6961</v>
      </c>
      <c r="F76" s="75">
        <v>47508825</v>
      </c>
      <c r="G76" s="75">
        <v>6884</v>
      </c>
      <c r="H76" s="75">
        <v>20707072</v>
      </c>
      <c r="I76" s="75">
        <v>5002</v>
      </c>
      <c r="J76" s="75">
        <v>34138650</v>
      </c>
    </row>
    <row r="77" spans="1:10" s="33" customFormat="1" x14ac:dyDescent="0.2">
      <c r="A77" s="20" t="s">
        <v>136</v>
      </c>
      <c r="B77" s="57" t="s">
        <v>137</v>
      </c>
      <c r="C77" s="75">
        <v>160</v>
      </c>
      <c r="D77" s="75">
        <v>2200480</v>
      </c>
      <c r="E77" s="75">
        <v>18537</v>
      </c>
      <c r="F77" s="75">
        <v>126515025</v>
      </c>
      <c r="G77" s="75">
        <v>14465</v>
      </c>
      <c r="H77" s="75">
        <v>43510720</v>
      </c>
      <c r="I77" s="75">
        <v>11294</v>
      </c>
      <c r="J77" s="75">
        <v>77081550</v>
      </c>
    </row>
    <row r="78" spans="1:10" x14ac:dyDescent="0.2">
      <c r="A78" s="34" t="s">
        <v>95</v>
      </c>
      <c r="B78" s="57" t="s">
        <v>32</v>
      </c>
      <c r="C78" s="75">
        <v>18</v>
      </c>
      <c r="D78" s="75">
        <v>213300</v>
      </c>
      <c r="E78" s="75">
        <v>699</v>
      </c>
      <c r="F78" s="75">
        <v>4770675</v>
      </c>
      <c r="G78" s="75">
        <v>4085</v>
      </c>
      <c r="H78" s="75">
        <v>12213108</v>
      </c>
      <c r="I78" s="75">
        <v>1903</v>
      </c>
      <c r="J78" s="75">
        <v>12952005</v>
      </c>
    </row>
    <row r="79" spans="1:10" x14ac:dyDescent="0.2">
      <c r="A79" s="34" t="s">
        <v>96</v>
      </c>
      <c r="B79" s="57" t="s">
        <v>31</v>
      </c>
      <c r="C79" s="75">
        <v>8</v>
      </c>
      <c r="D79" s="75">
        <v>94800</v>
      </c>
      <c r="E79" s="75">
        <v>656</v>
      </c>
      <c r="F79" s="75">
        <v>4477200</v>
      </c>
      <c r="G79" s="75">
        <v>3178</v>
      </c>
      <c r="H79" s="75">
        <v>9559424</v>
      </c>
      <c r="I79" s="75">
        <v>1369</v>
      </c>
      <c r="J79" s="75">
        <v>9343425</v>
      </c>
    </row>
    <row r="80" spans="1:10" x14ac:dyDescent="0.2">
      <c r="A80" s="34" t="s">
        <v>97</v>
      </c>
      <c r="B80" s="57" t="s">
        <v>30</v>
      </c>
      <c r="C80" s="75">
        <v>3</v>
      </c>
      <c r="D80" s="75">
        <v>35550</v>
      </c>
      <c r="E80" s="75">
        <v>3032</v>
      </c>
      <c r="F80" s="75">
        <v>20693400</v>
      </c>
      <c r="G80" s="75">
        <v>3217</v>
      </c>
      <c r="H80" s="75">
        <v>9676736</v>
      </c>
      <c r="I80" s="75">
        <v>1581</v>
      </c>
      <c r="J80" s="75">
        <v>10781301</v>
      </c>
    </row>
    <row r="81" spans="1:10" x14ac:dyDescent="0.2">
      <c r="A81" s="34" t="s">
        <v>98</v>
      </c>
      <c r="B81" s="57" t="s">
        <v>29</v>
      </c>
      <c r="C81" s="75">
        <v>9</v>
      </c>
      <c r="D81" s="75">
        <v>106650</v>
      </c>
      <c r="E81" s="75">
        <v>288</v>
      </c>
      <c r="F81" s="75">
        <v>1965600</v>
      </c>
      <c r="G81" s="75">
        <v>6739</v>
      </c>
      <c r="H81" s="75">
        <v>20264092</v>
      </c>
      <c r="I81" s="75">
        <v>5335</v>
      </c>
      <c r="J81" s="75">
        <v>36438675</v>
      </c>
    </row>
    <row r="82" spans="1:10" x14ac:dyDescent="0.2">
      <c r="A82" s="34" t="s">
        <v>99</v>
      </c>
      <c r="B82" s="57" t="s">
        <v>28</v>
      </c>
      <c r="C82" s="75">
        <v>4</v>
      </c>
      <c r="D82" s="75">
        <v>47400</v>
      </c>
      <c r="E82" s="75">
        <v>387</v>
      </c>
      <c r="F82" s="75">
        <v>2641275</v>
      </c>
      <c r="G82" s="75">
        <v>2296</v>
      </c>
      <c r="H82" s="75">
        <v>6906368</v>
      </c>
      <c r="I82" s="75">
        <v>1369</v>
      </c>
      <c r="J82" s="75">
        <v>9322369</v>
      </c>
    </row>
    <row r="83" spans="1:10" x14ac:dyDescent="0.2">
      <c r="A83" s="34" t="s">
        <v>100</v>
      </c>
      <c r="B83" s="57" t="s">
        <v>27</v>
      </c>
      <c r="C83" s="75">
        <v>12</v>
      </c>
      <c r="D83" s="75">
        <v>142200</v>
      </c>
      <c r="E83" s="75">
        <v>9714</v>
      </c>
      <c r="F83" s="75">
        <v>66209137</v>
      </c>
      <c r="G83" s="75">
        <v>6876</v>
      </c>
      <c r="H83" s="75">
        <v>20676818</v>
      </c>
      <c r="I83" s="75">
        <v>5119</v>
      </c>
      <c r="J83" s="75">
        <v>34911033</v>
      </c>
    </row>
    <row r="84" spans="1:10" x14ac:dyDescent="0.2">
      <c r="A84" s="34" t="s">
        <v>101</v>
      </c>
      <c r="B84" s="57" t="s">
        <v>26</v>
      </c>
      <c r="C84" s="75">
        <v>6</v>
      </c>
      <c r="D84" s="75">
        <v>71100</v>
      </c>
      <c r="E84" s="75">
        <v>732</v>
      </c>
      <c r="F84" s="75">
        <v>4995900</v>
      </c>
      <c r="G84" s="75">
        <v>1805</v>
      </c>
      <c r="H84" s="75">
        <v>5429440</v>
      </c>
      <c r="I84" s="75">
        <v>1179</v>
      </c>
      <c r="J84" s="75">
        <v>8025097</v>
      </c>
    </row>
    <row r="85" spans="1:10" x14ac:dyDescent="0.2">
      <c r="A85" s="34" t="s">
        <v>102</v>
      </c>
      <c r="B85" s="57" t="s">
        <v>25</v>
      </c>
      <c r="C85" s="75">
        <v>64</v>
      </c>
      <c r="D85" s="75">
        <v>758400</v>
      </c>
      <c r="E85" s="75">
        <v>1994</v>
      </c>
      <c r="F85" s="75">
        <v>13609050</v>
      </c>
      <c r="G85" s="75">
        <v>11090</v>
      </c>
      <c r="H85" s="75">
        <v>33358720</v>
      </c>
      <c r="I85" s="75">
        <v>5523</v>
      </c>
      <c r="J85" s="75">
        <v>37694475</v>
      </c>
    </row>
    <row r="86" spans="1:10" x14ac:dyDescent="0.2">
      <c r="A86" s="34" t="s">
        <v>103</v>
      </c>
      <c r="B86" s="57" t="s">
        <v>24</v>
      </c>
      <c r="C86" s="75">
        <v>86</v>
      </c>
      <c r="D86" s="75">
        <v>1012275</v>
      </c>
      <c r="E86" s="75">
        <v>1583</v>
      </c>
      <c r="F86" s="75">
        <v>10803975</v>
      </c>
      <c r="G86" s="75">
        <v>5376</v>
      </c>
      <c r="H86" s="75">
        <v>16168010</v>
      </c>
      <c r="I86" s="75">
        <v>2992</v>
      </c>
      <c r="J86" s="75">
        <v>20420400</v>
      </c>
    </row>
    <row r="87" spans="1:10" x14ac:dyDescent="0.2">
      <c r="A87" s="34" t="s">
        <v>104</v>
      </c>
      <c r="B87" s="57" t="s">
        <v>23</v>
      </c>
      <c r="C87" s="75">
        <v>6</v>
      </c>
      <c r="D87" s="75">
        <v>71100</v>
      </c>
      <c r="E87" s="75">
        <v>429</v>
      </c>
      <c r="F87" s="75">
        <v>2927925</v>
      </c>
      <c r="G87" s="75">
        <v>8375</v>
      </c>
      <c r="H87" s="75">
        <v>25192000</v>
      </c>
      <c r="I87" s="75">
        <v>2926</v>
      </c>
      <c r="J87" s="75">
        <v>19969950</v>
      </c>
    </row>
    <row r="88" spans="1:10" x14ac:dyDescent="0.2">
      <c r="A88" s="34" t="s">
        <v>105</v>
      </c>
      <c r="B88" s="57" t="s">
        <v>22</v>
      </c>
      <c r="C88" s="75">
        <v>81</v>
      </c>
      <c r="D88" s="75">
        <v>959850</v>
      </c>
      <c r="E88" s="75">
        <v>1044</v>
      </c>
      <c r="F88" s="75">
        <v>7125300</v>
      </c>
      <c r="G88" s="75">
        <v>634</v>
      </c>
      <c r="H88" s="75">
        <v>1907072</v>
      </c>
      <c r="I88" s="75">
        <v>316</v>
      </c>
      <c r="J88" s="75">
        <v>2156700</v>
      </c>
    </row>
    <row r="89" spans="1:10" x14ac:dyDescent="0.2">
      <c r="A89" s="34" t="s">
        <v>106</v>
      </c>
      <c r="B89" s="57" t="s">
        <v>21</v>
      </c>
      <c r="C89" s="75">
        <v>41</v>
      </c>
      <c r="D89" s="75">
        <v>485850</v>
      </c>
      <c r="E89" s="75">
        <v>2277</v>
      </c>
      <c r="F89" s="75">
        <v>15540525</v>
      </c>
      <c r="G89" s="75">
        <v>2404</v>
      </c>
      <c r="H89" s="75">
        <v>7211459</v>
      </c>
      <c r="I89" s="75">
        <v>1607</v>
      </c>
      <c r="J89" s="75">
        <v>10967775</v>
      </c>
    </row>
    <row r="90" spans="1:10" x14ac:dyDescent="0.2">
      <c r="A90" s="34" t="s">
        <v>107</v>
      </c>
      <c r="B90" s="57" t="s">
        <v>20</v>
      </c>
      <c r="C90" s="75">
        <v>12</v>
      </c>
      <c r="D90" s="75">
        <v>142200</v>
      </c>
      <c r="E90" s="75">
        <v>1492</v>
      </c>
      <c r="F90" s="75">
        <v>10182900</v>
      </c>
      <c r="G90" s="75">
        <v>2546</v>
      </c>
      <c r="H90" s="75">
        <v>7646376</v>
      </c>
      <c r="I90" s="75">
        <v>1320</v>
      </c>
      <c r="J90" s="75">
        <v>8990952</v>
      </c>
    </row>
    <row r="91" spans="1:10" x14ac:dyDescent="0.2">
      <c r="A91" s="34" t="s">
        <v>108</v>
      </c>
      <c r="B91" s="57" t="s">
        <v>19</v>
      </c>
      <c r="C91" s="75">
        <v>33</v>
      </c>
      <c r="D91" s="75">
        <v>391050</v>
      </c>
      <c r="E91" s="75">
        <v>907</v>
      </c>
      <c r="F91" s="75">
        <v>6190275</v>
      </c>
      <c r="G91" s="75">
        <v>1273</v>
      </c>
      <c r="H91" s="75">
        <v>3829184</v>
      </c>
      <c r="I91" s="75">
        <v>755</v>
      </c>
      <c r="J91" s="75">
        <v>5152875</v>
      </c>
    </row>
    <row r="92" spans="1:10" x14ac:dyDescent="0.2">
      <c r="A92" s="34" t="s">
        <v>109</v>
      </c>
      <c r="B92" s="57" t="s">
        <v>18</v>
      </c>
      <c r="C92" s="75">
        <v>0</v>
      </c>
      <c r="D92" s="75">
        <v>0</v>
      </c>
      <c r="E92" s="75">
        <v>134</v>
      </c>
      <c r="F92" s="75">
        <v>914550</v>
      </c>
      <c r="G92" s="75">
        <v>99</v>
      </c>
      <c r="H92" s="75">
        <v>228987</v>
      </c>
      <c r="I92" s="75">
        <v>170</v>
      </c>
      <c r="J92" s="75">
        <v>1160250</v>
      </c>
    </row>
    <row r="93" spans="1:10" x14ac:dyDescent="0.2">
      <c r="A93" s="32" t="s">
        <v>110</v>
      </c>
      <c r="B93" s="58" t="s">
        <v>17</v>
      </c>
      <c r="C93" s="80">
        <v>15</v>
      </c>
      <c r="D93" s="80">
        <v>131865</v>
      </c>
      <c r="E93" s="80">
        <v>37</v>
      </c>
      <c r="F93" s="80">
        <v>252525</v>
      </c>
      <c r="G93" s="80">
        <v>45</v>
      </c>
      <c r="H93" s="80">
        <v>104085</v>
      </c>
      <c r="I93" s="81">
        <v>51</v>
      </c>
      <c r="J93" s="80">
        <v>348075</v>
      </c>
    </row>
    <row r="94" spans="1:10" x14ac:dyDescent="0.2">
      <c r="A94" s="59" t="s">
        <v>198</v>
      </c>
      <c r="B94" s="59"/>
      <c r="D94" s="82"/>
      <c r="E94" s="59"/>
      <c r="F94" s="59"/>
      <c r="G94" s="59"/>
      <c r="H94" s="59"/>
      <c r="I94" s="59"/>
      <c r="J94" s="59"/>
    </row>
    <row r="95" spans="1:10" x14ac:dyDescent="0.2">
      <c r="A95" t="s">
        <v>0</v>
      </c>
      <c r="B95" s="61"/>
      <c r="D95" s="61"/>
      <c r="E95" s="61"/>
      <c r="F95" s="61"/>
      <c r="G95" s="61"/>
      <c r="H95" s="61"/>
      <c r="I95" s="61"/>
      <c r="J95" s="61"/>
    </row>
    <row r="98" spans="1:10" s="67" customFormat="1" ht="16.5" customHeight="1" x14ac:dyDescent="0.2">
      <c r="A98" s="72" t="s">
        <v>176</v>
      </c>
      <c r="B98" s="66"/>
      <c r="C98" s="66"/>
      <c r="E98" s="66"/>
      <c r="F98" s="66"/>
      <c r="G98" s="68"/>
      <c r="H98" s="68"/>
      <c r="I98" s="66"/>
      <c r="J98" s="66"/>
    </row>
    <row r="99" spans="1:10" s="51" customFormat="1" ht="23.25" customHeight="1" x14ac:dyDescent="0.2">
      <c r="A99" s="113" t="s">
        <v>242</v>
      </c>
      <c r="B99" s="114"/>
      <c r="C99" s="107" t="s">
        <v>249</v>
      </c>
      <c r="D99" s="108"/>
      <c r="E99" s="108"/>
      <c r="F99" s="108"/>
      <c r="G99" s="108"/>
      <c r="H99" s="109"/>
      <c r="I99" s="107" t="s">
        <v>243</v>
      </c>
      <c r="J99" s="108"/>
    </row>
    <row r="100" spans="1:10" s="51" customFormat="1" ht="33.75" customHeight="1" x14ac:dyDescent="0.2">
      <c r="A100" s="115"/>
      <c r="B100" s="110"/>
      <c r="C100" s="107" t="s">
        <v>166</v>
      </c>
      <c r="D100" s="109"/>
      <c r="E100" s="107" t="s">
        <v>167</v>
      </c>
      <c r="F100" s="109"/>
      <c r="G100" s="107" t="s">
        <v>92</v>
      </c>
      <c r="H100" s="109"/>
      <c r="I100" s="52" t="s">
        <v>87</v>
      </c>
      <c r="J100" s="53" t="s">
        <v>89</v>
      </c>
    </row>
    <row r="101" spans="1:10" s="51" customFormat="1" ht="37.5" customHeight="1" x14ac:dyDescent="0.2">
      <c r="A101" s="115"/>
      <c r="B101" s="110"/>
      <c r="C101" s="52" t="s">
        <v>87</v>
      </c>
      <c r="D101" s="52" t="s">
        <v>89</v>
      </c>
      <c r="E101" s="52" t="s">
        <v>93</v>
      </c>
      <c r="F101" s="52" t="s">
        <v>89</v>
      </c>
      <c r="G101" s="52" t="s">
        <v>87</v>
      </c>
      <c r="H101" s="52" t="s">
        <v>89</v>
      </c>
      <c r="I101" s="117" t="s">
        <v>1</v>
      </c>
      <c r="J101" s="119" t="s">
        <v>2</v>
      </c>
    </row>
    <row r="102" spans="1:10" s="51" customFormat="1" ht="23.25" customHeight="1" x14ac:dyDescent="0.2">
      <c r="A102" s="116"/>
      <c r="B102" s="111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8"/>
      <c r="J102" s="120"/>
    </row>
    <row r="103" spans="1:10" s="33" customFormat="1" x14ac:dyDescent="0.2">
      <c r="A103" s="55" t="s">
        <v>143</v>
      </c>
      <c r="B103" s="56" t="s">
        <v>33</v>
      </c>
      <c r="C103" s="48">
        <v>10154</v>
      </c>
      <c r="D103" s="11">
        <v>154029841</v>
      </c>
      <c r="E103" s="11">
        <v>91235</v>
      </c>
      <c r="F103" s="11">
        <v>635630910</v>
      </c>
      <c r="G103" s="11">
        <v>183923</v>
      </c>
      <c r="H103" s="11">
        <v>633606621</v>
      </c>
      <c r="I103" s="11">
        <v>43879</v>
      </c>
      <c r="J103" s="11">
        <v>298568402</v>
      </c>
    </row>
    <row r="104" spans="1:10" s="33" customFormat="1" x14ac:dyDescent="0.2">
      <c r="A104" s="20" t="s">
        <v>128</v>
      </c>
      <c r="B104" s="57" t="s">
        <v>129</v>
      </c>
      <c r="C104" s="74">
        <v>255</v>
      </c>
      <c r="D104" s="75">
        <v>3330840</v>
      </c>
      <c r="E104" s="75">
        <v>4321</v>
      </c>
      <c r="F104" s="75">
        <v>29490825</v>
      </c>
      <c r="G104" s="75">
        <v>18720</v>
      </c>
      <c r="H104" s="75">
        <v>56287974</v>
      </c>
      <c r="I104" s="75">
        <v>7968</v>
      </c>
      <c r="J104" s="75">
        <v>53843102</v>
      </c>
    </row>
    <row r="105" spans="1:10" s="33" customFormat="1" x14ac:dyDescent="0.2">
      <c r="A105" s="20" t="s">
        <v>130</v>
      </c>
      <c r="B105" s="57" t="s">
        <v>131</v>
      </c>
      <c r="C105" s="74">
        <v>7541</v>
      </c>
      <c r="D105" s="75">
        <v>122168679</v>
      </c>
      <c r="E105" s="75">
        <v>12579</v>
      </c>
      <c r="F105" s="75">
        <v>98871834</v>
      </c>
      <c r="G105" s="75">
        <v>29047</v>
      </c>
      <c r="H105" s="75">
        <v>167812371</v>
      </c>
      <c r="I105" s="75">
        <v>968</v>
      </c>
      <c r="J105" s="75">
        <v>6510247</v>
      </c>
    </row>
    <row r="106" spans="1:10" s="33" customFormat="1" x14ac:dyDescent="0.2">
      <c r="A106" s="20" t="s">
        <v>150</v>
      </c>
      <c r="B106" s="57" t="s">
        <v>132</v>
      </c>
      <c r="C106" s="74">
        <v>193</v>
      </c>
      <c r="D106" s="75">
        <v>2531195</v>
      </c>
      <c r="E106" s="75">
        <v>4286</v>
      </c>
      <c r="F106" s="75">
        <v>29251950</v>
      </c>
      <c r="G106" s="75">
        <v>28117</v>
      </c>
      <c r="H106" s="75">
        <v>84575936</v>
      </c>
      <c r="I106" s="75">
        <v>773</v>
      </c>
      <c r="J106" s="75">
        <v>5190457</v>
      </c>
    </row>
    <row r="107" spans="1:10" s="33" customFormat="1" x14ac:dyDescent="0.2">
      <c r="A107" s="20" t="s">
        <v>151</v>
      </c>
      <c r="B107" s="57" t="s">
        <v>133</v>
      </c>
      <c r="C107" s="74">
        <v>1310</v>
      </c>
      <c r="D107" s="75">
        <v>15592105</v>
      </c>
      <c r="E107" s="75">
        <v>19936</v>
      </c>
      <c r="F107" s="75">
        <v>136062266</v>
      </c>
      <c r="G107" s="75">
        <v>31091</v>
      </c>
      <c r="H107" s="75">
        <v>93517494</v>
      </c>
      <c r="I107" s="75">
        <v>11319</v>
      </c>
      <c r="J107" s="75">
        <v>77164943</v>
      </c>
    </row>
    <row r="108" spans="1:10" s="33" customFormat="1" x14ac:dyDescent="0.2">
      <c r="A108" s="20" t="s">
        <v>134</v>
      </c>
      <c r="B108" s="57" t="s">
        <v>135</v>
      </c>
      <c r="C108" s="74">
        <v>333</v>
      </c>
      <c r="D108" s="75">
        <v>3968694</v>
      </c>
      <c r="E108" s="75">
        <v>6874</v>
      </c>
      <c r="F108" s="75">
        <v>46915050</v>
      </c>
      <c r="G108" s="75">
        <v>6552</v>
      </c>
      <c r="H108" s="75">
        <v>19708416</v>
      </c>
      <c r="I108" s="75">
        <v>3709</v>
      </c>
      <c r="J108" s="75">
        <v>25313925</v>
      </c>
    </row>
    <row r="109" spans="1:10" s="33" customFormat="1" x14ac:dyDescent="0.2">
      <c r="A109" s="20" t="s">
        <v>136</v>
      </c>
      <c r="B109" s="57" t="s">
        <v>137</v>
      </c>
      <c r="C109" s="74">
        <v>156</v>
      </c>
      <c r="D109" s="75">
        <v>2145468</v>
      </c>
      <c r="E109" s="75">
        <v>18462</v>
      </c>
      <c r="F109" s="75">
        <v>126003150</v>
      </c>
      <c r="G109" s="75">
        <v>13587</v>
      </c>
      <c r="H109" s="75">
        <v>40869696</v>
      </c>
      <c r="I109" s="75">
        <v>3786</v>
      </c>
      <c r="J109" s="75">
        <v>25839450</v>
      </c>
    </row>
    <row r="110" spans="1:10" x14ac:dyDescent="0.2">
      <c r="A110" s="34" t="s">
        <v>95</v>
      </c>
      <c r="B110" s="57" t="s">
        <v>32</v>
      </c>
      <c r="C110" s="74">
        <v>21</v>
      </c>
      <c r="D110" s="75">
        <v>235200</v>
      </c>
      <c r="E110" s="75">
        <v>679</v>
      </c>
      <c r="F110" s="75">
        <v>4634175</v>
      </c>
      <c r="G110" s="75">
        <v>3900</v>
      </c>
      <c r="H110" s="75">
        <v>11770304</v>
      </c>
      <c r="I110" s="75">
        <v>1143</v>
      </c>
      <c r="J110" s="75">
        <v>7793510</v>
      </c>
    </row>
    <row r="111" spans="1:10" x14ac:dyDescent="0.2">
      <c r="A111" s="34" t="s">
        <v>96</v>
      </c>
      <c r="B111" s="57" t="s">
        <v>31</v>
      </c>
      <c r="C111" s="74">
        <v>6</v>
      </c>
      <c r="D111" s="75">
        <v>71100</v>
      </c>
      <c r="E111" s="75">
        <v>647</v>
      </c>
      <c r="F111" s="75">
        <v>4415775</v>
      </c>
      <c r="G111" s="75">
        <v>3027</v>
      </c>
      <c r="H111" s="75">
        <v>9105216</v>
      </c>
      <c r="I111" s="75">
        <v>1137</v>
      </c>
      <c r="J111" s="75">
        <v>7760025</v>
      </c>
    </row>
    <row r="112" spans="1:10" x14ac:dyDescent="0.2">
      <c r="A112" s="34" t="s">
        <v>97</v>
      </c>
      <c r="B112" s="57" t="s">
        <v>30</v>
      </c>
      <c r="C112" s="74">
        <v>3</v>
      </c>
      <c r="D112" s="75">
        <v>35550</v>
      </c>
      <c r="E112" s="75">
        <v>2990</v>
      </c>
      <c r="F112" s="75">
        <v>20406750</v>
      </c>
      <c r="G112" s="75">
        <v>3045</v>
      </c>
      <c r="H112" s="75">
        <v>9159360</v>
      </c>
      <c r="I112" s="75">
        <v>528</v>
      </c>
      <c r="J112" s="75">
        <v>3603600</v>
      </c>
    </row>
    <row r="113" spans="1:10" x14ac:dyDescent="0.2">
      <c r="A113" s="34" t="s">
        <v>98</v>
      </c>
      <c r="B113" s="57" t="s">
        <v>29</v>
      </c>
      <c r="C113" s="74">
        <v>9</v>
      </c>
      <c r="D113" s="75">
        <v>106650</v>
      </c>
      <c r="E113" s="75">
        <v>286</v>
      </c>
      <c r="F113" s="75">
        <v>1951950</v>
      </c>
      <c r="G113" s="75">
        <v>6429</v>
      </c>
      <c r="H113" s="75">
        <v>19338432</v>
      </c>
      <c r="I113" s="75">
        <v>3558</v>
      </c>
      <c r="J113" s="75">
        <v>24297000</v>
      </c>
    </row>
    <row r="114" spans="1:10" x14ac:dyDescent="0.2">
      <c r="A114" s="34" t="s">
        <v>99</v>
      </c>
      <c r="B114" s="57" t="s">
        <v>28</v>
      </c>
      <c r="C114" s="74">
        <v>3</v>
      </c>
      <c r="D114" s="75">
        <v>35550</v>
      </c>
      <c r="E114" s="75">
        <v>362</v>
      </c>
      <c r="F114" s="75">
        <v>2470650</v>
      </c>
      <c r="G114" s="75">
        <v>2311</v>
      </c>
      <c r="H114" s="75">
        <v>6951488</v>
      </c>
      <c r="I114" s="75">
        <v>112</v>
      </c>
      <c r="J114" s="75">
        <v>725296</v>
      </c>
    </row>
    <row r="115" spans="1:10" x14ac:dyDescent="0.2">
      <c r="A115" s="34" t="s">
        <v>100</v>
      </c>
      <c r="B115" s="57" t="s">
        <v>27</v>
      </c>
      <c r="C115" s="74">
        <v>12</v>
      </c>
      <c r="D115" s="75">
        <v>142200</v>
      </c>
      <c r="E115" s="75">
        <v>9333</v>
      </c>
      <c r="F115" s="75">
        <v>63637338</v>
      </c>
      <c r="G115" s="75">
        <v>6298</v>
      </c>
      <c r="H115" s="75">
        <v>18939162</v>
      </c>
      <c r="I115" s="75">
        <v>2979</v>
      </c>
      <c r="J115" s="75">
        <v>20331675</v>
      </c>
    </row>
    <row r="116" spans="1:10" x14ac:dyDescent="0.2">
      <c r="A116" s="34" t="s">
        <v>101</v>
      </c>
      <c r="B116" s="57" t="s">
        <v>26</v>
      </c>
      <c r="C116" s="74">
        <v>6</v>
      </c>
      <c r="D116" s="75">
        <v>71100</v>
      </c>
      <c r="E116" s="75">
        <v>758</v>
      </c>
      <c r="F116" s="75">
        <v>5173350</v>
      </c>
      <c r="G116" s="75">
        <v>1721</v>
      </c>
      <c r="H116" s="75">
        <v>5176768</v>
      </c>
      <c r="I116" s="75">
        <v>561</v>
      </c>
      <c r="J116" s="75">
        <v>3828825</v>
      </c>
    </row>
    <row r="117" spans="1:10" x14ac:dyDescent="0.2">
      <c r="A117" s="34" t="s">
        <v>102</v>
      </c>
      <c r="B117" s="57" t="s">
        <v>25</v>
      </c>
      <c r="C117" s="74">
        <v>54</v>
      </c>
      <c r="D117" s="75">
        <v>639900</v>
      </c>
      <c r="E117" s="75">
        <v>1962</v>
      </c>
      <c r="F117" s="75">
        <v>13390650</v>
      </c>
      <c r="G117" s="75">
        <v>10432</v>
      </c>
      <c r="H117" s="75">
        <v>31379456</v>
      </c>
      <c r="I117" s="75">
        <v>1051</v>
      </c>
      <c r="J117" s="75">
        <v>7173075</v>
      </c>
    </row>
    <row r="118" spans="1:10" x14ac:dyDescent="0.2">
      <c r="A118" s="34" t="s">
        <v>103</v>
      </c>
      <c r="B118" s="57" t="s">
        <v>24</v>
      </c>
      <c r="C118" s="74">
        <v>84</v>
      </c>
      <c r="D118" s="75">
        <v>995400</v>
      </c>
      <c r="E118" s="75">
        <v>1568</v>
      </c>
      <c r="F118" s="75">
        <v>10694797</v>
      </c>
      <c r="G118" s="75">
        <v>4944</v>
      </c>
      <c r="H118" s="75">
        <v>14871552</v>
      </c>
      <c r="I118" s="75">
        <v>69</v>
      </c>
      <c r="J118" s="75">
        <v>470925</v>
      </c>
    </row>
    <row r="119" spans="1:10" x14ac:dyDescent="0.2">
      <c r="A119" s="34" t="s">
        <v>104</v>
      </c>
      <c r="B119" s="57" t="s">
        <v>23</v>
      </c>
      <c r="C119" s="74">
        <v>6</v>
      </c>
      <c r="D119" s="75">
        <v>71100</v>
      </c>
      <c r="E119" s="75">
        <v>419</v>
      </c>
      <c r="F119" s="75">
        <v>2859675</v>
      </c>
      <c r="G119" s="75">
        <v>8135</v>
      </c>
      <c r="H119" s="75">
        <v>24470080</v>
      </c>
      <c r="I119" s="75">
        <v>1717</v>
      </c>
      <c r="J119" s="75">
        <v>11718525</v>
      </c>
    </row>
    <row r="120" spans="1:10" x14ac:dyDescent="0.2">
      <c r="A120" s="34" t="s">
        <v>105</v>
      </c>
      <c r="B120" s="57" t="s">
        <v>22</v>
      </c>
      <c r="C120" s="74">
        <v>80</v>
      </c>
      <c r="D120" s="75">
        <v>948000</v>
      </c>
      <c r="E120" s="75">
        <v>1017</v>
      </c>
      <c r="F120" s="75">
        <v>6941025</v>
      </c>
      <c r="G120" s="75">
        <v>558</v>
      </c>
      <c r="H120" s="75">
        <v>1678464</v>
      </c>
      <c r="I120" s="75">
        <v>199</v>
      </c>
      <c r="J120" s="75">
        <v>1358175</v>
      </c>
    </row>
    <row r="121" spans="1:10" x14ac:dyDescent="0.2">
      <c r="A121" s="34" t="s">
        <v>106</v>
      </c>
      <c r="B121" s="57" t="s">
        <v>21</v>
      </c>
      <c r="C121" s="74">
        <v>27</v>
      </c>
      <c r="D121" s="75">
        <v>319950</v>
      </c>
      <c r="E121" s="75">
        <v>2239</v>
      </c>
      <c r="F121" s="75">
        <v>15281175</v>
      </c>
      <c r="G121" s="75">
        <v>2267</v>
      </c>
      <c r="H121" s="75">
        <v>6819136</v>
      </c>
      <c r="I121" s="75">
        <v>1061</v>
      </c>
      <c r="J121" s="75">
        <v>7241325</v>
      </c>
    </row>
    <row r="122" spans="1:10" x14ac:dyDescent="0.2">
      <c r="A122" s="34" t="s">
        <v>107</v>
      </c>
      <c r="B122" s="57" t="s">
        <v>20</v>
      </c>
      <c r="C122" s="74">
        <v>12</v>
      </c>
      <c r="D122" s="75">
        <v>142200</v>
      </c>
      <c r="E122" s="75">
        <v>1473</v>
      </c>
      <c r="F122" s="75">
        <v>10053225</v>
      </c>
      <c r="G122" s="75">
        <v>2362</v>
      </c>
      <c r="H122" s="75">
        <v>7104896</v>
      </c>
      <c r="I122" s="75">
        <v>493</v>
      </c>
      <c r="J122" s="75">
        <v>3362390</v>
      </c>
    </row>
    <row r="123" spans="1:10" x14ac:dyDescent="0.2">
      <c r="A123" s="34" t="s">
        <v>108</v>
      </c>
      <c r="B123" s="57" t="s">
        <v>19</v>
      </c>
      <c r="C123" s="74">
        <v>33</v>
      </c>
      <c r="D123" s="75">
        <v>391050</v>
      </c>
      <c r="E123" s="75">
        <v>890</v>
      </c>
      <c r="F123" s="75">
        <v>6074250</v>
      </c>
      <c r="G123" s="75">
        <v>1264</v>
      </c>
      <c r="H123" s="75">
        <v>3802112</v>
      </c>
      <c r="I123" s="75">
        <v>602</v>
      </c>
      <c r="J123" s="75">
        <v>4045482</v>
      </c>
    </row>
    <row r="124" spans="1:10" x14ac:dyDescent="0.2">
      <c r="A124" s="34" t="s">
        <v>109</v>
      </c>
      <c r="B124" s="57" t="s">
        <v>18</v>
      </c>
      <c r="C124" s="74">
        <v>0</v>
      </c>
      <c r="D124" s="75">
        <v>0</v>
      </c>
      <c r="E124" s="75">
        <v>128</v>
      </c>
      <c r="F124" s="75">
        <v>873600</v>
      </c>
      <c r="G124" s="75">
        <v>86</v>
      </c>
      <c r="H124" s="75">
        <v>198918</v>
      </c>
      <c r="I124" s="75">
        <v>135</v>
      </c>
      <c r="J124" s="75">
        <v>921375</v>
      </c>
    </row>
    <row r="125" spans="1:10" x14ac:dyDescent="0.2">
      <c r="A125" s="32" t="s">
        <v>110</v>
      </c>
      <c r="B125" s="58" t="s">
        <v>17</v>
      </c>
      <c r="C125" s="79">
        <v>10</v>
      </c>
      <c r="D125" s="80">
        <v>87910</v>
      </c>
      <c r="E125" s="80">
        <v>26</v>
      </c>
      <c r="F125" s="80">
        <v>177450</v>
      </c>
      <c r="G125" s="80">
        <v>30</v>
      </c>
      <c r="H125" s="80">
        <v>69390</v>
      </c>
      <c r="I125" s="80">
        <v>11</v>
      </c>
      <c r="J125" s="80">
        <v>75075</v>
      </c>
    </row>
    <row r="126" spans="1:10" x14ac:dyDescent="0.2">
      <c r="A126" s="59" t="s">
        <v>198</v>
      </c>
      <c r="C126" s="82"/>
      <c r="D126" s="82"/>
      <c r="E126" s="59"/>
      <c r="F126" s="59"/>
      <c r="G126" s="59"/>
      <c r="H126" s="59"/>
      <c r="I126" s="59"/>
      <c r="J126" s="59"/>
    </row>
    <row r="127" spans="1:10" x14ac:dyDescent="0.2">
      <c r="A127" t="s">
        <v>0</v>
      </c>
      <c r="C127" s="61"/>
      <c r="D127" s="61"/>
      <c r="E127" s="61"/>
      <c r="F127" s="61"/>
      <c r="G127" s="61"/>
      <c r="H127" s="61"/>
      <c r="I127" s="61"/>
      <c r="J127" s="61"/>
    </row>
    <row r="129" spans="1:10" x14ac:dyDescent="0.2">
      <c r="C129" s="62"/>
      <c r="D129" s="62"/>
    </row>
    <row r="130" spans="1:10" s="67" customFormat="1" ht="16.5" customHeight="1" x14ac:dyDescent="0.2">
      <c r="A130" s="72" t="s">
        <v>177</v>
      </c>
      <c r="B130" s="66"/>
      <c r="C130" s="66"/>
      <c r="E130" s="66"/>
      <c r="F130" s="66"/>
      <c r="G130" s="68"/>
      <c r="H130" s="68"/>
      <c r="I130" s="66"/>
      <c r="J130" s="66"/>
    </row>
    <row r="131" spans="1:10" s="51" customFormat="1" ht="23.25" customHeight="1" x14ac:dyDescent="0.2">
      <c r="A131" s="113" t="s">
        <v>242</v>
      </c>
      <c r="B131" s="114"/>
      <c r="C131" s="107" t="s">
        <v>204</v>
      </c>
      <c r="D131" s="108"/>
      <c r="E131" s="108"/>
      <c r="F131" s="108"/>
      <c r="G131" s="108"/>
      <c r="H131" s="109"/>
      <c r="I131" s="107" t="s">
        <v>243</v>
      </c>
      <c r="J131" s="108"/>
    </row>
    <row r="132" spans="1:10" s="51" customFormat="1" ht="33.75" customHeight="1" x14ac:dyDescent="0.2">
      <c r="A132" s="115"/>
      <c r="B132" s="110"/>
      <c r="C132" s="107" t="s">
        <v>166</v>
      </c>
      <c r="D132" s="109"/>
      <c r="E132" s="107" t="s">
        <v>167</v>
      </c>
      <c r="F132" s="109"/>
      <c r="G132" s="107" t="s">
        <v>92</v>
      </c>
      <c r="H132" s="109"/>
      <c r="I132" s="52" t="s">
        <v>87</v>
      </c>
      <c r="J132" s="53" t="s">
        <v>89</v>
      </c>
    </row>
    <row r="133" spans="1:10" s="51" customFormat="1" ht="37.5" customHeight="1" x14ac:dyDescent="0.2">
      <c r="A133" s="115"/>
      <c r="B133" s="110"/>
      <c r="C133" s="52" t="s">
        <v>87</v>
      </c>
      <c r="D133" s="52" t="s">
        <v>89</v>
      </c>
      <c r="E133" s="52" t="s">
        <v>93</v>
      </c>
      <c r="F133" s="52" t="s">
        <v>89</v>
      </c>
      <c r="G133" s="52" t="s">
        <v>87</v>
      </c>
      <c r="H133" s="52" t="s">
        <v>89</v>
      </c>
      <c r="I133" s="117" t="s">
        <v>1</v>
      </c>
      <c r="J133" s="119" t="s">
        <v>2</v>
      </c>
    </row>
    <row r="134" spans="1:10" s="51" customFormat="1" ht="23.25" customHeight="1" x14ac:dyDescent="0.2">
      <c r="A134" s="116"/>
      <c r="B134" s="111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8"/>
      <c r="J134" s="120"/>
    </row>
    <row r="135" spans="1:10" s="33" customFormat="1" x14ac:dyDescent="0.2">
      <c r="A135" s="55" t="s">
        <v>143</v>
      </c>
      <c r="B135" s="56" t="s">
        <v>33</v>
      </c>
      <c r="C135" s="7">
        <v>10119</v>
      </c>
      <c r="D135" s="11">
        <v>153730094</v>
      </c>
      <c r="E135" s="11">
        <v>92056</v>
      </c>
      <c r="F135" s="11">
        <v>641205603</v>
      </c>
      <c r="G135" s="11">
        <v>181456</v>
      </c>
      <c r="H135" s="11">
        <v>624615635</v>
      </c>
      <c r="I135" s="11">
        <v>133149</v>
      </c>
      <c r="J135" s="11">
        <v>899608122</v>
      </c>
    </row>
    <row r="136" spans="1:10" s="33" customFormat="1" x14ac:dyDescent="0.2">
      <c r="A136" s="20" t="s">
        <v>128</v>
      </c>
      <c r="B136" s="57" t="s">
        <v>129</v>
      </c>
      <c r="C136" s="78">
        <v>244</v>
      </c>
      <c r="D136" s="75">
        <v>3245932</v>
      </c>
      <c r="E136" s="75">
        <v>4528</v>
      </c>
      <c r="F136" s="75">
        <v>30900798</v>
      </c>
      <c r="G136" s="75">
        <v>18035</v>
      </c>
      <c r="H136" s="75">
        <v>54243276</v>
      </c>
      <c r="I136" s="75">
        <v>15975</v>
      </c>
      <c r="J136" s="75">
        <v>107047655</v>
      </c>
    </row>
    <row r="137" spans="1:10" s="33" customFormat="1" x14ac:dyDescent="0.2">
      <c r="A137" s="20" t="s">
        <v>130</v>
      </c>
      <c r="B137" s="57" t="s">
        <v>131</v>
      </c>
      <c r="C137" s="78">
        <v>7529</v>
      </c>
      <c r="D137" s="75">
        <v>122129472</v>
      </c>
      <c r="E137" s="75">
        <v>12594</v>
      </c>
      <c r="F137" s="75">
        <v>98957967</v>
      </c>
      <c r="G137" s="75">
        <v>28535</v>
      </c>
      <c r="H137" s="75">
        <v>164714407</v>
      </c>
      <c r="I137" s="75">
        <v>15767</v>
      </c>
      <c r="J137" s="75">
        <v>106551013</v>
      </c>
    </row>
    <row r="138" spans="1:10" s="33" customFormat="1" x14ac:dyDescent="0.2">
      <c r="A138" s="20" t="s">
        <v>150</v>
      </c>
      <c r="B138" s="57" t="s">
        <v>132</v>
      </c>
      <c r="C138" s="78">
        <v>195</v>
      </c>
      <c r="D138" s="75">
        <v>2530125</v>
      </c>
      <c r="E138" s="75">
        <v>4321</v>
      </c>
      <c r="F138" s="75">
        <v>29490825</v>
      </c>
      <c r="G138" s="75">
        <v>26978</v>
      </c>
      <c r="H138" s="75">
        <v>81147352</v>
      </c>
      <c r="I138" s="75">
        <v>19407</v>
      </c>
      <c r="J138" s="75">
        <v>130352257</v>
      </c>
    </row>
    <row r="139" spans="1:10" s="33" customFormat="1" x14ac:dyDescent="0.2">
      <c r="A139" s="20" t="s">
        <v>151</v>
      </c>
      <c r="B139" s="57" t="s">
        <v>133</v>
      </c>
      <c r="C139" s="78">
        <v>1287</v>
      </c>
      <c r="D139" s="75">
        <v>15317991</v>
      </c>
      <c r="E139" s="75">
        <v>20050</v>
      </c>
      <c r="F139" s="75">
        <v>136839849</v>
      </c>
      <c r="G139" s="75">
        <v>29604</v>
      </c>
      <c r="H139" s="75">
        <v>89048832</v>
      </c>
      <c r="I139" s="75">
        <v>19928</v>
      </c>
      <c r="J139" s="75">
        <v>132847995</v>
      </c>
    </row>
    <row r="140" spans="1:10" s="33" customFormat="1" x14ac:dyDescent="0.2">
      <c r="A140" s="20" t="s">
        <v>134</v>
      </c>
      <c r="B140" s="57" t="s">
        <v>135</v>
      </c>
      <c r="C140" s="78">
        <v>335</v>
      </c>
      <c r="D140" s="75">
        <v>3992530</v>
      </c>
      <c r="E140" s="75">
        <v>6836</v>
      </c>
      <c r="F140" s="75">
        <v>46655700</v>
      </c>
      <c r="G140" s="75">
        <v>6383</v>
      </c>
      <c r="H140" s="75">
        <v>19200064</v>
      </c>
      <c r="I140" s="75">
        <v>5349</v>
      </c>
      <c r="J140" s="75">
        <v>36506925</v>
      </c>
    </row>
    <row r="141" spans="1:10" s="33" customFormat="1" x14ac:dyDescent="0.2">
      <c r="A141" s="20" t="s">
        <v>136</v>
      </c>
      <c r="B141" s="57" t="s">
        <v>137</v>
      </c>
      <c r="C141" s="78">
        <v>159</v>
      </c>
      <c r="D141" s="75">
        <v>2186727</v>
      </c>
      <c r="E141" s="75">
        <v>18484</v>
      </c>
      <c r="F141" s="75">
        <v>126153300</v>
      </c>
      <c r="G141" s="75">
        <v>13744</v>
      </c>
      <c r="H141" s="75">
        <v>41341952</v>
      </c>
      <c r="I141" s="75">
        <v>13633</v>
      </c>
      <c r="J141" s="75">
        <v>93045225</v>
      </c>
    </row>
    <row r="142" spans="1:10" x14ac:dyDescent="0.2">
      <c r="A142" s="34" t="s">
        <v>95</v>
      </c>
      <c r="B142" s="57" t="s">
        <v>32</v>
      </c>
      <c r="C142" s="78">
        <v>19</v>
      </c>
      <c r="D142" s="75">
        <v>211500</v>
      </c>
      <c r="E142" s="75">
        <v>689</v>
      </c>
      <c r="F142" s="75">
        <v>4702425</v>
      </c>
      <c r="G142" s="75">
        <v>4046</v>
      </c>
      <c r="H142" s="75">
        <v>12188710</v>
      </c>
      <c r="I142" s="75">
        <v>2433</v>
      </c>
      <c r="J142" s="75">
        <v>16563925</v>
      </c>
    </row>
    <row r="143" spans="1:10" x14ac:dyDescent="0.2">
      <c r="A143" s="34" t="s">
        <v>96</v>
      </c>
      <c r="B143" s="57" t="s">
        <v>31</v>
      </c>
      <c r="C143" s="78">
        <v>6</v>
      </c>
      <c r="D143" s="75">
        <v>71100</v>
      </c>
      <c r="E143" s="75">
        <v>637</v>
      </c>
      <c r="F143" s="75">
        <v>4347525</v>
      </c>
      <c r="G143" s="75">
        <v>3054</v>
      </c>
      <c r="H143" s="75">
        <v>9186432</v>
      </c>
      <c r="I143" s="75">
        <v>1553</v>
      </c>
      <c r="J143" s="75">
        <v>10593209</v>
      </c>
    </row>
    <row r="144" spans="1:10" x14ac:dyDescent="0.2">
      <c r="A144" s="34" t="s">
        <v>97</v>
      </c>
      <c r="B144" s="57" t="s">
        <v>30</v>
      </c>
      <c r="C144" s="78">
        <v>3</v>
      </c>
      <c r="D144" s="75">
        <v>35550</v>
      </c>
      <c r="E144" s="75">
        <v>3052</v>
      </c>
      <c r="F144" s="75">
        <v>20829900</v>
      </c>
      <c r="G144" s="75">
        <v>3081</v>
      </c>
      <c r="H144" s="75">
        <v>9267648</v>
      </c>
      <c r="I144" s="75">
        <v>2606</v>
      </c>
      <c r="J144" s="75">
        <v>17773918</v>
      </c>
    </row>
    <row r="145" spans="1:10" x14ac:dyDescent="0.2">
      <c r="A145" s="34" t="s">
        <v>98</v>
      </c>
      <c r="B145" s="57" t="s">
        <v>29</v>
      </c>
      <c r="C145" s="78">
        <v>11</v>
      </c>
      <c r="D145" s="75">
        <v>123525</v>
      </c>
      <c r="E145" s="75">
        <v>276</v>
      </c>
      <c r="F145" s="75">
        <v>1883700</v>
      </c>
      <c r="G145" s="75">
        <v>6751</v>
      </c>
      <c r="H145" s="75">
        <v>20311402</v>
      </c>
      <c r="I145" s="75">
        <v>5803</v>
      </c>
      <c r="J145" s="75">
        <v>39613565</v>
      </c>
    </row>
    <row r="146" spans="1:10" x14ac:dyDescent="0.2">
      <c r="A146" s="34" t="s">
        <v>99</v>
      </c>
      <c r="B146" s="57" t="s">
        <v>28</v>
      </c>
      <c r="C146" s="78">
        <v>3</v>
      </c>
      <c r="D146" s="75">
        <v>35550</v>
      </c>
      <c r="E146" s="75">
        <v>362</v>
      </c>
      <c r="F146" s="75">
        <v>2470650</v>
      </c>
      <c r="G146" s="75">
        <v>2196</v>
      </c>
      <c r="H146" s="75">
        <v>6605568</v>
      </c>
      <c r="I146" s="75">
        <v>2044</v>
      </c>
      <c r="J146" s="75">
        <v>13550236</v>
      </c>
    </row>
    <row r="147" spans="1:10" x14ac:dyDescent="0.2">
      <c r="A147" s="34" t="s">
        <v>100</v>
      </c>
      <c r="B147" s="57" t="s">
        <v>27</v>
      </c>
      <c r="C147" s="78">
        <v>17</v>
      </c>
      <c r="D147" s="75">
        <v>201450</v>
      </c>
      <c r="E147" s="75">
        <v>9707</v>
      </c>
      <c r="F147" s="75">
        <v>66173964</v>
      </c>
      <c r="G147" s="75">
        <v>6546</v>
      </c>
      <c r="H147" s="75">
        <v>19674368</v>
      </c>
      <c r="I147" s="75">
        <v>5718</v>
      </c>
      <c r="J147" s="75">
        <v>39019334</v>
      </c>
    </row>
    <row r="148" spans="1:10" x14ac:dyDescent="0.2">
      <c r="A148" s="34" t="s">
        <v>101</v>
      </c>
      <c r="B148" s="57" t="s">
        <v>26</v>
      </c>
      <c r="C148" s="78">
        <v>13</v>
      </c>
      <c r="D148" s="75">
        <v>154050</v>
      </c>
      <c r="E148" s="75">
        <v>757</v>
      </c>
      <c r="F148" s="75">
        <v>5166525</v>
      </c>
      <c r="G148" s="75">
        <v>1698</v>
      </c>
      <c r="H148" s="75">
        <v>5107584</v>
      </c>
      <c r="I148" s="75">
        <v>1644</v>
      </c>
      <c r="J148" s="75">
        <v>11205260</v>
      </c>
    </row>
    <row r="149" spans="1:10" x14ac:dyDescent="0.2">
      <c r="A149" s="34" t="s">
        <v>102</v>
      </c>
      <c r="B149" s="57" t="s">
        <v>25</v>
      </c>
      <c r="C149" s="78">
        <v>54</v>
      </c>
      <c r="D149" s="75">
        <v>639900</v>
      </c>
      <c r="E149" s="75">
        <v>1971</v>
      </c>
      <c r="F149" s="75">
        <v>13452075</v>
      </c>
      <c r="G149" s="75">
        <v>11116</v>
      </c>
      <c r="H149" s="75">
        <v>33436928</v>
      </c>
      <c r="I149" s="75">
        <v>8438</v>
      </c>
      <c r="J149" s="75">
        <v>57589350</v>
      </c>
    </row>
    <row r="150" spans="1:10" x14ac:dyDescent="0.2">
      <c r="A150" s="34" t="s">
        <v>103</v>
      </c>
      <c r="B150" s="57" t="s">
        <v>24</v>
      </c>
      <c r="C150" s="78">
        <v>77</v>
      </c>
      <c r="D150" s="75">
        <v>912450</v>
      </c>
      <c r="E150" s="75">
        <v>1539</v>
      </c>
      <c r="F150" s="75">
        <v>10503675</v>
      </c>
      <c r="G150" s="75">
        <v>5039</v>
      </c>
      <c r="H150" s="75">
        <v>15157312</v>
      </c>
      <c r="I150" s="75">
        <v>3298</v>
      </c>
      <c r="J150" s="75">
        <v>22433650</v>
      </c>
    </row>
    <row r="151" spans="1:10" x14ac:dyDescent="0.2">
      <c r="A151" s="34" t="s">
        <v>104</v>
      </c>
      <c r="B151" s="57" t="s">
        <v>23</v>
      </c>
      <c r="C151" s="78">
        <v>6</v>
      </c>
      <c r="D151" s="75">
        <v>71100</v>
      </c>
      <c r="E151" s="75">
        <v>422</v>
      </c>
      <c r="F151" s="75">
        <v>2880150</v>
      </c>
      <c r="G151" s="75">
        <v>8128</v>
      </c>
      <c r="H151" s="75">
        <v>24449024</v>
      </c>
      <c r="I151" s="75">
        <v>4034</v>
      </c>
      <c r="J151" s="75">
        <v>27375634</v>
      </c>
    </row>
    <row r="152" spans="1:10" x14ac:dyDescent="0.2">
      <c r="A152" s="34" t="s">
        <v>105</v>
      </c>
      <c r="B152" s="57" t="s">
        <v>22</v>
      </c>
      <c r="C152" s="78">
        <v>78</v>
      </c>
      <c r="D152" s="75">
        <v>924300</v>
      </c>
      <c r="E152" s="75">
        <v>1056</v>
      </c>
      <c r="F152" s="75">
        <v>7207200</v>
      </c>
      <c r="G152" s="75">
        <v>593</v>
      </c>
      <c r="H152" s="75">
        <v>1783744</v>
      </c>
      <c r="I152" s="75">
        <v>346</v>
      </c>
      <c r="J152" s="75">
        <v>2361450</v>
      </c>
    </row>
    <row r="153" spans="1:10" x14ac:dyDescent="0.2">
      <c r="A153" s="34" t="s">
        <v>106</v>
      </c>
      <c r="B153" s="57" t="s">
        <v>21</v>
      </c>
      <c r="C153" s="78">
        <v>27</v>
      </c>
      <c r="D153" s="75">
        <v>319950</v>
      </c>
      <c r="E153" s="75">
        <v>2227</v>
      </c>
      <c r="F153" s="75">
        <v>15199275</v>
      </c>
      <c r="G153" s="75">
        <v>2240</v>
      </c>
      <c r="H153" s="75">
        <v>6737920</v>
      </c>
      <c r="I153" s="75">
        <v>2046</v>
      </c>
      <c r="J153" s="75">
        <v>13913954</v>
      </c>
    </row>
    <row r="154" spans="1:10" x14ac:dyDescent="0.2">
      <c r="A154" s="34" t="s">
        <v>107</v>
      </c>
      <c r="B154" s="57" t="s">
        <v>20</v>
      </c>
      <c r="C154" s="78">
        <v>12</v>
      </c>
      <c r="D154" s="75">
        <v>142200</v>
      </c>
      <c r="E154" s="75">
        <v>1498</v>
      </c>
      <c r="F154" s="75">
        <v>10223850</v>
      </c>
      <c r="G154" s="75">
        <v>2450</v>
      </c>
      <c r="H154" s="75">
        <v>7369600</v>
      </c>
      <c r="I154" s="75">
        <v>2067</v>
      </c>
      <c r="J154" s="75">
        <v>14107275</v>
      </c>
    </row>
    <row r="155" spans="1:10" x14ac:dyDescent="0.2">
      <c r="A155" s="34" t="s">
        <v>108</v>
      </c>
      <c r="B155" s="57" t="s">
        <v>19</v>
      </c>
      <c r="C155" s="78">
        <v>32</v>
      </c>
      <c r="D155" s="75">
        <v>379200</v>
      </c>
      <c r="E155" s="75">
        <v>890</v>
      </c>
      <c r="F155" s="75">
        <v>6074250</v>
      </c>
      <c r="G155" s="75">
        <v>1119</v>
      </c>
      <c r="H155" s="75">
        <v>3365952</v>
      </c>
      <c r="I155" s="75">
        <v>856</v>
      </c>
      <c r="J155" s="75">
        <v>5763992</v>
      </c>
    </row>
    <row r="156" spans="1:10" x14ac:dyDescent="0.2">
      <c r="A156" s="34" t="s">
        <v>109</v>
      </c>
      <c r="B156" s="57" t="s">
        <v>18</v>
      </c>
      <c r="C156" s="78">
        <v>0</v>
      </c>
      <c r="D156" s="75">
        <v>0</v>
      </c>
      <c r="E156" s="75">
        <v>132</v>
      </c>
      <c r="F156" s="75">
        <v>900900</v>
      </c>
      <c r="G156" s="75">
        <v>84</v>
      </c>
      <c r="H156" s="75">
        <v>194292</v>
      </c>
      <c r="I156" s="75">
        <v>171</v>
      </c>
      <c r="J156" s="75">
        <v>1167075</v>
      </c>
    </row>
    <row r="157" spans="1:10" x14ac:dyDescent="0.2">
      <c r="A157" s="32" t="s">
        <v>110</v>
      </c>
      <c r="B157" s="58" t="s">
        <v>17</v>
      </c>
      <c r="C157" s="79">
        <v>12</v>
      </c>
      <c r="D157" s="80">
        <v>105492</v>
      </c>
      <c r="E157" s="80">
        <v>28</v>
      </c>
      <c r="F157" s="80">
        <v>191100</v>
      </c>
      <c r="G157" s="80">
        <v>36</v>
      </c>
      <c r="H157" s="80">
        <v>83268</v>
      </c>
      <c r="I157" s="80">
        <v>33</v>
      </c>
      <c r="J157" s="80">
        <v>225225</v>
      </c>
    </row>
    <row r="158" spans="1:10" x14ac:dyDescent="0.2">
      <c r="A158" s="59" t="s">
        <v>198</v>
      </c>
      <c r="C158" s="59"/>
      <c r="D158" s="59"/>
      <c r="E158" s="59"/>
      <c r="F158" s="59"/>
      <c r="G158" s="59"/>
      <c r="H158" s="59"/>
      <c r="I158" s="59"/>
      <c r="J158" s="59"/>
    </row>
    <row r="159" spans="1:10" x14ac:dyDescent="0.2">
      <c r="A159" t="s">
        <v>0</v>
      </c>
      <c r="C159" s="61"/>
      <c r="D159" s="61"/>
      <c r="E159" s="61"/>
      <c r="F159" s="61"/>
      <c r="G159" s="61"/>
      <c r="H159" s="61"/>
      <c r="I159" s="61"/>
      <c r="J159" s="61"/>
    </row>
    <row r="160" spans="1:10" x14ac:dyDescent="0.2">
      <c r="A160" s="60"/>
      <c r="C160" s="62"/>
      <c r="D160" s="62"/>
      <c r="E160" s="62"/>
      <c r="F160" s="62"/>
      <c r="G160" s="62"/>
      <c r="H160" s="62"/>
      <c r="I160" s="62"/>
      <c r="J160" s="62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5:B38"/>
    <mergeCell ref="C35:H35"/>
    <mergeCell ref="I35:J35"/>
    <mergeCell ref="C36:D36"/>
    <mergeCell ref="E36:F36"/>
    <mergeCell ref="G36:H36"/>
    <mergeCell ref="I37:I38"/>
    <mergeCell ref="J37:J38"/>
    <mergeCell ref="A67:B70"/>
    <mergeCell ref="C67:H67"/>
    <mergeCell ref="I67:J67"/>
    <mergeCell ref="C68:D68"/>
    <mergeCell ref="E68:F68"/>
    <mergeCell ref="G68:H68"/>
    <mergeCell ref="I69:I70"/>
    <mergeCell ref="J69:J70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131:B134"/>
    <mergeCell ref="C131:H131"/>
    <mergeCell ref="I131:J131"/>
    <mergeCell ref="C132:D132"/>
    <mergeCell ref="E132:F132"/>
    <mergeCell ref="G132:H132"/>
    <mergeCell ref="I133:I134"/>
    <mergeCell ref="J133:J134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160"/>
  <sheetViews>
    <sheetView zoomScale="90" zoomScaleNormal="90" workbookViewId="0">
      <pane xSplit="10" ySplit="3" topLeftCell="K4" activePane="bottomRight" state="frozen"/>
      <selection activeCell="C144" sqref="C144"/>
      <selection pane="topRight" activeCell="C144" sqref="C144"/>
      <selection pane="bottomLeft" activeCell="C144" sqref="C144"/>
      <selection pane="bottomRight" activeCell="C26" sqref="C26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2" max="12" width="12.83203125" customWidth="1"/>
  </cols>
  <sheetData>
    <row r="1" spans="1:14" ht="23.25" customHeight="1" x14ac:dyDescent="0.2"/>
    <row r="2" spans="1:14" s="49" customFormat="1" ht="27" customHeight="1" x14ac:dyDescent="0.2">
      <c r="A2" s="106" t="s">
        <v>178</v>
      </c>
      <c r="B2" s="106"/>
      <c r="C2" s="106"/>
      <c r="D2" s="106"/>
      <c r="E2" s="106"/>
      <c r="F2" s="106"/>
      <c r="L2"/>
      <c r="M2"/>
      <c r="N2"/>
    </row>
    <row r="3" spans="1:14" s="70" customFormat="1" ht="19.5" customHeight="1" x14ac:dyDescent="0.2">
      <c r="A3" s="69" t="s">
        <v>168</v>
      </c>
      <c r="B3" s="64"/>
      <c r="D3" s="64"/>
      <c r="E3" s="64"/>
      <c r="F3" s="64"/>
      <c r="G3" s="65"/>
      <c r="H3" s="65"/>
      <c r="I3" s="64"/>
      <c r="J3" s="64"/>
      <c r="L3"/>
      <c r="M3"/>
      <c r="N3"/>
    </row>
    <row r="4" spans="1:14" s="51" customFormat="1" ht="23.25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  <c r="L4"/>
      <c r="M4"/>
      <c r="N4"/>
    </row>
    <row r="5" spans="1:14" s="51" customFormat="1" ht="33.75" customHeight="1" x14ac:dyDescent="0.2">
      <c r="A5" s="115"/>
      <c r="B5" s="110"/>
      <c r="C5" s="107" t="s">
        <v>166</v>
      </c>
      <c r="D5" s="109"/>
      <c r="E5" s="107" t="s">
        <v>167</v>
      </c>
      <c r="F5" s="109"/>
      <c r="G5" s="107" t="s">
        <v>92</v>
      </c>
      <c r="H5" s="109"/>
      <c r="I5" s="52" t="s">
        <v>87</v>
      </c>
      <c r="J5" s="53" t="s">
        <v>89</v>
      </c>
      <c r="L5"/>
      <c r="M5"/>
      <c r="N5"/>
    </row>
    <row r="6" spans="1:14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  <c r="L6"/>
      <c r="M6"/>
      <c r="N6"/>
    </row>
    <row r="7" spans="1:14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  <c r="L7"/>
      <c r="M7"/>
      <c r="N7"/>
    </row>
    <row r="8" spans="1:14" s="33" customFormat="1" ht="12" customHeight="1" x14ac:dyDescent="0.2">
      <c r="A8" s="55" t="s">
        <v>143</v>
      </c>
      <c r="B8" s="56" t="s">
        <v>33</v>
      </c>
      <c r="C8" s="48">
        <f t="shared" ref="C8:J23" si="0">C39+C71+C103+C135</f>
        <v>39622</v>
      </c>
      <c r="D8" s="11">
        <f t="shared" si="0"/>
        <v>571763560</v>
      </c>
      <c r="E8" s="11">
        <f t="shared" si="0"/>
        <v>356913</v>
      </c>
      <c r="F8" s="11">
        <f t="shared" si="0"/>
        <v>2315011942</v>
      </c>
      <c r="G8" s="11">
        <f t="shared" si="0"/>
        <v>793764</v>
      </c>
      <c r="H8" s="11">
        <f t="shared" si="0"/>
        <v>2519070133</v>
      </c>
      <c r="I8" s="11">
        <f t="shared" si="0"/>
        <v>418714</v>
      </c>
      <c r="J8" s="11">
        <f t="shared" si="0"/>
        <v>2662051287</v>
      </c>
      <c r="L8"/>
      <c r="M8"/>
      <c r="N8"/>
    </row>
    <row r="9" spans="1:14" s="33" customFormat="1" ht="12" customHeight="1" x14ac:dyDescent="0.2">
      <c r="A9" s="20" t="s">
        <v>128</v>
      </c>
      <c r="B9" s="57" t="s">
        <v>129</v>
      </c>
      <c r="C9" s="74">
        <f t="shared" si="0"/>
        <v>867</v>
      </c>
      <c r="D9" s="75">
        <f t="shared" si="0"/>
        <v>10744731</v>
      </c>
      <c r="E9" s="75">
        <f t="shared" si="0"/>
        <v>15595</v>
      </c>
      <c r="F9" s="75">
        <f t="shared" si="0"/>
        <v>99153010</v>
      </c>
      <c r="G9" s="75">
        <f t="shared" si="0"/>
        <v>84012</v>
      </c>
      <c r="H9" s="75">
        <f t="shared" si="0"/>
        <v>235401624</v>
      </c>
      <c r="I9" s="75">
        <f t="shared" si="0"/>
        <v>57277</v>
      </c>
      <c r="J9" s="75">
        <f t="shared" si="0"/>
        <v>364167166</v>
      </c>
      <c r="L9"/>
      <c r="M9"/>
      <c r="N9"/>
    </row>
    <row r="10" spans="1:14" s="33" customFormat="1" ht="12" customHeight="1" x14ac:dyDescent="0.2">
      <c r="A10" s="20" t="s">
        <v>130</v>
      </c>
      <c r="B10" s="57" t="s">
        <v>131</v>
      </c>
      <c r="C10" s="74">
        <f t="shared" si="0"/>
        <v>29973</v>
      </c>
      <c r="D10" s="75">
        <f t="shared" si="0"/>
        <v>461878897</v>
      </c>
      <c r="E10" s="75">
        <f t="shared" si="0"/>
        <v>47517</v>
      </c>
      <c r="F10" s="75">
        <f t="shared" si="0"/>
        <v>348066083</v>
      </c>
      <c r="G10" s="75">
        <f t="shared" si="0"/>
        <v>125517</v>
      </c>
      <c r="H10" s="75">
        <f t="shared" si="0"/>
        <v>647349155</v>
      </c>
      <c r="I10" s="75">
        <f t="shared" si="0"/>
        <v>36139</v>
      </c>
      <c r="J10" s="75">
        <f t="shared" si="0"/>
        <v>229771762</v>
      </c>
      <c r="L10"/>
      <c r="M10"/>
      <c r="N10"/>
    </row>
    <row r="11" spans="1:14" s="33" customFormat="1" ht="12" customHeight="1" x14ac:dyDescent="0.2">
      <c r="A11" s="20" t="s">
        <v>150</v>
      </c>
      <c r="B11" s="57" t="s">
        <v>132</v>
      </c>
      <c r="C11" s="74">
        <f t="shared" si="0"/>
        <v>780</v>
      </c>
      <c r="D11" s="75">
        <f t="shared" si="0"/>
        <v>9530040</v>
      </c>
      <c r="E11" s="75">
        <f t="shared" si="0"/>
        <v>16058</v>
      </c>
      <c r="F11" s="75">
        <f t="shared" si="0"/>
        <v>102096764</v>
      </c>
      <c r="G11" s="75">
        <f t="shared" si="0"/>
        <v>115692</v>
      </c>
      <c r="H11" s="75">
        <f t="shared" si="0"/>
        <v>324168984</v>
      </c>
      <c r="I11" s="75">
        <f t="shared" si="0"/>
        <v>48135</v>
      </c>
      <c r="J11" s="75">
        <f t="shared" si="0"/>
        <v>306042330</v>
      </c>
      <c r="L11"/>
      <c r="M11"/>
      <c r="N11"/>
    </row>
    <row r="12" spans="1:14" s="33" customFormat="1" ht="12" customHeight="1" x14ac:dyDescent="0.2">
      <c r="A12" s="20" t="s">
        <v>151</v>
      </c>
      <c r="B12" s="57" t="s">
        <v>133</v>
      </c>
      <c r="C12" s="74">
        <f t="shared" si="0"/>
        <v>4055</v>
      </c>
      <c r="D12" s="75">
        <f t="shared" si="0"/>
        <v>45022665</v>
      </c>
      <c r="E12" s="75">
        <f t="shared" si="0"/>
        <v>76827</v>
      </c>
      <c r="F12" s="75">
        <f t="shared" si="0"/>
        <v>488466066</v>
      </c>
      <c r="G12" s="75">
        <f t="shared" si="0"/>
        <v>131445</v>
      </c>
      <c r="H12" s="75">
        <f t="shared" si="0"/>
        <v>368308890</v>
      </c>
      <c r="I12" s="75">
        <f t="shared" si="0"/>
        <v>71608</v>
      </c>
      <c r="J12" s="75">
        <f t="shared" si="0"/>
        <v>455283664</v>
      </c>
      <c r="L12"/>
      <c r="M12"/>
      <c r="N12"/>
    </row>
    <row r="13" spans="1:14" s="33" customFormat="1" ht="12" customHeight="1" x14ac:dyDescent="0.2">
      <c r="A13" s="20" t="s">
        <v>134</v>
      </c>
      <c r="B13" s="57" t="s">
        <v>135</v>
      </c>
      <c r="C13" s="74">
        <f t="shared" si="0"/>
        <v>1568</v>
      </c>
      <c r="D13" s="75">
        <f t="shared" si="0"/>
        <v>17409504</v>
      </c>
      <c r="E13" s="75">
        <f t="shared" si="0"/>
        <v>28871</v>
      </c>
      <c r="F13" s="75">
        <f t="shared" si="0"/>
        <v>183561818</v>
      </c>
      <c r="G13" s="75">
        <f t="shared" si="0"/>
        <v>29813</v>
      </c>
      <c r="H13" s="75">
        <f t="shared" si="0"/>
        <v>83536026</v>
      </c>
      <c r="I13" s="75">
        <f t="shared" si="0"/>
        <v>22634</v>
      </c>
      <c r="J13" s="75">
        <f t="shared" si="0"/>
        <v>143906972</v>
      </c>
      <c r="L13"/>
      <c r="M13"/>
      <c r="N13"/>
    </row>
    <row r="14" spans="1:14" s="33" customFormat="1" ht="12" customHeight="1" x14ac:dyDescent="0.2">
      <c r="A14" s="20" t="s">
        <v>136</v>
      </c>
      <c r="B14" s="57" t="s">
        <v>137</v>
      </c>
      <c r="C14" s="74">
        <f t="shared" si="0"/>
        <v>631</v>
      </c>
      <c r="D14" s="75">
        <f t="shared" si="0"/>
        <v>8085003</v>
      </c>
      <c r="E14" s="75">
        <f t="shared" si="0"/>
        <v>72025</v>
      </c>
      <c r="F14" s="75">
        <f t="shared" si="0"/>
        <v>457934950</v>
      </c>
      <c r="G14" s="75">
        <f t="shared" si="0"/>
        <v>60862</v>
      </c>
      <c r="H14" s="75">
        <f t="shared" si="0"/>
        <v>170535324</v>
      </c>
      <c r="I14" s="75">
        <f t="shared" si="0"/>
        <v>43129</v>
      </c>
      <c r="J14" s="75">
        <f t="shared" si="0"/>
        <v>274214182</v>
      </c>
      <c r="L14"/>
      <c r="M14"/>
      <c r="N14"/>
    </row>
    <row r="15" spans="1:14" ht="12" customHeight="1" x14ac:dyDescent="0.2">
      <c r="A15" s="34" t="s">
        <v>95</v>
      </c>
      <c r="B15" s="57" t="s">
        <v>32</v>
      </c>
      <c r="C15" s="74">
        <f t="shared" si="0"/>
        <v>74</v>
      </c>
      <c r="D15" s="75">
        <f t="shared" si="0"/>
        <v>816960</v>
      </c>
      <c r="E15" s="75">
        <f t="shared" si="0"/>
        <v>2978</v>
      </c>
      <c r="F15" s="75">
        <f t="shared" si="0"/>
        <v>18934124</v>
      </c>
      <c r="G15" s="75">
        <f t="shared" si="0"/>
        <v>15685</v>
      </c>
      <c r="H15" s="75">
        <f t="shared" si="0"/>
        <v>43732057</v>
      </c>
      <c r="I15" s="75">
        <f t="shared" si="0"/>
        <v>7939</v>
      </c>
      <c r="J15" s="75">
        <f t="shared" si="0"/>
        <v>50426219</v>
      </c>
    </row>
    <row r="16" spans="1:14" ht="12" customHeight="1" x14ac:dyDescent="0.2">
      <c r="A16" s="34" t="s">
        <v>96</v>
      </c>
      <c r="B16" s="57" t="s">
        <v>31</v>
      </c>
      <c r="C16" s="74">
        <f t="shared" si="0"/>
        <v>42</v>
      </c>
      <c r="D16" s="75">
        <f t="shared" si="0"/>
        <v>463680</v>
      </c>
      <c r="E16" s="75">
        <f t="shared" si="0"/>
        <v>2828</v>
      </c>
      <c r="F16" s="75">
        <f t="shared" si="0"/>
        <v>17980424</v>
      </c>
      <c r="G16" s="75">
        <f t="shared" si="0"/>
        <v>13009</v>
      </c>
      <c r="H16" s="75">
        <f t="shared" si="0"/>
        <v>36451218</v>
      </c>
      <c r="I16" s="75">
        <f t="shared" si="0"/>
        <v>6161</v>
      </c>
      <c r="J16" s="75">
        <f t="shared" si="0"/>
        <v>39171638</v>
      </c>
    </row>
    <row r="17" spans="1:10" ht="12" customHeight="1" x14ac:dyDescent="0.2">
      <c r="A17" s="34" t="s">
        <v>97</v>
      </c>
      <c r="B17" s="57" t="s">
        <v>30</v>
      </c>
      <c r="C17" s="74">
        <f t="shared" si="0"/>
        <v>12</v>
      </c>
      <c r="D17" s="75">
        <f t="shared" si="0"/>
        <v>132480</v>
      </c>
      <c r="E17" s="75">
        <f t="shared" si="0"/>
        <v>13074</v>
      </c>
      <c r="F17" s="75">
        <f t="shared" si="0"/>
        <v>83124492</v>
      </c>
      <c r="G17" s="75">
        <f t="shared" si="0"/>
        <v>13888</v>
      </c>
      <c r="H17" s="75">
        <f t="shared" si="0"/>
        <v>38914176</v>
      </c>
      <c r="I17" s="75">
        <f t="shared" si="0"/>
        <v>7549</v>
      </c>
      <c r="J17" s="75">
        <f t="shared" si="0"/>
        <v>47996542</v>
      </c>
    </row>
    <row r="18" spans="1:10" ht="12" customHeight="1" x14ac:dyDescent="0.2">
      <c r="A18" s="34" t="s">
        <v>98</v>
      </c>
      <c r="B18" s="57" t="s">
        <v>29</v>
      </c>
      <c r="C18" s="74">
        <f t="shared" si="0"/>
        <v>45</v>
      </c>
      <c r="D18" s="75">
        <f t="shared" si="0"/>
        <v>496800</v>
      </c>
      <c r="E18" s="75">
        <f t="shared" si="0"/>
        <v>1152</v>
      </c>
      <c r="F18" s="75">
        <f t="shared" si="0"/>
        <v>7324416</v>
      </c>
      <c r="G18" s="75">
        <f t="shared" si="0"/>
        <v>28715</v>
      </c>
      <c r="H18" s="75">
        <f t="shared" si="0"/>
        <v>80459430</v>
      </c>
      <c r="I18" s="75">
        <f t="shared" si="0"/>
        <v>22529</v>
      </c>
      <c r="J18" s="75">
        <f t="shared" si="0"/>
        <v>143239382</v>
      </c>
    </row>
    <row r="19" spans="1:10" ht="12" customHeight="1" x14ac:dyDescent="0.2">
      <c r="A19" s="34" t="s">
        <v>99</v>
      </c>
      <c r="B19" s="57" t="s">
        <v>28</v>
      </c>
      <c r="C19" s="74">
        <f t="shared" si="0"/>
        <v>22</v>
      </c>
      <c r="D19" s="75">
        <f t="shared" si="0"/>
        <v>242880</v>
      </c>
      <c r="E19" s="75">
        <f t="shared" si="0"/>
        <v>1245</v>
      </c>
      <c r="F19" s="75">
        <f t="shared" si="0"/>
        <v>7915710</v>
      </c>
      <c r="G19" s="75">
        <f t="shared" si="0"/>
        <v>8748</v>
      </c>
      <c r="H19" s="75">
        <f t="shared" si="0"/>
        <v>24511896</v>
      </c>
      <c r="I19" s="75">
        <f t="shared" si="0"/>
        <v>4119</v>
      </c>
      <c r="J19" s="75">
        <f t="shared" si="0"/>
        <v>26188602</v>
      </c>
    </row>
    <row r="20" spans="1:10" ht="12" customHeight="1" x14ac:dyDescent="0.2">
      <c r="A20" s="34" t="s">
        <v>100</v>
      </c>
      <c r="B20" s="57" t="s">
        <v>27</v>
      </c>
      <c r="C20" s="74">
        <f t="shared" si="0"/>
        <v>38</v>
      </c>
      <c r="D20" s="75">
        <f t="shared" si="0"/>
        <v>419520</v>
      </c>
      <c r="E20" s="75">
        <f t="shared" si="0"/>
        <v>37371</v>
      </c>
      <c r="F20" s="75">
        <f t="shared" si="0"/>
        <v>237455415</v>
      </c>
      <c r="G20" s="75">
        <f t="shared" si="0"/>
        <v>27518</v>
      </c>
      <c r="H20" s="75">
        <f t="shared" si="0"/>
        <v>77104249</v>
      </c>
      <c r="I20" s="75">
        <f t="shared" si="0"/>
        <v>21843</v>
      </c>
      <c r="J20" s="75">
        <f t="shared" si="0"/>
        <v>138816316</v>
      </c>
    </row>
    <row r="21" spans="1:10" ht="12" customHeight="1" x14ac:dyDescent="0.2">
      <c r="A21" s="34" t="s">
        <v>101</v>
      </c>
      <c r="B21" s="57" t="s">
        <v>26</v>
      </c>
      <c r="C21" s="74">
        <f t="shared" si="0"/>
        <v>22</v>
      </c>
      <c r="D21" s="75">
        <f t="shared" si="0"/>
        <v>242880</v>
      </c>
      <c r="E21" s="75">
        <f t="shared" si="0"/>
        <v>2372</v>
      </c>
      <c r="F21" s="75">
        <f t="shared" si="0"/>
        <v>15081176</v>
      </c>
      <c r="G21" s="75">
        <f t="shared" si="0"/>
        <v>7606</v>
      </c>
      <c r="H21" s="75">
        <f t="shared" si="0"/>
        <v>21312012</v>
      </c>
      <c r="I21" s="75">
        <f t="shared" si="0"/>
        <v>5231</v>
      </c>
      <c r="J21" s="75">
        <f t="shared" si="0"/>
        <v>33258698</v>
      </c>
    </row>
    <row r="22" spans="1:10" ht="12" customHeight="1" x14ac:dyDescent="0.2">
      <c r="A22" s="34" t="s">
        <v>102</v>
      </c>
      <c r="B22" s="57" t="s">
        <v>25</v>
      </c>
      <c r="C22" s="74">
        <f t="shared" si="0"/>
        <v>342</v>
      </c>
      <c r="D22" s="75">
        <f t="shared" si="0"/>
        <v>3775680</v>
      </c>
      <c r="E22" s="75">
        <f t="shared" si="0"/>
        <v>8091</v>
      </c>
      <c r="F22" s="75">
        <f t="shared" si="0"/>
        <v>51442578</v>
      </c>
      <c r="G22" s="75">
        <f t="shared" si="0"/>
        <v>44561</v>
      </c>
      <c r="H22" s="75">
        <f t="shared" si="0"/>
        <v>124859922</v>
      </c>
      <c r="I22" s="75">
        <f t="shared" si="0"/>
        <v>23148</v>
      </c>
      <c r="J22" s="75">
        <f t="shared" si="0"/>
        <v>147174984</v>
      </c>
    </row>
    <row r="23" spans="1:10" ht="12" customHeight="1" x14ac:dyDescent="0.2">
      <c r="A23" s="34" t="s">
        <v>103</v>
      </c>
      <c r="B23" s="57" t="s">
        <v>24</v>
      </c>
      <c r="C23" s="74">
        <f t="shared" si="0"/>
        <v>413</v>
      </c>
      <c r="D23" s="75">
        <f t="shared" si="0"/>
        <v>4559520</v>
      </c>
      <c r="E23" s="75">
        <f t="shared" si="0"/>
        <v>6829</v>
      </c>
      <c r="F23" s="75">
        <f t="shared" si="0"/>
        <v>43418782</v>
      </c>
      <c r="G23" s="75">
        <f t="shared" si="0"/>
        <v>22334</v>
      </c>
      <c r="H23" s="75">
        <f t="shared" si="0"/>
        <v>62579868</v>
      </c>
      <c r="I23" s="75">
        <f t="shared" si="0"/>
        <v>8687</v>
      </c>
      <c r="J23" s="75">
        <f t="shared" si="0"/>
        <v>55231946</v>
      </c>
    </row>
    <row r="24" spans="1:10" ht="12" customHeight="1" x14ac:dyDescent="0.2">
      <c r="A24" s="34" t="s">
        <v>104</v>
      </c>
      <c r="B24" s="57" t="s">
        <v>23</v>
      </c>
      <c r="C24" s="74">
        <f t="shared" ref="C24:J30" si="1">C55+C87+C119+C151</f>
        <v>24</v>
      </c>
      <c r="D24" s="75">
        <f t="shared" si="1"/>
        <v>264960</v>
      </c>
      <c r="E24" s="75">
        <f t="shared" si="1"/>
        <v>1870</v>
      </c>
      <c r="F24" s="75">
        <f t="shared" si="1"/>
        <v>11889460</v>
      </c>
      <c r="G24" s="75">
        <f t="shared" si="1"/>
        <v>34250</v>
      </c>
      <c r="H24" s="75">
        <f t="shared" si="1"/>
        <v>95968500</v>
      </c>
      <c r="I24" s="75">
        <f t="shared" si="1"/>
        <v>13096</v>
      </c>
      <c r="J24" s="75">
        <f t="shared" si="1"/>
        <v>83264368</v>
      </c>
    </row>
    <row r="25" spans="1:10" ht="12" customHeight="1" x14ac:dyDescent="0.2">
      <c r="A25" s="34" t="s">
        <v>105</v>
      </c>
      <c r="B25" s="57" t="s">
        <v>22</v>
      </c>
      <c r="C25" s="74">
        <f t="shared" si="1"/>
        <v>387</v>
      </c>
      <c r="D25" s="75">
        <f t="shared" si="1"/>
        <v>4272480</v>
      </c>
      <c r="E25" s="75">
        <f t="shared" si="1"/>
        <v>3817</v>
      </c>
      <c r="F25" s="75">
        <f t="shared" si="1"/>
        <v>24268486</v>
      </c>
      <c r="G25" s="75">
        <f t="shared" si="1"/>
        <v>2668</v>
      </c>
      <c r="H25" s="75">
        <f t="shared" si="1"/>
        <v>7475736</v>
      </c>
      <c r="I25" s="75">
        <f t="shared" si="1"/>
        <v>1589</v>
      </c>
      <c r="J25" s="75">
        <f t="shared" si="1"/>
        <v>10102862</v>
      </c>
    </row>
    <row r="26" spans="1:10" ht="12" customHeight="1" x14ac:dyDescent="0.2">
      <c r="A26" s="34" t="s">
        <v>106</v>
      </c>
      <c r="B26" s="57" t="s">
        <v>21</v>
      </c>
      <c r="C26" s="74">
        <f t="shared" si="1"/>
        <v>30</v>
      </c>
      <c r="D26" s="75">
        <f t="shared" si="1"/>
        <v>331200</v>
      </c>
      <c r="E26" s="75">
        <f t="shared" si="1"/>
        <v>8415</v>
      </c>
      <c r="F26" s="75">
        <f t="shared" si="1"/>
        <v>53502570</v>
      </c>
      <c r="G26" s="75">
        <f t="shared" si="1"/>
        <v>10820</v>
      </c>
      <c r="H26" s="75">
        <f t="shared" si="1"/>
        <v>30317640</v>
      </c>
      <c r="I26" s="75">
        <f t="shared" si="1"/>
        <v>7607</v>
      </c>
      <c r="J26" s="75">
        <f t="shared" si="1"/>
        <v>48365306</v>
      </c>
    </row>
    <row r="27" spans="1:10" ht="12" customHeight="1" x14ac:dyDescent="0.2">
      <c r="A27" s="34" t="s">
        <v>107</v>
      </c>
      <c r="B27" s="57" t="s">
        <v>20</v>
      </c>
      <c r="C27" s="74">
        <f t="shared" si="1"/>
        <v>65</v>
      </c>
      <c r="D27" s="75">
        <f t="shared" si="1"/>
        <v>717600</v>
      </c>
      <c r="E27" s="75">
        <f t="shared" si="1"/>
        <v>5767</v>
      </c>
      <c r="F27" s="75">
        <f t="shared" si="1"/>
        <v>36666586</v>
      </c>
      <c r="G27" s="75">
        <f t="shared" si="1"/>
        <v>10614</v>
      </c>
      <c r="H27" s="75">
        <f t="shared" si="1"/>
        <v>29740428</v>
      </c>
      <c r="I27" s="75">
        <f t="shared" si="1"/>
        <v>5749</v>
      </c>
      <c r="J27" s="75">
        <f t="shared" si="1"/>
        <v>36552142</v>
      </c>
    </row>
    <row r="28" spans="1:10" ht="12" customHeight="1" x14ac:dyDescent="0.2">
      <c r="A28" s="34" t="s">
        <v>108</v>
      </c>
      <c r="B28" s="57" t="s">
        <v>19</v>
      </c>
      <c r="C28" s="74">
        <f t="shared" si="1"/>
        <v>160</v>
      </c>
      <c r="D28" s="75">
        <f t="shared" si="1"/>
        <v>1766400</v>
      </c>
      <c r="E28" s="75">
        <f t="shared" si="1"/>
        <v>3450</v>
      </c>
      <c r="F28" s="75">
        <f t="shared" si="1"/>
        <v>21890594</v>
      </c>
      <c r="G28" s="75">
        <f t="shared" si="1"/>
        <v>5310</v>
      </c>
      <c r="H28" s="75">
        <f t="shared" si="1"/>
        <v>14840963</v>
      </c>
      <c r="I28" s="75">
        <f t="shared" si="1"/>
        <v>3709</v>
      </c>
      <c r="J28" s="75">
        <f t="shared" si="1"/>
        <v>23560918</v>
      </c>
    </row>
    <row r="29" spans="1:10" ht="12" customHeight="1" x14ac:dyDescent="0.2">
      <c r="A29" s="34" t="s">
        <v>109</v>
      </c>
      <c r="B29" s="57" t="s">
        <v>18</v>
      </c>
      <c r="C29" s="74">
        <f t="shared" si="1"/>
        <v>0</v>
      </c>
      <c r="D29" s="75">
        <f t="shared" si="1"/>
        <v>0</v>
      </c>
      <c r="E29" s="75">
        <f t="shared" si="1"/>
        <v>631</v>
      </c>
      <c r="F29" s="75">
        <f t="shared" si="1"/>
        <v>4011898</v>
      </c>
      <c r="G29" s="75">
        <f t="shared" si="1"/>
        <v>513</v>
      </c>
      <c r="H29" s="75">
        <f t="shared" si="1"/>
        <v>1105515</v>
      </c>
      <c r="I29" s="75">
        <f t="shared" si="1"/>
        <v>723</v>
      </c>
      <c r="J29" s="75">
        <f t="shared" si="1"/>
        <v>4596834</v>
      </c>
    </row>
    <row r="30" spans="1:10" ht="12" customHeight="1" x14ac:dyDescent="0.2">
      <c r="A30" s="32" t="s">
        <v>110</v>
      </c>
      <c r="B30" s="58" t="s">
        <v>17</v>
      </c>
      <c r="C30" s="79">
        <f t="shared" si="1"/>
        <v>72</v>
      </c>
      <c r="D30" s="80">
        <f t="shared" si="1"/>
        <v>589680</v>
      </c>
      <c r="E30" s="80">
        <f t="shared" si="1"/>
        <v>130</v>
      </c>
      <c r="F30" s="80">
        <f t="shared" si="1"/>
        <v>826540</v>
      </c>
      <c r="G30" s="80">
        <f t="shared" si="1"/>
        <v>184</v>
      </c>
      <c r="H30" s="80">
        <f t="shared" si="1"/>
        <v>396520</v>
      </c>
      <c r="I30" s="80">
        <f t="shared" si="1"/>
        <v>113</v>
      </c>
      <c r="J30" s="80">
        <f t="shared" si="1"/>
        <v>718454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4" spans="1:11" s="49" customFormat="1" ht="16.5" customHeight="1" x14ac:dyDescent="0.2">
      <c r="A34" s="72" t="s">
        <v>169</v>
      </c>
      <c r="B34" s="1"/>
      <c r="C34" s="1"/>
      <c r="E34" s="1"/>
      <c r="F34" s="1"/>
      <c r="G34" s="3"/>
      <c r="H34" s="4"/>
      <c r="I34" s="1"/>
      <c r="J34" s="1"/>
    </row>
    <row r="35" spans="1:11" s="51" customFormat="1" ht="23.25" customHeight="1" x14ac:dyDescent="0.2">
      <c r="A35" s="113" t="s">
        <v>242</v>
      </c>
      <c r="B35" s="114"/>
      <c r="C35" s="107" t="s">
        <v>249</v>
      </c>
      <c r="D35" s="108"/>
      <c r="E35" s="108"/>
      <c r="F35" s="108"/>
      <c r="G35" s="108"/>
      <c r="H35" s="109"/>
      <c r="I35" s="107" t="s">
        <v>243</v>
      </c>
      <c r="J35" s="108"/>
    </row>
    <row r="36" spans="1:11" s="51" customFormat="1" ht="33.75" customHeight="1" x14ac:dyDescent="0.2">
      <c r="A36" s="115"/>
      <c r="B36" s="110"/>
      <c r="C36" s="107" t="s">
        <v>166</v>
      </c>
      <c r="D36" s="109"/>
      <c r="E36" s="107" t="s">
        <v>167</v>
      </c>
      <c r="F36" s="109"/>
      <c r="G36" s="107" t="s">
        <v>92</v>
      </c>
      <c r="H36" s="109"/>
      <c r="I36" s="52" t="s">
        <v>87</v>
      </c>
      <c r="J36" s="53" t="s">
        <v>89</v>
      </c>
    </row>
    <row r="37" spans="1:11" s="51" customFormat="1" ht="37.5" customHeight="1" x14ac:dyDescent="0.2">
      <c r="A37" s="115"/>
      <c r="B37" s="110"/>
      <c r="C37" s="52" t="s">
        <v>87</v>
      </c>
      <c r="D37" s="52" t="s">
        <v>89</v>
      </c>
      <c r="E37" s="52" t="s">
        <v>93</v>
      </c>
      <c r="F37" s="52" t="s">
        <v>89</v>
      </c>
      <c r="G37" s="52" t="s">
        <v>87</v>
      </c>
      <c r="H37" s="52" t="s">
        <v>89</v>
      </c>
      <c r="I37" s="117" t="s">
        <v>1</v>
      </c>
      <c r="J37" s="119" t="s">
        <v>2</v>
      </c>
    </row>
    <row r="38" spans="1:11" s="51" customFormat="1" ht="23.25" customHeight="1" x14ac:dyDescent="0.2">
      <c r="A38" s="116"/>
      <c r="B38" s="111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8"/>
      <c r="J38" s="120"/>
    </row>
    <row r="39" spans="1:11" s="33" customFormat="1" x14ac:dyDescent="0.2">
      <c r="A39" s="55" t="s">
        <v>143</v>
      </c>
      <c r="B39" s="56" t="s">
        <v>33</v>
      </c>
      <c r="C39" s="11">
        <v>9920</v>
      </c>
      <c r="D39" s="11">
        <v>142550678</v>
      </c>
      <c r="E39" s="11">
        <v>88220</v>
      </c>
      <c r="F39" s="11">
        <v>572264777</v>
      </c>
      <c r="G39" s="11">
        <v>196946</v>
      </c>
      <c r="H39" s="11">
        <v>625764840</v>
      </c>
      <c r="I39" s="11">
        <v>103783</v>
      </c>
      <c r="J39" s="11">
        <v>659824181</v>
      </c>
      <c r="K39" s="39"/>
    </row>
    <row r="40" spans="1:11" s="33" customFormat="1" x14ac:dyDescent="0.2">
      <c r="A40" s="20" t="s">
        <v>128</v>
      </c>
      <c r="B40" s="57" t="s">
        <v>129</v>
      </c>
      <c r="C40" s="75">
        <v>225</v>
      </c>
      <c r="D40" s="75">
        <v>2788425</v>
      </c>
      <c r="E40" s="75">
        <v>3690</v>
      </c>
      <c r="F40" s="75">
        <v>23461020</v>
      </c>
      <c r="G40" s="75">
        <v>20625</v>
      </c>
      <c r="H40" s="75">
        <v>57791250</v>
      </c>
      <c r="I40" s="75">
        <v>13371</v>
      </c>
      <c r="J40" s="75">
        <v>85012818</v>
      </c>
      <c r="K40" s="39"/>
    </row>
    <row r="41" spans="1:11" s="33" customFormat="1" x14ac:dyDescent="0.2">
      <c r="A41" s="20" t="s">
        <v>130</v>
      </c>
      <c r="B41" s="57" t="s">
        <v>131</v>
      </c>
      <c r="C41" s="75">
        <v>7463</v>
      </c>
      <c r="D41" s="75">
        <v>114579139</v>
      </c>
      <c r="E41" s="75">
        <v>11722</v>
      </c>
      <c r="F41" s="75">
        <v>85907400</v>
      </c>
      <c r="G41" s="75">
        <v>31573</v>
      </c>
      <c r="H41" s="75">
        <v>162564914</v>
      </c>
      <c r="I41" s="75">
        <v>7001</v>
      </c>
      <c r="J41" s="75">
        <v>44512358</v>
      </c>
      <c r="K41" s="39"/>
    </row>
    <row r="42" spans="1:11" s="33" customFormat="1" x14ac:dyDescent="0.2">
      <c r="A42" s="20" t="s">
        <v>150</v>
      </c>
      <c r="B42" s="57" t="s">
        <v>132</v>
      </c>
      <c r="C42" s="75">
        <v>191</v>
      </c>
      <c r="D42" s="75">
        <v>2333638</v>
      </c>
      <c r="E42" s="75">
        <v>3884</v>
      </c>
      <c r="F42" s="75">
        <v>24694472</v>
      </c>
      <c r="G42" s="75">
        <v>28330</v>
      </c>
      <c r="H42" s="75">
        <v>79380660</v>
      </c>
      <c r="I42" s="75">
        <v>12547</v>
      </c>
      <c r="J42" s="75">
        <v>79773826</v>
      </c>
      <c r="K42" s="39"/>
    </row>
    <row r="43" spans="1:11" s="33" customFormat="1" x14ac:dyDescent="0.2">
      <c r="A43" s="20" t="s">
        <v>151</v>
      </c>
      <c r="B43" s="57" t="s">
        <v>133</v>
      </c>
      <c r="C43" s="75">
        <v>1020</v>
      </c>
      <c r="D43" s="75">
        <v>11325060</v>
      </c>
      <c r="E43" s="75">
        <v>19068</v>
      </c>
      <c r="F43" s="75">
        <v>121234344</v>
      </c>
      <c r="G43" s="75">
        <v>32730</v>
      </c>
      <c r="H43" s="75">
        <v>91709460</v>
      </c>
      <c r="I43" s="75">
        <v>18566</v>
      </c>
      <c r="J43" s="75">
        <v>118042628</v>
      </c>
      <c r="K43" s="39"/>
    </row>
    <row r="44" spans="1:11" s="33" customFormat="1" x14ac:dyDescent="0.2">
      <c r="A44" s="20" t="s">
        <v>134</v>
      </c>
      <c r="B44" s="57" t="s">
        <v>135</v>
      </c>
      <c r="C44" s="75">
        <v>405</v>
      </c>
      <c r="D44" s="75">
        <v>4496715</v>
      </c>
      <c r="E44" s="75">
        <v>7271</v>
      </c>
      <c r="F44" s="75">
        <v>46229018</v>
      </c>
      <c r="G44" s="75">
        <v>7654</v>
      </c>
      <c r="H44" s="75">
        <v>21446508</v>
      </c>
      <c r="I44" s="75">
        <v>6196</v>
      </c>
      <c r="J44" s="75">
        <v>39394168</v>
      </c>
      <c r="K44" s="39"/>
    </row>
    <row r="45" spans="1:11" s="33" customFormat="1" x14ac:dyDescent="0.2">
      <c r="A45" s="20" t="s">
        <v>136</v>
      </c>
      <c r="B45" s="57" t="s">
        <v>137</v>
      </c>
      <c r="C45" s="75">
        <v>157</v>
      </c>
      <c r="D45" s="75">
        <v>2011641</v>
      </c>
      <c r="E45" s="75">
        <v>17710</v>
      </c>
      <c r="F45" s="75">
        <v>112600180</v>
      </c>
      <c r="G45" s="75">
        <v>15188</v>
      </c>
      <c r="H45" s="75">
        <v>42556776</v>
      </c>
      <c r="I45" s="75">
        <v>10730</v>
      </c>
      <c r="J45" s="75">
        <v>68221340</v>
      </c>
      <c r="K45" s="39"/>
    </row>
    <row r="46" spans="1:11" x14ac:dyDescent="0.2">
      <c r="A46" s="34" t="s">
        <v>95</v>
      </c>
      <c r="B46" s="57" t="s">
        <v>32</v>
      </c>
      <c r="C46" s="75">
        <v>20</v>
      </c>
      <c r="D46" s="75">
        <v>220800</v>
      </c>
      <c r="E46" s="75">
        <v>742</v>
      </c>
      <c r="F46" s="75">
        <v>4717636</v>
      </c>
      <c r="G46" s="75">
        <v>3922</v>
      </c>
      <c r="H46" s="75">
        <v>10936558</v>
      </c>
      <c r="I46" s="75">
        <v>1853</v>
      </c>
      <c r="J46" s="75">
        <v>11763827</v>
      </c>
      <c r="K46" s="39"/>
    </row>
    <row r="47" spans="1:11" x14ac:dyDescent="0.2">
      <c r="A47" s="34" t="s">
        <v>96</v>
      </c>
      <c r="B47" s="57" t="s">
        <v>31</v>
      </c>
      <c r="C47" s="75">
        <v>15</v>
      </c>
      <c r="D47" s="75">
        <v>165600</v>
      </c>
      <c r="E47" s="75">
        <v>737</v>
      </c>
      <c r="F47" s="75">
        <v>4685846</v>
      </c>
      <c r="G47" s="75">
        <v>3312</v>
      </c>
      <c r="H47" s="75">
        <v>9280224</v>
      </c>
      <c r="I47" s="75">
        <v>1580</v>
      </c>
      <c r="J47" s="75">
        <v>10045640</v>
      </c>
      <c r="K47" s="39"/>
    </row>
    <row r="48" spans="1:11" x14ac:dyDescent="0.2">
      <c r="A48" s="34" t="s">
        <v>97</v>
      </c>
      <c r="B48" s="57" t="s">
        <v>30</v>
      </c>
      <c r="C48" s="75">
        <v>3</v>
      </c>
      <c r="D48" s="75">
        <v>33120</v>
      </c>
      <c r="E48" s="75">
        <v>3281</v>
      </c>
      <c r="F48" s="75">
        <v>20860598</v>
      </c>
      <c r="G48" s="75">
        <v>3466</v>
      </c>
      <c r="H48" s="75">
        <v>9711732</v>
      </c>
      <c r="I48" s="75">
        <v>1901</v>
      </c>
      <c r="J48" s="75">
        <v>12086558</v>
      </c>
      <c r="K48" s="39"/>
    </row>
    <row r="49" spans="1:11" x14ac:dyDescent="0.2">
      <c r="A49" s="34" t="s">
        <v>98</v>
      </c>
      <c r="B49" s="57" t="s">
        <v>29</v>
      </c>
      <c r="C49" s="75">
        <v>9</v>
      </c>
      <c r="D49" s="75">
        <v>99360</v>
      </c>
      <c r="E49" s="75">
        <v>240</v>
      </c>
      <c r="F49" s="75">
        <v>1525920</v>
      </c>
      <c r="G49" s="75">
        <v>6412</v>
      </c>
      <c r="H49" s="75">
        <v>17966424</v>
      </c>
      <c r="I49" s="75">
        <v>5425</v>
      </c>
      <c r="J49" s="75">
        <v>34492150</v>
      </c>
      <c r="K49" s="39"/>
    </row>
    <row r="50" spans="1:11" x14ac:dyDescent="0.2">
      <c r="A50" s="34" t="s">
        <v>99</v>
      </c>
      <c r="B50" s="57" t="s">
        <v>28</v>
      </c>
      <c r="C50" s="75">
        <v>6</v>
      </c>
      <c r="D50" s="75">
        <v>66240</v>
      </c>
      <c r="E50" s="75">
        <v>325</v>
      </c>
      <c r="F50" s="75">
        <v>2066350</v>
      </c>
      <c r="G50" s="75">
        <v>2357</v>
      </c>
      <c r="H50" s="75">
        <v>6604314</v>
      </c>
      <c r="I50" s="75">
        <v>1268</v>
      </c>
      <c r="J50" s="75">
        <v>8061944</v>
      </c>
      <c r="K50" s="39"/>
    </row>
    <row r="51" spans="1:11" x14ac:dyDescent="0.2">
      <c r="A51" s="34" t="s">
        <v>100</v>
      </c>
      <c r="B51" s="57" t="s">
        <v>27</v>
      </c>
      <c r="C51" s="75">
        <v>9</v>
      </c>
      <c r="D51" s="75">
        <v>99360</v>
      </c>
      <c r="E51" s="75">
        <v>9376</v>
      </c>
      <c r="F51" s="75">
        <v>59576627</v>
      </c>
      <c r="G51" s="75">
        <v>6980</v>
      </c>
      <c r="H51" s="75">
        <v>19556773</v>
      </c>
      <c r="I51" s="75">
        <v>5767</v>
      </c>
      <c r="J51" s="75">
        <v>36647378</v>
      </c>
      <c r="K51" s="39"/>
    </row>
    <row r="52" spans="1:11" x14ac:dyDescent="0.2">
      <c r="A52" s="34" t="s">
        <v>101</v>
      </c>
      <c r="B52" s="57" t="s">
        <v>26</v>
      </c>
      <c r="C52" s="75">
        <v>6</v>
      </c>
      <c r="D52" s="75">
        <v>66240</v>
      </c>
      <c r="E52" s="75">
        <v>504</v>
      </c>
      <c r="F52" s="75">
        <v>3204432</v>
      </c>
      <c r="G52" s="75">
        <v>1891</v>
      </c>
      <c r="H52" s="75">
        <v>5298582</v>
      </c>
      <c r="I52" s="75">
        <v>1388</v>
      </c>
      <c r="J52" s="75">
        <v>8824904</v>
      </c>
      <c r="K52" s="39"/>
    </row>
    <row r="53" spans="1:11" x14ac:dyDescent="0.2">
      <c r="A53" s="34" t="s">
        <v>102</v>
      </c>
      <c r="B53" s="57" t="s">
        <v>25</v>
      </c>
      <c r="C53" s="75">
        <v>89</v>
      </c>
      <c r="D53" s="75">
        <v>982560</v>
      </c>
      <c r="E53" s="75">
        <v>2041</v>
      </c>
      <c r="F53" s="75">
        <v>12976678</v>
      </c>
      <c r="G53" s="75">
        <v>10846</v>
      </c>
      <c r="H53" s="75">
        <v>30390492</v>
      </c>
      <c r="I53" s="75">
        <v>6074</v>
      </c>
      <c r="J53" s="75">
        <v>38618492</v>
      </c>
      <c r="K53" s="39"/>
    </row>
    <row r="54" spans="1:11" x14ac:dyDescent="0.2">
      <c r="A54" s="34" t="s">
        <v>103</v>
      </c>
      <c r="B54" s="57" t="s">
        <v>24</v>
      </c>
      <c r="C54" s="75">
        <v>108</v>
      </c>
      <c r="D54" s="75">
        <v>1192320</v>
      </c>
      <c r="E54" s="75">
        <v>1721</v>
      </c>
      <c r="F54" s="75">
        <v>10942118</v>
      </c>
      <c r="G54" s="75">
        <v>5650</v>
      </c>
      <c r="H54" s="75">
        <v>15831300</v>
      </c>
      <c r="I54" s="75">
        <v>1945</v>
      </c>
      <c r="J54" s="75">
        <v>12366310</v>
      </c>
      <c r="K54" s="39"/>
    </row>
    <row r="55" spans="1:11" x14ac:dyDescent="0.2">
      <c r="A55" s="34" t="s">
        <v>104</v>
      </c>
      <c r="B55" s="57" t="s">
        <v>23</v>
      </c>
      <c r="C55" s="75">
        <v>6</v>
      </c>
      <c r="D55" s="75">
        <v>66240</v>
      </c>
      <c r="E55" s="75">
        <v>467</v>
      </c>
      <c r="F55" s="75">
        <v>2969186</v>
      </c>
      <c r="G55" s="75">
        <v>8513</v>
      </c>
      <c r="H55" s="75">
        <v>23853426</v>
      </c>
      <c r="I55" s="75">
        <v>3238</v>
      </c>
      <c r="J55" s="75">
        <v>20587204</v>
      </c>
      <c r="K55" s="39"/>
    </row>
    <row r="56" spans="1:11" x14ac:dyDescent="0.2">
      <c r="A56" s="34" t="s">
        <v>105</v>
      </c>
      <c r="B56" s="57" t="s">
        <v>22</v>
      </c>
      <c r="C56" s="75">
        <v>101</v>
      </c>
      <c r="D56" s="75">
        <v>1115040</v>
      </c>
      <c r="E56" s="75">
        <v>960</v>
      </c>
      <c r="F56" s="75">
        <v>6103680</v>
      </c>
      <c r="G56" s="75">
        <v>675</v>
      </c>
      <c r="H56" s="75">
        <v>1891350</v>
      </c>
      <c r="I56" s="75">
        <v>451</v>
      </c>
      <c r="J56" s="75">
        <v>2867458</v>
      </c>
      <c r="K56" s="39"/>
    </row>
    <row r="57" spans="1:11" x14ac:dyDescent="0.2">
      <c r="A57" s="34" t="s">
        <v>106</v>
      </c>
      <c r="B57" s="57" t="s">
        <v>21</v>
      </c>
      <c r="C57" s="75">
        <v>6</v>
      </c>
      <c r="D57" s="75">
        <v>66240</v>
      </c>
      <c r="E57" s="75">
        <v>2060</v>
      </c>
      <c r="F57" s="75">
        <v>13097480</v>
      </c>
      <c r="G57" s="75">
        <v>2684</v>
      </c>
      <c r="H57" s="75">
        <v>7520568</v>
      </c>
      <c r="I57" s="75">
        <v>1911</v>
      </c>
      <c r="J57" s="75">
        <v>12150138</v>
      </c>
      <c r="K57" s="39"/>
    </row>
    <row r="58" spans="1:11" x14ac:dyDescent="0.2">
      <c r="A58" s="34" t="s">
        <v>107</v>
      </c>
      <c r="B58" s="57" t="s">
        <v>20</v>
      </c>
      <c r="C58" s="75">
        <v>18</v>
      </c>
      <c r="D58" s="75">
        <v>198720</v>
      </c>
      <c r="E58" s="75">
        <v>1396</v>
      </c>
      <c r="F58" s="75">
        <v>8875768</v>
      </c>
      <c r="G58" s="75">
        <v>2635</v>
      </c>
      <c r="H58" s="75">
        <v>7383270</v>
      </c>
      <c r="I58" s="75">
        <v>1424</v>
      </c>
      <c r="J58" s="75">
        <v>9053792</v>
      </c>
      <c r="K58" s="39"/>
    </row>
    <row r="59" spans="1:11" x14ac:dyDescent="0.2">
      <c r="A59" s="34" t="s">
        <v>108</v>
      </c>
      <c r="B59" s="57" t="s">
        <v>19</v>
      </c>
      <c r="C59" s="75">
        <v>45</v>
      </c>
      <c r="D59" s="75">
        <v>496800</v>
      </c>
      <c r="E59" s="75">
        <v>838</v>
      </c>
      <c r="F59" s="75">
        <v>5347078</v>
      </c>
      <c r="G59" s="75">
        <v>1323</v>
      </c>
      <c r="H59" s="75">
        <v>3702359</v>
      </c>
      <c r="I59" s="75">
        <v>957</v>
      </c>
      <c r="J59" s="75">
        <v>6093228</v>
      </c>
      <c r="K59" s="39"/>
    </row>
    <row r="60" spans="1:11" x14ac:dyDescent="0.2">
      <c r="A60" s="34" t="s">
        <v>109</v>
      </c>
      <c r="B60" s="57" t="s">
        <v>18</v>
      </c>
      <c r="C60" s="75">
        <v>0</v>
      </c>
      <c r="D60" s="75">
        <v>0</v>
      </c>
      <c r="E60" s="75">
        <v>156</v>
      </c>
      <c r="F60" s="75">
        <v>991848</v>
      </c>
      <c r="G60" s="75">
        <v>137</v>
      </c>
      <c r="H60" s="75">
        <v>295235</v>
      </c>
      <c r="I60" s="75">
        <v>183</v>
      </c>
      <c r="J60" s="75">
        <v>1163514</v>
      </c>
      <c r="K60" s="39"/>
    </row>
    <row r="61" spans="1:11" x14ac:dyDescent="0.2">
      <c r="A61" s="32" t="s">
        <v>110</v>
      </c>
      <c r="B61" s="58" t="s">
        <v>17</v>
      </c>
      <c r="C61" s="80">
        <v>18</v>
      </c>
      <c r="D61" s="80">
        <v>147420</v>
      </c>
      <c r="E61" s="80">
        <v>31</v>
      </c>
      <c r="F61" s="80">
        <v>197098</v>
      </c>
      <c r="G61" s="80">
        <v>43</v>
      </c>
      <c r="H61" s="80">
        <v>92665</v>
      </c>
      <c r="I61" s="80">
        <v>7</v>
      </c>
      <c r="J61" s="80">
        <v>44506</v>
      </c>
      <c r="K61" s="39"/>
    </row>
    <row r="62" spans="1:11" x14ac:dyDescent="0.2">
      <c r="A62" s="59" t="s">
        <v>198</v>
      </c>
      <c r="B62" s="59"/>
      <c r="C62" s="59"/>
      <c r="D62" s="59"/>
      <c r="E62" s="76"/>
      <c r="F62" s="59"/>
      <c r="G62" s="76"/>
      <c r="H62" s="59"/>
      <c r="J62" s="59"/>
    </row>
    <row r="63" spans="1:11" x14ac:dyDescent="0.2">
      <c r="A63" t="s">
        <v>0</v>
      </c>
      <c r="B63" s="61"/>
      <c r="C63" s="61"/>
      <c r="D63" s="61"/>
      <c r="E63" s="61"/>
      <c r="F63" s="61"/>
      <c r="G63" s="61"/>
      <c r="H63" s="61"/>
      <c r="J63" s="61"/>
    </row>
    <row r="64" spans="1:11" x14ac:dyDescent="0.2">
      <c r="C64" s="62"/>
      <c r="D64" s="62"/>
    </row>
    <row r="66" spans="1:10" s="67" customFormat="1" ht="19.5" x14ac:dyDescent="0.2">
      <c r="A66" s="72" t="s">
        <v>170</v>
      </c>
      <c r="B66" s="66"/>
      <c r="C66" s="66"/>
      <c r="E66" s="66"/>
      <c r="F66" s="66"/>
      <c r="G66" s="68"/>
      <c r="H66" s="68"/>
      <c r="I66" s="66"/>
      <c r="J66" s="66"/>
    </row>
    <row r="67" spans="1:10" s="51" customFormat="1" ht="23.25" customHeight="1" x14ac:dyDescent="0.2">
      <c r="A67" s="113" t="s">
        <v>242</v>
      </c>
      <c r="B67" s="114"/>
      <c r="C67" s="107" t="s">
        <v>249</v>
      </c>
      <c r="D67" s="108"/>
      <c r="E67" s="108"/>
      <c r="F67" s="108"/>
      <c r="G67" s="108"/>
      <c r="H67" s="109"/>
      <c r="I67" s="107" t="s">
        <v>243</v>
      </c>
      <c r="J67" s="108"/>
    </row>
    <row r="68" spans="1:10" s="51" customFormat="1" ht="33.75" customHeight="1" x14ac:dyDescent="0.2">
      <c r="A68" s="115"/>
      <c r="B68" s="110"/>
      <c r="C68" s="107" t="s">
        <v>166</v>
      </c>
      <c r="D68" s="109"/>
      <c r="E68" s="107" t="s">
        <v>167</v>
      </c>
      <c r="F68" s="109"/>
      <c r="G68" s="107" t="s">
        <v>92</v>
      </c>
      <c r="H68" s="109"/>
      <c r="I68" s="52" t="s">
        <v>87</v>
      </c>
      <c r="J68" s="53" t="s">
        <v>89</v>
      </c>
    </row>
    <row r="69" spans="1:10" s="51" customFormat="1" ht="37.5" customHeight="1" x14ac:dyDescent="0.2">
      <c r="A69" s="115"/>
      <c r="B69" s="110"/>
      <c r="C69" s="52" t="s">
        <v>87</v>
      </c>
      <c r="D69" s="52" t="s">
        <v>89</v>
      </c>
      <c r="E69" s="52" t="s">
        <v>93</v>
      </c>
      <c r="F69" s="52" t="s">
        <v>89</v>
      </c>
      <c r="G69" s="52" t="s">
        <v>87</v>
      </c>
      <c r="H69" s="52" t="s">
        <v>89</v>
      </c>
      <c r="I69" s="117" t="s">
        <v>1</v>
      </c>
      <c r="J69" s="119" t="s">
        <v>2</v>
      </c>
    </row>
    <row r="70" spans="1:10" s="51" customFormat="1" ht="23.25" customHeight="1" x14ac:dyDescent="0.2">
      <c r="A70" s="116"/>
      <c r="B70" s="111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8"/>
      <c r="J70" s="120"/>
    </row>
    <row r="71" spans="1:10" s="33" customFormat="1" x14ac:dyDescent="0.2">
      <c r="A71" s="55" t="s">
        <v>143</v>
      </c>
      <c r="B71" s="56" t="s">
        <v>33</v>
      </c>
      <c r="C71" s="11">
        <v>9971</v>
      </c>
      <c r="D71" s="11">
        <v>143722024</v>
      </c>
      <c r="E71" s="11">
        <v>89548</v>
      </c>
      <c r="F71" s="11">
        <v>580775934</v>
      </c>
      <c r="G71" s="11">
        <v>202830</v>
      </c>
      <c r="H71" s="11">
        <v>643673933</v>
      </c>
      <c r="I71" s="11">
        <v>112940</v>
      </c>
      <c r="J71" s="11">
        <v>718034767</v>
      </c>
    </row>
    <row r="72" spans="1:10" s="33" customFormat="1" x14ac:dyDescent="0.2">
      <c r="A72" s="20" t="s">
        <v>128</v>
      </c>
      <c r="B72" s="57" t="s">
        <v>129</v>
      </c>
      <c r="C72" s="75">
        <v>220</v>
      </c>
      <c r="D72" s="75">
        <v>2726460</v>
      </c>
      <c r="E72" s="75">
        <v>3884</v>
      </c>
      <c r="F72" s="75">
        <v>24694472</v>
      </c>
      <c r="G72" s="75">
        <v>21257</v>
      </c>
      <c r="H72" s="75">
        <v>59562114</v>
      </c>
      <c r="I72" s="75">
        <v>15853</v>
      </c>
      <c r="J72" s="75">
        <v>100793374</v>
      </c>
    </row>
    <row r="73" spans="1:10" s="33" customFormat="1" x14ac:dyDescent="0.2">
      <c r="A73" s="20" t="s">
        <v>130</v>
      </c>
      <c r="B73" s="57" t="s">
        <v>131</v>
      </c>
      <c r="C73" s="75">
        <v>7526</v>
      </c>
      <c r="D73" s="75">
        <v>115878734</v>
      </c>
      <c r="E73" s="75">
        <v>11862</v>
      </c>
      <c r="F73" s="75">
        <v>86878608</v>
      </c>
      <c r="G73" s="75">
        <v>32006</v>
      </c>
      <c r="H73" s="75">
        <v>165205894</v>
      </c>
      <c r="I73" s="75">
        <v>11888</v>
      </c>
      <c r="J73" s="75">
        <v>75583904</v>
      </c>
    </row>
    <row r="74" spans="1:10" s="33" customFormat="1" x14ac:dyDescent="0.2">
      <c r="A74" s="20" t="s">
        <v>150</v>
      </c>
      <c r="B74" s="57" t="s">
        <v>132</v>
      </c>
      <c r="C74" s="75">
        <v>202</v>
      </c>
      <c r="D74" s="75">
        <v>2468036</v>
      </c>
      <c r="E74" s="75">
        <v>4053</v>
      </c>
      <c r="F74" s="75">
        <v>25768974</v>
      </c>
      <c r="G74" s="75">
        <v>29241</v>
      </c>
      <c r="H74" s="75">
        <v>81933282</v>
      </c>
      <c r="I74" s="75">
        <v>12518</v>
      </c>
      <c r="J74" s="75">
        <v>79589444</v>
      </c>
    </row>
    <row r="75" spans="1:10" s="33" customFormat="1" x14ac:dyDescent="0.2">
      <c r="A75" s="20" t="s">
        <v>151</v>
      </c>
      <c r="B75" s="57" t="s">
        <v>133</v>
      </c>
      <c r="C75" s="75">
        <v>1023</v>
      </c>
      <c r="D75" s="75">
        <v>11358369</v>
      </c>
      <c r="E75" s="75">
        <v>19266</v>
      </c>
      <c r="F75" s="75">
        <v>122493228</v>
      </c>
      <c r="G75" s="75">
        <v>33405</v>
      </c>
      <c r="H75" s="75">
        <v>93600810</v>
      </c>
      <c r="I75" s="75">
        <v>18270</v>
      </c>
      <c r="J75" s="75">
        <v>116160660</v>
      </c>
    </row>
    <row r="76" spans="1:10" s="33" customFormat="1" x14ac:dyDescent="0.2">
      <c r="A76" s="20" t="s">
        <v>134</v>
      </c>
      <c r="B76" s="57" t="s">
        <v>135</v>
      </c>
      <c r="C76" s="75">
        <v>399</v>
      </c>
      <c r="D76" s="75">
        <v>4430097</v>
      </c>
      <c r="E76" s="75">
        <v>7280</v>
      </c>
      <c r="F76" s="75">
        <v>46286240</v>
      </c>
      <c r="G76" s="75">
        <v>7776</v>
      </c>
      <c r="H76" s="75">
        <v>21788352</v>
      </c>
      <c r="I76" s="75">
        <v>6110</v>
      </c>
      <c r="J76" s="75">
        <v>38847380</v>
      </c>
    </row>
    <row r="77" spans="1:10" s="33" customFormat="1" x14ac:dyDescent="0.2">
      <c r="A77" s="20" t="s">
        <v>136</v>
      </c>
      <c r="B77" s="57" t="s">
        <v>137</v>
      </c>
      <c r="C77" s="75">
        <v>156</v>
      </c>
      <c r="D77" s="75">
        <v>1998828</v>
      </c>
      <c r="E77" s="75">
        <v>18038</v>
      </c>
      <c r="F77" s="75">
        <v>114685604</v>
      </c>
      <c r="G77" s="75">
        <v>15772</v>
      </c>
      <c r="H77" s="75">
        <v>44193144</v>
      </c>
      <c r="I77" s="75">
        <v>11833</v>
      </c>
      <c r="J77" s="75">
        <v>75234214</v>
      </c>
    </row>
    <row r="78" spans="1:10" x14ac:dyDescent="0.2">
      <c r="A78" s="34" t="s">
        <v>95</v>
      </c>
      <c r="B78" s="57" t="s">
        <v>32</v>
      </c>
      <c r="C78" s="75">
        <v>18</v>
      </c>
      <c r="D78" s="75">
        <v>198720</v>
      </c>
      <c r="E78" s="75">
        <v>732</v>
      </c>
      <c r="F78" s="75">
        <v>4654056</v>
      </c>
      <c r="G78" s="75">
        <v>3992</v>
      </c>
      <c r="H78" s="75">
        <v>11135999</v>
      </c>
      <c r="I78" s="75">
        <v>2031</v>
      </c>
      <c r="J78" s="75">
        <v>12902108</v>
      </c>
    </row>
    <row r="79" spans="1:10" x14ac:dyDescent="0.2">
      <c r="A79" s="34" t="s">
        <v>96</v>
      </c>
      <c r="B79" s="57" t="s">
        <v>31</v>
      </c>
      <c r="C79" s="75">
        <v>9</v>
      </c>
      <c r="D79" s="75">
        <v>99360</v>
      </c>
      <c r="E79" s="75">
        <v>722</v>
      </c>
      <c r="F79" s="75">
        <v>4590476</v>
      </c>
      <c r="G79" s="75">
        <v>3340</v>
      </c>
      <c r="H79" s="75">
        <v>9358680</v>
      </c>
      <c r="I79" s="75">
        <v>1478</v>
      </c>
      <c r="J79" s="75">
        <v>9397124</v>
      </c>
    </row>
    <row r="80" spans="1:10" x14ac:dyDescent="0.2">
      <c r="A80" s="34" t="s">
        <v>97</v>
      </c>
      <c r="B80" s="57" t="s">
        <v>30</v>
      </c>
      <c r="C80" s="75">
        <v>3</v>
      </c>
      <c r="D80" s="75">
        <v>33120</v>
      </c>
      <c r="E80" s="75">
        <v>3281</v>
      </c>
      <c r="F80" s="75">
        <v>20860598</v>
      </c>
      <c r="G80" s="75">
        <v>3564</v>
      </c>
      <c r="H80" s="75">
        <v>9986328</v>
      </c>
      <c r="I80" s="75">
        <v>1920</v>
      </c>
      <c r="J80" s="75">
        <v>12207360</v>
      </c>
    </row>
    <row r="81" spans="1:10" x14ac:dyDescent="0.2">
      <c r="A81" s="34" t="s">
        <v>98</v>
      </c>
      <c r="B81" s="57" t="s">
        <v>29</v>
      </c>
      <c r="C81" s="75">
        <v>9</v>
      </c>
      <c r="D81" s="75">
        <v>99360</v>
      </c>
      <c r="E81" s="75">
        <v>254</v>
      </c>
      <c r="F81" s="75">
        <v>1614932</v>
      </c>
      <c r="G81" s="75">
        <v>6687</v>
      </c>
      <c r="H81" s="75">
        <v>18736974</v>
      </c>
      <c r="I81" s="75">
        <v>5345</v>
      </c>
      <c r="J81" s="75">
        <v>33983510</v>
      </c>
    </row>
    <row r="82" spans="1:10" x14ac:dyDescent="0.2">
      <c r="A82" s="34" t="s">
        <v>99</v>
      </c>
      <c r="B82" s="57" t="s">
        <v>28</v>
      </c>
      <c r="C82" s="75">
        <v>6</v>
      </c>
      <c r="D82" s="75">
        <v>66240</v>
      </c>
      <c r="E82" s="75">
        <v>347</v>
      </c>
      <c r="F82" s="75">
        <v>2206226</v>
      </c>
      <c r="G82" s="75">
        <v>2461</v>
      </c>
      <c r="H82" s="75">
        <v>6895722</v>
      </c>
      <c r="I82" s="75">
        <v>1298</v>
      </c>
      <c r="J82" s="75">
        <v>8252684</v>
      </c>
    </row>
    <row r="83" spans="1:10" x14ac:dyDescent="0.2">
      <c r="A83" s="34" t="s">
        <v>100</v>
      </c>
      <c r="B83" s="57" t="s">
        <v>27</v>
      </c>
      <c r="C83" s="75">
        <v>11</v>
      </c>
      <c r="D83" s="75">
        <v>121440</v>
      </c>
      <c r="E83" s="75">
        <v>9468</v>
      </c>
      <c r="F83" s="75">
        <v>60167282</v>
      </c>
      <c r="G83" s="75">
        <v>7171</v>
      </c>
      <c r="H83" s="75">
        <v>20093142</v>
      </c>
      <c r="I83" s="75">
        <v>5801</v>
      </c>
      <c r="J83" s="75">
        <v>36864400</v>
      </c>
    </row>
    <row r="84" spans="1:10" x14ac:dyDescent="0.2">
      <c r="A84" s="34" t="s">
        <v>101</v>
      </c>
      <c r="B84" s="57" t="s">
        <v>26</v>
      </c>
      <c r="C84" s="75">
        <v>6</v>
      </c>
      <c r="D84" s="75">
        <v>66240</v>
      </c>
      <c r="E84" s="75">
        <v>582</v>
      </c>
      <c r="F84" s="75">
        <v>3700356</v>
      </c>
      <c r="G84" s="75">
        <v>2022</v>
      </c>
      <c r="H84" s="75">
        <v>5665644</v>
      </c>
      <c r="I84" s="75">
        <v>1312</v>
      </c>
      <c r="J84" s="75">
        <v>8341696</v>
      </c>
    </row>
    <row r="85" spans="1:10" x14ac:dyDescent="0.2">
      <c r="A85" s="34" t="s">
        <v>102</v>
      </c>
      <c r="B85" s="57" t="s">
        <v>25</v>
      </c>
      <c r="C85" s="75">
        <v>90</v>
      </c>
      <c r="D85" s="75">
        <v>993600</v>
      </c>
      <c r="E85" s="75">
        <v>2060</v>
      </c>
      <c r="F85" s="75">
        <v>13097480</v>
      </c>
      <c r="G85" s="75">
        <v>11615</v>
      </c>
      <c r="H85" s="75">
        <v>32545230</v>
      </c>
      <c r="I85" s="75">
        <v>6144</v>
      </c>
      <c r="J85" s="75">
        <v>39063552</v>
      </c>
    </row>
    <row r="86" spans="1:10" x14ac:dyDescent="0.2">
      <c r="A86" s="34" t="s">
        <v>103</v>
      </c>
      <c r="B86" s="57" t="s">
        <v>24</v>
      </c>
      <c r="C86" s="75">
        <v>109</v>
      </c>
      <c r="D86" s="75">
        <v>1203360</v>
      </c>
      <c r="E86" s="75">
        <v>1704</v>
      </c>
      <c r="F86" s="75">
        <v>10834032</v>
      </c>
      <c r="G86" s="75">
        <v>5855</v>
      </c>
      <c r="H86" s="75">
        <v>16405710</v>
      </c>
      <c r="I86" s="75">
        <v>2763</v>
      </c>
      <c r="J86" s="75">
        <v>17567154</v>
      </c>
    </row>
    <row r="87" spans="1:10" x14ac:dyDescent="0.2">
      <c r="A87" s="34" t="s">
        <v>104</v>
      </c>
      <c r="B87" s="57" t="s">
        <v>23</v>
      </c>
      <c r="C87" s="75">
        <v>6</v>
      </c>
      <c r="D87" s="75">
        <v>66240</v>
      </c>
      <c r="E87" s="75">
        <v>468</v>
      </c>
      <c r="F87" s="75">
        <v>2975544</v>
      </c>
      <c r="G87" s="75">
        <v>8834</v>
      </c>
      <c r="H87" s="75">
        <v>24752868</v>
      </c>
      <c r="I87" s="75">
        <v>3284</v>
      </c>
      <c r="J87" s="75">
        <v>20879672</v>
      </c>
    </row>
    <row r="88" spans="1:10" x14ac:dyDescent="0.2">
      <c r="A88" s="34" t="s">
        <v>105</v>
      </c>
      <c r="B88" s="57" t="s">
        <v>22</v>
      </c>
      <c r="C88" s="75">
        <v>98</v>
      </c>
      <c r="D88" s="75">
        <v>1081920</v>
      </c>
      <c r="E88" s="75">
        <v>949</v>
      </c>
      <c r="F88" s="75">
        <v>6033742</v>
      </c>
      <c r="G88" s="75">
        <v>711</v>
      </c>
      <c r="H88" s="75">
        <v>1992222</v>
      </c>
      <c r="I88" s="75">
        <v>460</v>
      </c>
      <c r="J88" s="75">
        <v>2924680</v>
      </c>
    </row>
    <row r="89" spans="1:10" x14ac:dyDescent="0.2">
      <c r="A89" s="34" t="s">
        <v>106</v>
      </c>
      <c r="B89" s="57" t="s">
        <v>21</v>
      </c>
      <c r="C89" s="75">
        <v>6</v>
      </c>
      <c r="D89" s="75">
        <v>66240</v>
      </c>
      <c r="E89" s="75">
        <v>2110</v>
      </c>
      <c r="F89" s="75">
        <v>13415380</v>
      </c>
      <c r="G89" s="75">
        <v>2857</v>
      </c>
      <c r="H89" s="75">
        <v>8005314</v>
      </c>
      <c r="I89" s="75">
        <v>1988</v>
      </c>
      <c r="J89" s="75">
        <v>12639704</v>
      </c>
    </row>
    <row r="90" spans="1:10" x14ac:dyDescent="0.2">
      <c r="A90" s="34" t="s">
        <v>107</v>
      </c>
      <c r="B90" s="57" t="s">
        <v>20</v>
      </c>
      <c r="C90" s="75">
        <v>17</v>
      </c>
      <c r="D90" s="75">
        <v>187680</v>
      </c>
      <c r="E90" s="75">
        <v>1443</v>
      </c>
      <c r="F90" s="75">
        <v>9174594</v>
      </c>
      <c r="G90" s="75">
        <v>2701</v>
      </c>
      <c r="H90" s="75">
        <v>7568202</v>
      </c>
      <c r="I90" s="75">
        <v>1460</v>
      </c>
      <c r="J90" s="75">
        <v>9282680</v>
      </c>
    </row>
    <row r="91" spans="1:10" x14ac:dyDescent="0.2">
      <c r="A91" s="34" t="s">
        <v>108</v>
      </c>
      <c r="B91" s="57" t="s">
        <v>19</v>
      </c>
      <c r="C91" s="75">
        <v>39</v>
      </c>
      <c r="D91" s="75">
        <v>430560</v>
      </c>
      <c r="E91" s="75">
        <v>854</v>
      </c>
      <c r="F91" s="75">
        <v>5429732</v>
      </c>
      <c r="G91" s="75">
        <v>1376</v>
      </c>
      <c r="H91" s="75">
        <v>3845317</v>
      </c>
      <c r="I91" s="75">
        <v>946</v>
      </c>
      <c r="J91" s="75">
        <v>6006263</v>
      </c>
    </row>
    <row r="92" spans="1:10" x14ac:dyDescent="0.2">
      <c r="A92" s="34" t="s">
        <v>109</v>
      </c>
      <c r="B92" s="57" t="s">
        <v>18</v>
      </c>
      <c r="C92" s="75">
        <v>0</v>
      </c>
      <c r="D92" s="75">
        <v>0</v>
      </c>
      <c r="E92" s="75">
        <v>158</v>
      </c>
      <c r="F92" s="75">
        <v>1004564</v>
      </c>
      <c r="G92" s="75">
        <v>142</v>
      </c>
      <c r="H92" s="75">
        <v>306010</v>
      </c>
      <c r="I92" s="75">
        <v>183</v>
      </c>
      <c r="J92" s="75">
        <v>1163514</v>
      </c>
    </row>
    <row r="93" spans="1:10" x14ac:dyDescent="0.2">
      <c r="A93" s="32" t="s">
        <v>110</v>
      </c>
      <c r="B93" s="58" t="s">
        <v>17</v>
      </c>
      <c r="C93" s="80">
        <v>18</v>
      </c>
      <c r="D93" s="80">
        <v>147420</v>
      </c>
      <c r="E93" s="80">
        <v>33</v>
      </c>
      <c r="F93" s="80">
        <v>209814</v>
      </c>
      <c r="G93" s="80">
        <v>45</v>
      </c>
      <c r="H93" s="80">
        <v>96975</v>
      </c>
      <c r="I93" s="81">
        <v>55</v>
      </c>
      <c r="J93" s="80">
        <v>349690</v>
      </c>
    </row>
    <row r="94" spans="1:10" x14ac:dyDescent="0.2">
      <c r="A94" s="59" t="s">
        <v>198</v>
      </c>
      <c r="B94" s="59"/>
      <c r="D94" s="82"/>
      <c r="E94" s="59"/>
      <c r="F94" s="59"/>
      <c r="G94" s="59"/>
      <c r="H94" s="59"/>
      <c r="I94" s="59"/>
      <c r="J94" s="59"/>
    </row>
    <row r="95" spans="1:10" x14ac:dyDescent="0.2">
      <c r="A95" t="s">
        <v>0</v>
      </c>
      <c r="B95" s="61"/>
      <c r="D95" s="61"/>
      <c r="E95" s="61"/>
      <c r="F95" s="61"/>
      <c r="G95" s="61"/>
      <c r="H95" s="61"/>
      <c r="I95" s="61"/>
      <c r="J95" s="61"/>
    </row>
    <row r="98" spans="1:14" s="67" customFormat="1" ht="16.5" customHeight="1" x14ac:dyDescent="0.2">
      <c r="A98" s="72" t="s">
        <v>171</v>
      </c>
      <c r="B98" s="66"/>
      <c r="C98" s="66"/>
      <c r="E98" s="66"/>
      <c r="F98" s="66"/>
      <c r="G98" s="68"/>
      <c r="H98" s="68"/>
      <c r="I98" s="66"/>
      <c r="J98" s="66"/>
    </row>
    <row r="99" spans="1:14" s="51" customFormat="1" ht="23.25" customHeight="1" x14ac:dyDescent="0.2">
      <c r="A99" s="113" t="s">
        <v>242</v>
      </c>
      <c r="B99" s="114"/>
      <c r="C99" s="107" t="s">
        <v>249</v>
      </c>
      <c r="D99" s="108"/>
      <c r="E99" s="108"/>
      <c r="F99" s="108"/>
      <c r="G99" s="108"/>
      <c r="H99" s="109"/>
      <c r="I99" s="107" t="s">
        <v>243</v>
      </c>
      <c r="J99" s="108"/>
    </row>
    <row r="100" spans="1:14" s="51" customFormat="1" ht="33.75" customHeight="1" x14ac:dyDescent="0.2">
      <c r="A100" s="115"/>
      <c r="B100" s="110"/>
      <c r="C100" s="107" t="s">
        <v>166</v>
      </c>
      <c r="D100" s="109"/>
      <c r="E100" s="107" t="s">
        <v>167</v>
      </c>
      <c r="F100" s="109"/>
      <c r="G100" s="107" t="s">
        <v>92</v>
      </c>
      <c r="H100" s="109"/>
      <c r="I100" s="52" t="s">
        <v>87</v>
      </c>
      <c r="J100" s="53" t="s">
        <v>89</v>
      </c>
    </row>
    <row r="101" spans="1:14" s="51" customFormat="1" ht="37.5" customHeight="1" x14ac:dyDescent="0.2">
      <c r="A101" s="115"/>
      <c r="B101" s="110"/>
      <c r="C101" s="52" t="s">
        <v>87</v>
      </c>
      <c r="D101" s="52" t="s">
        <v>89</v>
      </c>
      <c r="E101" s="52" t="s">
        <v>93</v>
      </c>
      <c r="F101" s="52" t="s">
        <v>89</v>
      </c>
      <c r="G101" s="52" t="s">
        <v>87</v>
      </c>
      <c r="H101" s="52" t="s">
        <v>89</v>
      </c>
      <c r="I101" s="117" t="s">
        <v>1</v>
      </c>
      <c r="J101" s="119" t="s">
        <v>2</v>
      </c>
    </row>
    <row r="102" spans="1:14" s="51" customFormat="1" ht="23.25" customHeight="1" x14ac:dyDescent="0.2">
      <c r="A102" s="116"/>
      <c r="B102" s="111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8"/>
      <c r="J102" s="120"/>
    </row>
    <row r="103" spans="1:14" s="33" customFormat="1" x14ac:dyDescent="0.2">
      <c r="A103" s="55" t="s">
        <v>143</v>
      </c>
      <c r="B103" s="56" t="s">
        <v>33</v>
      </c>
      <c r="C103" s="48">
        <v>9912</v>
      </c>
      <c r="D103" s="11">
        <v>143366650</v>
      </c>
      <c r="E103" s="11">
        <v>89324</v>
      </c>
      <c r="F103" s="11">
        <v>579483246</v>
      </c>
      <c r="G103" s="11">
        <v>197957</v>
      </c>
      <c r="H103" s="11">
        <v>628134200</v>
      </c>
      <c r="I103" s="11">
        <v>61652</v>
      </c>
      <c r="J103" s="11">
        <v>391973135</v>
      </c>
    </row>
    <row r="104" spans="1:14" s="33" customFormat="1" x14ac:dyDescent="0.2">
      <c r="A104" s="20" t="s">
        <v>128</v>
      </c>
      <c r="B104" s="57" t="s">
        <v>129</v>
      </c>
      <c r="C104" s="74">
        <v>212</v>
      </c>
      <c r="D104" s="75">
        <v>2627316</v>
      </c>
      <c r="E104" s="75">
        <v>3981</v>
      </c>
      <c r="F104" s="75">
        <v>25311198</v>
      </c>
      <c r="G104" s="75">
        <v>21460</v>
      </c>
      <c r="H104" s="75">
        <v>60130920</v>
      </c>
      <c r="I104" s="75">
        <v>7423</v>
      </c>
      <c r="J104" s="75">
        <v>47195434</v>
      </c>
    </row>
    <row r="105" spans="1:14" s="33" customFormat="1" x14ac:dyDescent="0.2">
      <c r="A105" s="20" t="s">
        <v>130</v>
      </c>
      <c r="B105" s="57" t="s">
        <v>131</v>
      </c>
      <c r="C105" s="74">
        <v>7521</v>
      </c>
      <c r="D105" s="75">
        <v>116137734</v>
      </c>
      <c r="E105" s="75">
        <v>12013</v>
      </c>
      <c r="F105" s="75">
        <v>87977438</v>
      </c>
      <c r="G105" s="75">
        <v>31209</v>
      </c>
      <c r="H105" s="75">
        <v>161045164</v>
      </c>
      <c r="I105" s="75">
        <v>2189</v>
      </c>
      <c r="J105" s="75">
        <v>13917662</v>
      </c>
    </row>
    <row r="106" spans="1:14" s="33" customFormat="1" x14ac:dyDescent="0.2">
      <c r="A106" s="20" t="s">
        <v>150</v>
      </c>
      <c r="B106" s="57" t="s">
        <v>132</v>
      </c>
      <c r="C106" s="74">
        <v>194</v>
      </c>
      <c r="D106" s="75">
        <v>2370292</v>
      </c>
      <c r="E106" s="75">
        <v>4031</v>
      </c>
      <c r="F106" s="75">
        <v>25629098</v>
      </c>
      <c r="G106" s="75">
        <v>29527</v>
      </c>
      <c r="H106" s="75">
        <v>82734654</v>
      </c>
      <c r="I106" s="75">
        <v>2005</v>
      </c>
      <c r="J106" s="75">
        <v>12747790</v>
      </c>
    </row>
    <row r="107" spans="1:14" s="33" customFormat="1" x14ac:dyDescent="0.2">
      <c r="A107" s="20" t="s">
        <v>151</v>
      </c>
      <c r="B107" s="57" t="s">
        <v>133</v>
      </c>
      <c r="C107" s="74">
        <v>1003</v>
      </c>
      <c r="D107" s="75">
        <v>11136309</v>
      </c>
      <c r="E107" s="75">
        <v>19142</v>
      </c>
      <c r="F107" s="75">
        <v>121704836</v>
      </c>
      <c r="G107" s="75">
        <v>33365</v>
      </c>
      <c r="H107" s="75">
        <v>93488730</v>
      </c>
      <c r="I107" s="75">
        <v>12909</v>
      </c>
      <c r="J107" s="75">
        <v>82075422</v>
      </c>
    </row>
    <row r="108" spans="1:14" s="33" customFormat="1" x14ac:dyDescent="0.2">
      <c r="A108" s="20" t="s">
        <v>134</v>
      </c>
      <c r="B108" s="57" t="s">
        <v>135</v>
      </c>
      <c r="C108" s="74">
        <v>395</v>
      </c>
      <c r="D108" s="75">
        <v>4385685</v>
      </c>
      <c r="E108" s="75">
        <v>7199</v>
      </c>
      <c r="F108" s="75">
        <v>45771242</v>
      </c>
      <c r="G108" s="75">
        <v>7430</v>
      </c>
      <c r="H108" s="75">
        <v>20818860</v>
      </c>
      <c r="I108" s="75">
        <v>4741</v>
      </c>
      <c r="J108" s="75">
        <v>30143278</v>
      </c>
    </row>
    <row r="109" spans="1:14" s="33" customFormat="1" x14ac:dyDescent="0.2">
      <c r="A109" s="20" t="s">
        <v>136</v>
      </c>
      <c r="B109" s="57" t="s">
        <v>137</v>
      </c>
      <c r="C109" s="74">
        <v>158</v>
      </c>
      <c r="D109" s="75">
        <v>2024454</v>
      </c>
      <c r="E109" s="75">
        <v>18073</v>
      </c>
      <c r="F109" s="75">
        <v>114908134</v>
      </c>
      <c r="G109" s="75">
        <v>15235</v>
      </c>
      <c r="H109" s="75">
        <v>42688470</v>
      </c>
      <c r="I109" s="75">
        <v>8153</v>
      </c>
      <c r="J109" s="75">
        <v>51836774</v>
      </c>
    </row>
    <row r="110" spans="1:14" x14ac:dyDescent="0.2">
      <c r="A110" s="34" t="s">
        <v>95</v>
      </c>
      <c r="B110" s="57" t="s">
        <v>32</v>
      </c>
      <c r="C110" s="74">
        <v>18</v>
      </c>
      <c r="D110" s="75">
        <v>198720</v>
      </c>
      <c r="E110" s="75">
        <v>746</v>
      </c>
      <c r="F110" s="75">
        <v>4743068</v>
      </c>
      <c r="G110" s="75">
        <v>3719</v>
      </c>
      <c r="H110" s="75">
        <v>10398121</v>
      </c>
      <c r="I110" s="75">
        <v>1536</v>
      </c>
      <c r="J110" s="75">
        <v>9765888</v>
      </c>
      <c r="N110" s="33"/>
    </row>
    <row r="111" spans="1:14" x14ac:dyDescent="0.2">
      <c r="A111" s="34" t="s">
        <v>96</v>
      </c>
      <c r="B111" s="57" t="s">
        <v>31</v>
      </c>
      <c r="C111" s="74">
        <v>9</v>
      </c>
      <c r="D111" s="75">
        <v>99360</v>
      </c>
      <c r="E111" s="75">
        <v>695</v>
      </c>
      <c r="F111" s="75">
        <v>4418810</v>
      </c>
      <c r="G111" s="75">
        <v>3268</v>
      </c>
      <c r="H111" s="75">
        <v>9156936</v>
      </c>
      <c r="I111" s="75">
        <v>1386</v>
      </c>
      <c r="J111" s="75">
        <v>8812188</v>
      </c>
      <c r="N111" s="33"/>
    </row>
    <row r="112" spans="1:14" x14ac:dyDescent="0.2">
      <c r="A112" s="34" t="s">
        <v>97</v>
      </c>
      <c r="B112" s="57" t="s">
        <v>30</v>
      </c>
      <c r="C112" s="74">
        <v>3</v>
      </c>
      <c r="D112" s="75">
        <v>33120</v>
      </c>
      <c r="E112" s="75">
        <v>3257</v>
      </c>
      <c r="F112" s="75">
        <v>20708006</v>
      </c>
      <c r="G112" s="75">
        <v>3413</v>
      </c>
      <c r="H112" s="75">
        <v>9563226</v>
      </c>
      <c r="I112" s="75">
        <v>950</v>
      </c>
      <c r="J112" s="75">
        <v>6040100</v>
      </c>
      <c r="N112" s="33"/>
    </row>
    <row r="113" spans="1:14" x14ac:dyDescent="0.2">
      <c r="A113" s="34" t="s">
        <v>98</v>
      </c>
      <c r="B113" s="57" t="s">
        <v>29</v>
      </c>
      <c r="C113" s="74">
        <v>11</v>
      </c>
      <c r="D113" s="75">
        <v>121440</v>
      </c>
      <c r="E113" s="75">
        <v>270</v>
      </c>
      <c r="F113" s="75">
        <v>1716660</v>
      </c>
      <c r="G113" s="75">
        <v>6776</v>
      </c>
      <c r="H113" s="75">
        <v>18986352</v>
      </c>
      <c r="I113" s="75">
        <v>4310</v>
      </c>
      <c r="J113" s="75">
        <v>27402980</v>
      </c>
      <c r="N113" s="33"/>
    </row>
    <row r="114" spans="1:14" x14ac:dyDescent="0.2">
      <c r="A114" s="34" t="s">
        <v>99</v>
      </c>
      <c r="B114" s="57" t="s">
        <v>28</v>
      </c>
      <c r="C114" s="74">
        <v>4</v>
      </c>
      <c r="D114" s="75">
        <v>44160</v>
      </c>
      <c r="E114" s="75">
        <v>228</v>
      </c>
      <c r="F114" s="75">
        <v>1449624</v>
      </c>
      <c r="G114" s="75">
        <v>1655</v>
      </c>
      <c r="H114" s="75">
        <v>4637310</v>
      </c>
      <c r="I114" s="75">
        <v>286</v>
      </c>
      <c r="J114" s="75">
        <v>1818388</v>
      </c>
      <c r="N114" s="33"/>
    </row>
    <row r="115" spans="1:14" x14ac:dyDescent="0.2">
      <c r="A115" s="34" t="s">
        <v>100</v>
      </c>
      <c r="B115" s="57" t="s">
        <v>27</v>
      </c>
      <c r="C115" s="74">
        <v>9</v>
      </c>
      <c r="D115" s="75">
        <v>99360</v>
      </c>
      <c r="E115" s="75">
        <v>9255</v>
      </c>
      <c r="F115" s="75">
        <v>58805760</v>
      </c>
      <c r="G115" s="75">
        <v>6763</v>
      </c>
      <c r="H115" s="75">
        <v>18949926</v>
      </c>
      <c r="I115" s="75">
        <v>4441</v>
      </c>
      <c r="J115" s="75">
        <v>28234002</v>
      </c>
      <c r="N115" s="33"/>
    </row>
    <row r="116" spans="1:14" x14ac:dyDescent="0.2">
      <c r="A116" s="34" t="s">
        <v>101</v>
      </c>
      <c r="B116" s="57" t="s">
        <v>26</v>
      </c>
      <c r="C116" s="74">
        <v>3</v>
      </c>
      <c r="D116" s="75">
        <v>33120</v>
      </c>
      <c r="E116" s="75">
        <v>666</v>
      </c>
      <c r="F116" s="75">
        <v>4234428</v>
      </c>
      <c r="G116" s="75">
        <v>1858</v>
      </c>
      <c r="H116" s="75">
        <v>5206116</v>
      </c>
      <c r="I116" s="75">
        <v>1206</v>
      </c>
      <c r="J116" s="75">
        <v>7667748</v>
      </c>
      <c r="N116" s="33"/>
    </row>
    <row r="117" spans="1:14" x14ac:dyDescent="0.2">
      <c r="A117" s="34" t="s">
        <v>102</v>
      </c>
      <c r="B117" s="57" t="s">
        <v>25</v>
      </c>
      <c r="C117" s="74">
        <v>88</v>
      </c>
      <c r="D117" s="75">
        <v>971520</v>
      </c>
      <c r="E117" s="75">
        <v>1994</v>
      </c>
      <c r="F117" s="75">
        <v>12677852</v>
      </c>
      <c r="G117" s="75">
        <v>10873</v>
      </c>
      <c r="H117" s="75">
        <v>30466146</v>
      </c>
      <c r="I117" s="75">
        <v>3740</v>
      </c>
      <c r="J117" s="75">
        <v>23778920</v>
      </c>
      <c r="N117" s="33"/>
    </row>
    <row r="118" spans="1:14" x14ac:dyDescent="0.2">
      <c r="A118" s="34" t="s">
        <v>103</v>
      </c>
      <c r="B118" s="57" t="s">
        <v>24</v>
      </c>
      <c r="C118" s="74">
        <v>102</v>
      </c>
      <c r="D118" s="75">
        <v>1126080</v>
      </c>
      <c r="E118" s="75">
        <v>1727</v>
      </c>
      <c r="F118" s="75">
        <v>10980266</v>
      </c>
      <c r="G118" s="75">
        <v>5408</v>
      </c>
      <c r="H118" s="75">
        <v>15153216</v>
      </c>
      <c r="I118" s="75">
        <v>337</v>
      </c>
      <c r="J118" s="75">
        <v>2142646</v>
      </c>
      <c r="N118" s="33"/>
    </row>
    <row r="119" spans="1:14" x14ac:dyDescent="0.2">
      <c r="A119" s="34" t="s">
        <v>104</v>
      </c>
      <c r="B119" s="57" t="s">
        <v>23</v>
      </c>
      <c r="C119" s="74">
        <v>6</v>
      </c>
      <c r="D119" s="75">
        <v>66240</v>
      </c>
      <c r="E119" s="75">
        <v>466</v>
      </c>
      <c r="F119" s="75">
        <v>2962828</v>
      </c>
      <c r="G119" s="75">
        <v>8497</v>
      </c>
      <c r="H119" s="75">
        <v>23808594</v>
      </c>
      <c r="I119" s="75">
        <v>2149</v>
      </c>
      <c r="J119" s="75">
        <v>13663342</v>
      </c>
      <c r="N119" s="33"/>
    </row>
    <row r="120" spans="1:14" x14ac:dyDescent="0.2">
      <c r="A120" s="34" t="s">
        <v>105</v>
      </c>
      <c r="B120" s="57" t="s">
        <v>22</v>
      </c>
      <c r="C120" s="74">
        <v>95</v>
      </c>
      <c r="D120" s="75">
        <v>1048800</v>
      </c>
      <c r="E120" s="75">
        <v>950</v>
      </c>
      <c r="F120" s="75">
        <v>6040100</v>
      </c>
      <c r="G120" s="75">
        <v>623</v>
      </c>
      <c r="H120" s="75">
        <v>1745646</v>
      </c>
      <c r="I120" s="75">
        <v>291</v>
      </c>
      <c r="J120" s="75">
        <v>1850178</v>
      </c>
      <c r="N120" s="33"/>
    </row>
    <row r="121" spans="1:14" x14ac:dyDescent="0.2">
      <c r="A121" s="34" t="s">
        <v>106</v>
      </c>
      <c r="B121" s="57" t="s">
        <v>21</v>
      </c>
      <c r="C121" s="74">
        <v>9</v>
      </c>
      <c r="D121" s="75">
        <v>99360</v>
      </c>
      <c r="E121" s="75">
        <v>2123</v>
      </c>
      <c r="F121" s="75">
        <v>13498034</v>
      </c>
      <c r="G121" s="75">
        <v>2746</v>
      </c>
      <c r="H121" s="75">
        <v>7694292</v>
      </c>
      <c r="I121" s="75">
        <v>1624</v>
      </c>
      <c r="J121" s="75">
        <v>10325392</v>
      </c>
      <c r="N121" s="33"/>
    </row>
    <row r="122" spans="1:14" x14ac:dyDescent="0.2">
      <c r="A122" s="34" t="s">
        <v>107</v>
      </c>
      <c r="B122" s="57" t="s">
        <v>20</v>
      </c>
      <c r="C122" s="74">
        <v>15</v>
      </c>
      <c r="D122" s="75">
        <v>165600</v>
      </c>
      <c r="E122" s="75">
        <v>1446</v>
      </c>
      <c r="F122" s="75">
        <v>9193668</v>
      </c>
      <c r="G122" s="75">
        <v>2612</v>
      </c>
      <c r="H122" s="75">
        <v>7318824</v>
      </c>
      <c r="I122" s="75">
        <v>880</v>
      </c>
      <c r="J122" s="75">
        <v>5595040</v>
      </c>
      <c r="N122" s="33"/>
    </row>
    <row r="123" spans="1:14" x14ac:dyDescent="0.2">
      <c r="A123" s="34" t="s">
        <v>108</v>
      </c>
      <c r="B123" s="57" t="s">
        <v>19</v>
      </c>
      <c r="C123" s="74">
        <v>39</v>
      </c>
      <c r="D123" s="75">
        <v>430560</v>
      </c>
      <c r="E123" s="75">
        <v>869</v>
      </c>
      <c r="F123" s="75">
        <v>5525102</v>
      </c>
      <c r="G123" s="75">
        <v>1356</v>
      </c>
      <c r="H123" s="75">
        <v>3789277</v>
      </c>
      <c r="I123" s="75">
        <v>908</v>
      </c>
      <c r="J123" s="75">
        <v>5764659</v>
      </c>
      <c r="N123" s="33"/>
    </row>
    <row r="124" spans="1:14" x14ac:dyDescent="0.2">
      <c r="A124" s="34" t="s">
        <v>109</v>
      </c>
      <c r="B124" s="57" t="s">
        <v>18</v>
      </c>
      <c r="C124" s="74">
        <v>0</v>
      </c>
      <c r="D124" s="75">
        <v>0</v>
      </c>
      <c r="E124" s="75">
        <v>160</v>
      </c>
      <c r="F124" s="75">
        <v>1017280</v>
      </c>
      <c r="G124" s="75">
        <v>119</v>
      </c>
      <c r="H124" s="75">
        <v>256445</v>
      </c>
      <c r="I124" s="75">
        <v>177</v>
      </c>
      <c r="J124" s="75">
        <v>1125366</v>
      </c>
      <c r="N124" s="33"/>
    </row>
    <row r="125" spans="1:14" x14ac:dyDescent="0.2">
      <c r="A125" s="32" t="s">
        <v>110</v>
      </c>
      <c r="B125" s="58" t="s">
        <v>17</v>
      </c>
      <c r="C125" s="79">
        <v>18</v>
      </c>
      <c r="D125" s="80">
        <v>147420</v>
      </c>
      <c r="E125" s="80">
        <v>33</v>
      </c>
      <c r="F125" s="80">
        <v>209814</v>
      </c>
      <c r="G125" s="80">
        <v>45</v>
      </c>
      <c r="H125" s="80">
        <v>96975</v>
      </c>
      <c r="I125" s="80">
        <v>11</v>
      </c>
      <c r="J125" s="80">
        <v>69938</v>
      </c>
      <c r="N125" s="33"/>
    </row>
    <row r="126" spans="1:14" x14ac:dyDescent="0.2">
      <c r="A126" s="59" t="s">
        <v>198</v>
      </c>
      <c r="C126" s="82"/>
      <c r="D126" s="82"/>
      <c r="E126" s="59"/>
      <c r="F126" s="59"/>
      <c r="G126" s="59"/>
      <c r="H126" s="59"/>
      <c r="I126" s="59"/>
      <c r="J126" s="59"/>
    </row>
    <row r="127" spans="1:14" x14ac:dyDescent="0.2">
      <c r="A127" t="s">
        <v>0</v>
      </c>
      <c r="C127" s="61"/>
      <c r="D127" s="61"/>
      <c r="E127" s="61"/>
      <c r="F127" s="61"/>
      <c r="G127" s="61"/>
      <c r="H127" s="61"/>
      <c r="I127" s="61"/>
      <c r="J127" s="61"/>
    </row>
    <row r="129" spans="1:10" x14ac:dyDescent="0.2">
      <c r="C129" s="62"/>
      <c r="D129" s="62"/>
    </row>
    <row r="130" spans="1:10" s="67" customFormat="1" ht="16.5" customHeight="1" x14ac:dyDescent="0.2">
      <c r="A130" s="72" t="s">
        <v>172</v>
      </c>
      <c r="B130" s="66"/>
      <c r="C130" s="66"/>
      <c r="E130" s="66"/>
      <c r="F130" s="66"/>
      <c r="G130" s="68"/>
      <c r="H130" s="68"/>
      <c r="I130" s="66"/>
      <c r="J130" s="66"/>
    </row>
    <row r="131" spans="1:10" s="51" customFormat="1" ht="23.25" customHeight="1" x14ac:dyDescent="0.2">
      <c r="A131" s="113" t="s">
        <v>242</v>
      </c>
      <c r="B131" s="114"/>
      <c r="C131" s="107" t="s">
        <v>204</v>
      </c>
      <c r="D131" s="108"/>
      <c r="E131" s="108"/>
      <c r="F131" s="108"/>
      <c r="G131" s="108"/>
      <c r="H131" s="109"/>
      <c r="I131" s="107" t="s">
        <v>243</v>
      </c>
      <c r="J131" s="108"/>
    </row>
    <row r="132" spans="1:10" s="51" customFormat="1" ht="33.75" customHeight="1" x14ac:dyDescent="0.2">
      <c r="A132" s="115"/>
      <c r="B132" s="110"/>
      <c r="C132" s="107" t="s">
        <v>166</v>
      </c>
      <c r="D132" s="109"/>
      <c r="E132" s="107" t="s">
        <v>167</v>
      </c>
      <c r="F132" s="109"/>
      <c r="G132" s="107" t="s">
        <v>92</v>
      </c>
      <c r="H132" s="109"/>
      <c r="I132" s="52" t="s">
        <v>87</v>
      </c>
      <c r="J132" s="53" t="s">
        <v>89</v>
      </c>
    </row>
    <row r="133" spans="1:10" s="51" customFormat="1" ht="37.5" customHeight="1" x14ac:dyDescent="0.2">
      <c r="A133" s="115"/>
      <c r="B133" s="110"/>
      <c r="C133" s="52" t="s">
        <v>87</v>
      </c>
      <c r="D133" s="52" t="s">
        <v>89</v>
      </c>
      <c r="E133" s="52" t="s">
        <v>93</v>
      </c>
      <c r="F133" s="52" t="s">
        <v>89</v>
      </c>
      <c r="G133" s="52" t="s">
        <v>87</v>
      </c>
      <c r="H133" s="52" t="s">
        <v>89</v>
      </c>
      <c r="I133" s="117" t="s">
        <v>1</v>
      </c>
      <c r="J133" s="119" t="s">
        <v>2</v>
      </c>
    </row>
    <row r="134" spans="1:10" s="51" customFormat="1" ht="23.25" customHeight="1" x14ac:dyDescent="0.2">
      <c r="A134" s="116"/>
      <c r="B134" s="111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8"/>
      <c r="J134" s="120"/>
    </row>
    <row r="135" spans="1:10" s="33" customFormat="1" x14ac:dyDescent="0.2">
      <c r="A135" s="55" t="s">
        <v>143</v>
      </c>
      <c r="B135" s="56" t="s">
        <v>33</v>
      </c>
      <c r="C135" s="7">
        <v>9819</v>
      </c>
      <c r="D135" s="11">
        <v>142124208</v>
      </c>
      <c r="E135" s="11">
        <v>89821</v>
      </c>
      <c r="F135" s="11">
        <v>582487985</v>
      </c>
      <c r="G135" s="11">
        <v>196031</v>
      </c>
      <c r="H135" s="11">
        <v>621497160</v>
      </c>
      <c r="I135" s="11">
        <v>140339</v>
      </c>
      <c r="J135" s="11">
        <v>892219204</v>
      </c>
    </row>
    <row r="136" spans="1:10" s="33" customFormat="1" x14ac:dyDescent="0.2">
      <c r="A136" s="20" t="s">
        <v>128</v>
      </c>
      <c r="B136" s="57" t="s">
        <v>129</v>
      </c>
      <c r="C136" s="78">
        <v>210</v>
      </c>
      <c r="D136" s="75">
        <v>2602530</v>
      </c>
      <c r="E136" s="75">
        <v>4040</v>
      </c>
      <c r="F136" s="75">
        <v>25686320</v>
      </c>
      <c r="G136" s="75">
        <v>20670</v>
      </c>
      <c r="H136" s="75">
        <v>57917340</v>
      </c>
      <c r="I136" s="75">
        <v>20630</v>
      </c>
      <c r="J136" s="75">
        <v>131165540</v>
      </c>
    </row>
    <row r="137" spans="1:10" s="33" customFormat="1" x14ac:dyDescent="0.2">
      <c r="A137" s="20" t="s">
        <v>130</v>
      </c>
      <c r="B137" s="57" t="s">
        <v>131</v>
      </c>
      <c r="C137" s="78">
        <v>7463</v>
      </c>
      <c r="D137" s="75">
        <v>115283290</v>
      </c>
      <c r="E137" s="75">
        <v>11920</v>
      </c>
      <c r="F137" s="75">
        <v>87302637</v>
      </c>
      <c r="G137" s="75">
        <v>30729</v>
      </c>
      <c r="H137" s="75">
        <v>158533183</v>
      </c>
      <c r="I137" s="75">
        <v>15061</v>
      </c>
      <c r="J137" s="75">
        <v>95757838</v>
      </c>
    </row>
    <row r="138" spans="1:10" s="33" customFormat="1" x14ac:dyDescent="0.2">
      <c r="A138" s="20" t="s">
        <v>150</v>
      </c>
      <c r="B138" s="57" t="s">
        <v>132</v>
      </c>
      <c r="C138" s="78">
        <v>193</v>
      </c>
      <c r="D138" s="75">
        <v>2358074</v>
      </c>
      <c r="E138" s="75">
        <v>4090</v>
      </c>
      <c r="F138" s="75">
        <v>26004220</v>
      </c>
      <c r="G138" s="75">
        <v>28594</v>
      </c>
      <c r="H138" s="75">
        <v>80120388</v>
      </c>
      <c r="I138" s="75">
        <v>21065</v>
      </c>
      <c r="J138" s="75">
        <v>133931270</v>
      </c>
    </row>
    <row r="139" spans="1:10" s="33" customFormat="1" x14ac:dyDescent="0.2">
      <c r="A139" s="20" t="s">
        <v>151</v>
      </c>
      <c r="B139" s="57" t="s">
        <v>133</v>
      </c>
      <c r="C139" s="78">
        <v>1009</v>
      </c>
      <c r="D139" s="75">
        <v>11202927</v>
      </c>
      <c r="E139" s="75">
        <v>19351</v>
      </c>
      <c r="F139" s="75">
        <v>123033658</v>
      </c>
      <c r="G139" s="75">
        <v>31945</v>
      </c>
      <c r="H139" s="75">
        <v>89509890</v>
      </c>
      <c r="I139" s="75">
        <v>21863</v>
      </c>
      <c r="J139" s="75">
        <v>139004954</v>
      </c>
    </row>
    <row r="140" spans="1:10" s="33" customFormat="1" x14ac:dyDescent="0.2">
      <c r="A140" s="20" t="s">
        <v>134</v>
      </c>
      <c r="B140" s="57" t="s">
        <v>135</v>
      </c>
      <c r="C140" s="78">
        <v>369</v>
      </c>
      <c r="D140" s="75">
        <v>4097007</v>
      </c>
      <c r="E140" s="75">
        <v>7121</v>
      </c>
      <c r="F140" s="75">
        <v>45275318</v>
      </c>
      <c r="G140" s="75">
        <v>6953</v>
      </c>
      <c r="H140" s="75">
        <v>19482306</v>
      </c>
      <c r="I140" s="75">
        <v>5587</v>
      </c>
      <c r="J140" s="75">
        <v>35522146</v>
      </c>
    </row>
    <row r="141" spans="1:10" s="33" customFormat="1" x14ac:dyDescent="0.2">
      <c r="A141" s="20" t="s">
        <v>136</v>
      </c>
      <c r="B141" s="57" t="s">
        <v>137</v>
      </c>
      <c r="C141" s="78">
        <v>160</v>
      </c>
      <c r="D141" s="75">
        <v>2050080</v>
      </c>
      <c r="E141" s="75">
        <v>18204</v>
      </c>
      <c r="F141" s="75">
        <v>115741032</v>
      </c>
      <c r="G141" s="75">
        <v>14667</v>
      </c>
      <c r="H141" s="75">
        <v>41096934</v>
      </c>
      <c r="I141" s="75">
        <v>12413</v>
      </c>
      <c r="J141" s="75">
        <v>78921854</v>
      </c>
    </row>
    <row r="142" spans="1:10" x14ac:dyDescent="0.2">
      <c r="A142" s="34" t="s">
        <v>95</v>
      </c>
      <c r="B142" s="57" t="s">
        <v>32</v>
      </c>
      <c r="C142" s="78">
        <v>18</v>
      </c>
      <c r="D142" s="75">
        <v>198720</v>
      </c>
      <c r="E142" s="75">
        <v>758</v>
      </c>
      <c r="F142" s="75">
        <v>4819364</v>
      </c>
      <c r="G142" s="75">
        <v>4052</v>
      </c>
      <c r="H142" s="75">
        <v>11261379</v>
      </c>
      <c r="I142" s="75">
        <v>2519</v>
      </c>
      <c r="J142" s="75">
        <v>15994396</v>
      </c>
    </row>
    <row r="143" spans="1:10" x14ac:dyDescent="0.2">
      <c r="A143" s="34" t="s">
        <v>96</v>
      </c>
      <c r="B143" s="57" t="s">
        <v>31</v>
      </c>
      <c r="C143" s="78">
        <v>9</v>
      </c>
      <c r="D143" s="75">
        <v>99360</v>
      </c>
      <c r="E143" s="75">
        <v>674</v>
      </c>
      <c r="F143" s="75">
        <v>4285292</v>
      </c>
      <c r="G143" s="75">
        <v>3089</v>
      </c>
      <c r="H143" s="75">
        <v>8655378</v>
      </c>
      <c r="I143" s="75">
        <v>1717</v>
      </c>
      <c r="J143" s="75">
        <v>10916686</v>
      </c>
    </row>
    <row r="144" spans="1:10" x14ac:dyDescent="0.2">
      <c r="A144" s="34" t="s">
        <v>97</v>
      </c>
      <c r="B144" s="57" t="s">
        <v>30</v>
      </c>
      <c r="C144" s="78">
        <v>3</v>
      </c>
      <c r="D144" s="75">
        <v>33120</v>
      </c>
      <c r="E144" s="75">
        <v>3255</v>
      </c>
      <c r="F144" s="75">
        <v>20695290</v>
      </c>
      <c r="G144" s="75">
        <v>3445</v>
      </c>
      <c r="H144" s="75">
        <v>9652890</v>
      </c>
      <c r="I144" s="75">
        <v>2778</v>
      </c>
      <c r="J144" s="75">
        <v>17662524</v>
      </c>
    </row>
    <row r="145" spans="1:10" x14ac:dyDescent="0.2">
      <c r="A145" s="34" t="s">
        <v>98</v>
      </c>
      <c r="B145" s="57" t="s">
        <v>29</v>
      </c>
      <c r="C145" s="78">
        <v>16</v>
      </c>
      <c r="D145" s="75">
        <v>176640</v>
      </c>
      <c r="E145" s="75">
        <v>388</v>
      </c>
      <c r="F145" s="75">
        <v>2466904</v>
      </c>
      <c r="G145" s="75">
        <v>8840</v>
      </c>
      <c r="H145" s="75">
        <v>24769680</v>
      </c>
      <c r="I145" s="75">
        <v>7449</v>
      </c>
      <c r="J145" s="75">
        <v>47360742</v>
      </c>
    </row>
    <row r="146" spans="1:10" x14ac:dyDescent="0.2">
      <c r="A146" s="34" t="s">
        <v>99</v>
      </c>
      <c r="B146" s="57" t="s">
        <v>28</v>
      </c>
      <c r="C146" s="78">
        <v>6</v>
      </c>
      <c r="D146" s="75">
        <v>66240</v>
      </c>
      <c r="E146" s="75">
        <v>345</v>
      </c>
      <c r="F146" s="75">
        <v>2193510</v>
      </c>
      <c r="G146" s="75">
        <v>2275</v>
      </c>
      <c r="H146" s="75">
        <v>6374550</v>
      </c>
      <c r="I146" s="75">
        <v>1267</v>
      </c>
      <c r="J146" s="75">
        <v>8055586</v>
      </c>
    </row>
    <row r="147" spans="1:10" x14ac:dyDescent="0.2">
      <c r="A147" s="34" t="s">
        <v>100</v>
      </c>
      <c r="B147" s="57" t="s">
        <v>27</v>
      </c>
      <c r="C147" s="78">
        <v>9</v>
      </c>
      <c r="D147" s="75">
        <v>99360</v>
      </c>
      <c r="E147" s="75">
        <v>9272</v>
      </c>
      <c r="F147" s="75">
        <v>58905746</v>
      </c>
      <c r="G147" s="75">
        <v>6604</v>
      </c>
      <c r="H147" s="75">
        <v>18504408</v>
      </c>
      <c r="I147" s="75">
        <v>5834</v>
      </c>
      <c r="J147" s="75">
        <v>37070536</v>
      </c>
    </row>
    <row r="148" spans="1:10" x14ac:dyDescent="0.2">
      <c r="A148" s="34" t="s">
        <v>101</v>
      </c>
      <c r="B148" s="57" t="s">
        <v>26</v>
      </c>
      <c r="C148" s="78">
        <v>7</v>
      </c>
      <c r="D148" s="75">
        <v>77280</v>
      </c>
      <c r="E148" s="75">
        <v>620</v>
      </c>
      <c r="F148" s="75">
        <v>3941960</v>
      </c>
      <c r="G148" s="75">
        <v>1835</v>
      </c>
      <c r="H148" s="75">
        <v>5141670</v>
      </c>
      <c r="I148" s="75">
        <v>1325</v>
      </c>
      <c r="J148" s="75">
        <v>8424350</v>
      </c>
    </row>
    <row r="149" spans="1:10" x14ac:dyDescent="0.2">
      <c r="A149" s="34" t="s">
        <v>102</v>
      </c>
      <c r="B149" s="57" t="s">
        <v>25</v>
      </c>
      <c r="C149" s="78">
        <v>75</v>
      </c>
      <c r="D149" s="75">
        <v>828000</v>
      </c>
      <c r="E149" s="75">
        <v>1996</v>
      </c>
      <c r="F149" s="75">
        <v>12690568</v>
      </c>
      <c r="G149" s="75">
        <v>11227</v>
      </c>
      <c r="H149" s="75">
        <v>31458054</v>
      </c>
      <c r="I149" s="75">
        <v>7190</v>
      </c>
      <c r="J149" s="75">
        <v>45714020</v>
      </c>
    </row>
    <row r="150" spans="1:10" x14ac:dyDescent="0.2">
      <c r="A150" s="34" t="s">
        <v>103</v>
      </c>
      <c r="B150" s="57" t="s">
        <v>24</v>
      </c>
      <c r="C150" s="78">
        <v>94</v>
      </c>
      <c r="D150" s="75">
        <v>1037760</v>
      </c>
      <c r="E150" s="75">
        <v>1677</v>
      </c>
      <c r="F150" s="75">
        <v>10662366</v>
      </c>
      <c r="G150" s="75">
        <v>5421</v>
      </c>
      <c r="H150" s="75">
        <v>15189642</v>
      </c>
      <c r="I150" s="75">
        <v>3642</v>
      </c>
      <c r="J150" s="75">
        <v>23155836</v>
      </c>
    </row>
    <row r="151" spans="1:10" x14ac:dyDescent="0.2">
      <c r="A151" s="34" t="s">
        <v>104</v>
      </c>
      <c r="B151" s="57" t="s">
        <v>23</v>
      </c>
      <c r="C151" s="78">
        <v>6</v>
      </c>
      <c r="D151" s="75">
        <v>66240</v>
      </c>
      <c r="E151" s="75">
        <v>469</v>
      </c>
      <c r="F151" s="75">
        <v>2981902</v>
      </c>
      <c r="G151" s="75">
        <v>8406</v>
      </c>
      <c r="H151" s="75">
        <v>23553612</v>
      </c>
      <c r="I151" s="75">
        <v>4425</v>
      </c>
      <c r="J151" s="75">
        <v>28134150</v>
      </c>
    </row>
    <row r="152" spans="1:10" x14ac:dyDescent="0.2">
      <c r="A152" s="34" t="s">
        <v>105</v>
      </c>
      <c r="B152" s="57" t="s">
        <v>22</v>
      </c>
      <c r="C152" s="78">
        <v>93</v>
      </c>
      <c r="D152" s="75">
        <v>1026720</v>
      </c>
      <c r="E152" s="75">
        <v>958</v>
      </c>
      <c r="F152" s="75">
        <v>6090964</v>
      </c>
      <c r="G152" s="75">
        <v>659</v>
      </c>
      <c r="H152" s="75">
        <v>1846518</v>
      </c>
      <c r="I152" s="75">
        <v>387</v>
      </c>
      <c r="J152" s="75">
        <v>2460546</v>
      </c>
    </row>
    <row r="153" spans="1:10" x14ac:dyDescent="0.2">
      <c r="A153" s="34" t="s">
        <v>106</v>
      </c>
      <c r="B153" s="57" t="s">
        <v>21</v>
      </c>
      <c r="C153" s="78">
        <v>9</v>
      </c>
      <c r="D153" s="75">
        <v>99360</v>
      </c>
      <c r="E153" s="75">
        <v>2122</v>
      </c>
      <c r="F153" s="75">
        <v>13491676</v>
      </c>
      <c r="G153" s="75">
        <v>2533</v>
      </c>
      <c r="H153" s="75">
        <v>7097466</v>
      </c>
      <c r="I153" s="75">
        <v>2084</v>
      </c>
      <c r="J153" s="75">
        <v>13250072</v>
      </c>
    </row>
    <row r="154" spans="1:10" x14ac:dyDescent="0.2">
      <c r="A154" s="34" t="s">
        <v>107</v>
      </c>
      <c r="B154" s="57" t="s">
        <v>20</v>
      </c>
      <c r="C154" s="78">
        <v>15</v>
      </c>
      <c r="D154" s="75">
        <v>165600</v>
      </c>
      <c r="E154" s="75">
        <v>1482</v>
      </c>
      <c r="F154" s="75">
        <v>9422556</v>
      </c>
      <c r="G154" s="75">
        <v>2666</v>
      </c>
      <c r="H154" s="75">
        <v>7470132</v>
      </c>
      <c r="I154" s="75">
        <v>1985</v>
      </c>
      <c r="J154" s="75">
        <v>12620630</v>
      </c>
    </row>
    <row r="155" spans="1:10" x14ac:dyDescent="0.2">
      <c r="A155" s="34" t="s">
        <v>108</v>
      </c>
      <c r="B155" s="57" t="s">
        <v>19</v>
      </c>
      <c r="C155" s="78">
        <v>37</v>
      </c>
      <c r="D155" s="75">
        <v>408480</v>
      </c>
      <c r="E155" s="75">
        <v>889</v>
      </c>
      <c r="F155" s="75">
        <v>5588682</v>
      </c>
      <c r="G155" s="75">
        <v>1255</v>
      </c>
      <c r="H155" s="75">
        <v>3504010</v>
      </c>
      <c r="I155" s="75">
        <v>898</v>
      </c>
      <c r="J155" s="75">
        <v>5696768</v>
      </c>
    </row>
    <row r="156" spans="1:10" x14ac:dyDescent="0.2">
      <c r="A156" s="34" t="s">
        <v>109</v>
      </c>
      <c r="B156" s="57" t="s">
        <v>18</v>
      </c>
      <c r="C156" s="78">
        <v>0</v>
      </c>
      <c r="D156" s="75">
        <v>0</v>
      </c>
      <c r="E156" s="75">
        <v>157</v>
      </c>
      <c r="F156" s="75">
        <v>998206</v>
      </c>
      <c r="G156" s="75">
        <v>115</v>
      </c>
      <c r="H156" s="75">
        <v>247825</v>
      </c>
      <c r="I156" s="75">
        <v>180</v>
      </c>
      <c r="J156" s="75">
        <v>1144440</v>
      </c>
    </row>
    <row r="157" spans="1:10" x14ac:dyDescent="0.2">
      <c r="A157" s="32" t="s">
        <v>110</v>
      </c>
      <c r="B157" s="58" t="s">
        <v>17</v>
      </c>
      <c r="C157" s="79">
        <v>18</v>
      </c>
      <c r="D157" s="80">
        <v>147420</v>
      </c>
      <c r="E157" s="80">
        <v>33</v>
      </c>
      <c r="F157" s="80">
        <v>209814</v>
      </c>
      <c r="G157" s="80">
        <v>51</v>
      </c>
      <c r="H157" s="80">
        <v>109905</v>
      </c>
      <c r="I157" s="80">
        <v>40</v>
      </c>
      <c r="J157" s="80">
        <v>254320</v>
      </c>
    </row>
    <row r="158" spans="1:10" x14ac:dyDescent="0.2">
      <c r="A158" s="59" t="s">
        <v>198</v>
      </c>
      <c r="C158" s="59"/>
      <c r="D158" s="59"/>
      <c r="E158" s="59"/>
      <c r="F158" s="59"/>
      <c r="G158" s="59"/>
      <c r="H158" s="59"/>
      <c r="I158" s="59"/>
      <c r="J158" s="59"/>
    </row>
    <row r="159" spans="1:10" x14ac:dyDescent="0.2">
      <c r="A159" t="s">
        <v>0</v>
      </c>
      <c r="C159" s="61"/>
      <c r="D159" s="61"/>
      <c r="E159" s="61"/>
      <c r="F159" s="61"/>
      <c r="G159" s="61"/>
      <c r="H159" s="61"/>
      <c r="I159" s="61"/>
      <c r="J159" s="61"/>
    </row>
    <row r="160" spans="1:10" x14ac:dyDescent="0.2">
      <c r="A160" s="60"/>
      <c r="C160" s="62"/>
      <c r="D160" s="62"/>
      <c r="E160" s="62"/>
      <c r="F160" s="62"/>
      <c r="G160" s="62"/>
      <c r="H160" s="62"/>
      <c r="I160" s="62"/>
      <c r="J160" s="62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5:B38"/>
    <mergeCell ref="C35:H35"/>
    <mergeCell ref="I35:J35"/>
    <mergeCell ref="C36:D36"/>
    <mergeCell ref="E36:F36"/>
    <mergeCell ref="G36:H36"/>
    <mergeCell ref="I37:I38"/>
    <mergeCell ref="J37:J38"/>
    <mergeCell ref="A67:B70"/>
    <mergeCell ref="C67:H67"/>
    <mergeCell ref="I67:J67"/>
    <mergeCell ref="C68:D68"/>
    <mergeCell ref="E68:F68"/>
    <mergeCell ref="G68:H68"/>
    <mergeCell ref="I69:I70"/>
    <mergeCell ref="J69:J70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131:B134"/>
    <mergeCell ref="C131:H131"/>
    <mergeCell ref="I131:J131"/>
    <mergeCell ref="C132:D132"/>
    <mergeCell ref="E132:F132"/>
    <mergeCell ref="G132:H132"/>
    <mergeCell ref="I133:I134"/>
    <mergeCell ref="J133:J134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160"/>
  <sheetViews>
    <sheetView zoomScale="90" zoomScaleNormal="90" workbookViewId="0">
      <pane xSplit="10" ySplit="3" topLeftCell="K26" activePane="bottomRight" state="frozen"/>
      <selection activeCell="C144" sqref="C144"/>
      <selection pane="topRight" activeCell="C144" sqref="C144"/>
      <selection pane="bottomLeft" activeCell="C144" sqref="C144"/>
      <selection pane="bottomRight" activeCell="A43" sqref="A43:XFD43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2" max="12" width="14" bestFit="1" customWidth="1"/>
    <col min="14" max="14" width="15.5" bestFit="1" customWidth="1"/>
    <col min="15" max="15" width="12.1640625" bestFit="1" customWidth="1"/>
    <col min="16" max="16" width="10.83203125" customWidth="1"/>
    <col min="18" max="18" width="11.1640625" customWidth="1"/>
    <col min="20" max="20" width="13.6640625" customWidth="1"/>
    <col min="22" max="22" width="12.83203125" customWidth="1"/>
  </cols>
  <sheetData>
    <row r="1" spans="1:24" ht="23.25" customHeight="1" x14ac:dyDescent="0.2"/>
    <row r="2" spans="1:24" s="49" customFormat="1" ht="27" customHeight="1" x14ac:dyDescent="0.2">
      <c r="A2" s="106" t="s">
        <v>178</v>
      </c>
      <c r="B2" s="106"/>
      <c r="C2" s="106"/>
      <c r="D2" s="106"/>
      <c r="E2" s="106"/>
      <c r="F2" s="106"/>
      <c r="L2"/>
      <c r="M2"/>
      <c r="N2"/>
      <c r="O2"/>
      <c r="P2"/>
      <c r="Q2"/>
      <c r="R2"/>
      <c r="S2"/>
      <c r="T2"/>
      <c r="U2"/>
      <c r="V2"/>
      <c r="W2"/>
      <c r="X2"/>
    </row>
    <row r="3" spans="1:24" s="70" customFormat="1" ht="19.5" customHeight="1" x14ac:dyDescent="0.2">
      <c r="A3" s="69" t="s">
        <v>165</v>
      </c>
      <c r="B3" s="64"/>
      <c r="D3" s="64"/>
      <c r="E3" s="64"/>
      <c r="F3" s="64"/>
      <c r="G3" s="65"/>
      <c r="H3" s="65"/>
      <c r="I3" s="64"/>
      <c r="J3" s="64"/>
      <c r="L3"/>
      <c r="M3"/>
      <c r="N3"/>
      <c r="O3"/>
      <c r="P3"/>
      <c r="Q3"/>
      <c r="R3"/>
      <c r="S3"/>
      <c r="T3"/>
      <c r="U3"/>
      <c r="V3"/>
      <c r="W3"/>
      <c r="X3"/>
    </row>
    <row r="4" spans="1:24" s="51" customFormat="1" ht="23.25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  <c r="L4"/>
      <c r="M4"/>
      <c r="N4"/>
      <c r="O4"/>
      <c r="P4"/>
      <c r="Q4"/>
      <c r="R4"/>
      <c r="S4"/>
      <c r="T4"/>
      <c r="U4"/>
      <c r="V4"/>
      <c r="W4"/>
      <c r="X4"/>
    </row>
    <row r="5" spans="1:24" s="51" customFormat="1" ht="33.75" customHeight="1" x14ac:dyDescent="0.2">
      <c r="A5" s="115"/>
      <c r="B5" s="110"/>
      <c r="C5" s="107" t="s">
        <v>166</v>
      </c>
      <c r="D5" s="109"/>
      <c r="E5" s="107" t="s">
        <v>167</v>
      </c>
      <c r="F5" s="109"/>
      <c r="G5" s="107" t="s">
        <v>92</v>
      </c>
      <c r="H5" s="109"/>
      <c r="I5" s="52" t="s">
        <v>87</v>
      </c>
      <c r="J5" s="53" t="s">
        <v>89</v>
      </c>
      <c r="L5"/>
      <c r="M5"/>
      <c r="N5"/>
      <c r="O5"/>
      <c r="P5"/>
      <c r="Q5"/>
      <c r="R5"/>
      <c r="S5"/>
      <c r="T5"/>
      <c r="U5"/>
      <c r="V5"/>
      <c r="W5"/>
      <c r="X5"/>
    </row>
    <row r="6" spans="1:24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  <c r="L6"/>
      <c r="M6"/>
      <c r="N6"/>
      <c r="O6"/>
      <c r="P6"/>
      <c r="Q6"/>
      <c r="R6"/>
      <c r="S6"/>
      <c r="T6"/>
      <c r="U6"/>
      <c r="V6"/>
      <c r="W6"/>
      <c r="X6"/>
    </row>
    <row r="7" spans="1:24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  <c r="L7"/>
      <c r="M7"/>
      <c r="N7"/>
      <c r="O7"/>
      <c r="P7"/>
      <c r="Q7"/>
      <c r="R7"/>
      <c r="S7"/>
      <c r="T7"/>
      <c r="U7"/>
      <c r="V7"/>
      <c r="W7"/>
      <c r="X7"/>
    </row>
    <row r="8" spans="1:24" s="33" customFormat="1" ht="12" customHeight="1" x14ac:dyDescent="0.2">
      <c r="A8" s="55" t="s">
        <v>143</v>
      </c>
      <c r="B8" s="56" t="s">
        <v>33</v>
      </c>
      <c r="C8" s="48">
        <f t="shared" ref="C8:J17" si="0">C39+C71+C103+C135</f>
        <v>40734</v>
      </c>
      <c r="D8" s="11">
        <f t="shared" si="0"/>
        <v>572071071</v>
      </c>
      <c r="E8" s="11">
        <f t="shared" si="0"/>
        <v>361601</v>
      </c>
      <c r="F8" s="11">
        <f t="shared" si="0"/>
        <v>2344898798</v>
      </c>
      <c r="G8" s="11">
        <f t="shared" si="0"/>
        <v>845689</v>
      </c>
      <c r="H8" s="11">
        <f t="shared" si="0"/>
        <v>2695094089</v>
      </c>
      <c r="I8" s="11">
        <f t="shared" si="0"/>
        <v>455927</v>
      </c>
      <c r="J8" s="11">
        <f t="shared" si="0"/>
        <v>2898044070</v>
      </c>
      <c r="L8"/>
      <c r="M8"/>
      <c r="N8"/>
      <c r="O8"/>
      <c r="P8"/>
      <c r="Q8"/>
      <c r="R8"/>
      <c r="S8"/>
      <c r="T8"/>
      <c r="U8"/>
      <c r="V8"/>
      <c r="W8"/>
      <c r="X8"/>
    </row>
    <row r="9" spans="1:24" s="33" customFormat="1" ht="12" customHeight="1" x14ac:dyDescent="0.2">
      <c r="A9" s="20" t="s">
        <v>128</v>
      </c>
      <c r="B9" s="57" t="s">
        <v>129</v>
      </c>
      <c r="C9" s="74">
        <f t="shared" si="0"/>
        <v>897</v>
      </c>
      <c r="D9" s="75">
        <f t="shared" si="0"/>
        <v>11116521</v>
      </c>
      <c r="E9" s="75">
        <f t="shared" si="0"/>
        <v>15706</v>
      </c>
      <c r="F9" s="75">
        <f t="shared" si="0"/>
        <v>99858748</v>
      </c>
      <c r="G9" s="75">
        <f t="shared" si="0"/>
        <v>90568</v>
      </c>
      <c r="H9" s="75">
        <f t="shared" si="0"/>
        <v>253771536</v>
      </c>
      <c r="I9" s="75">
        <f t="shared" si="0"/>
        <v>54979</v>
      </c>
      <c r="J9" s="75">
        <f t="shared" si="0"/>
        <v>349556482</v>
      </c>
      <c r="L9"/>
      <c r="M9"/>
      <c r="N9"/>
      <c r="O9"/>
      <c r="P9"/>
      <c r="Q9"/>
      <c r="R9"/>
      <c r="S9"/>
      <c r="T9"/>
      <c r="U9"/>
      <c r="V9"/>
      <c r="W9"/>
      <c r="X9"/>
    </row>
    <row r="10" spans="1:24" s="33" customFormat="1" ht="12" customHeight="1" x14ac:dyDescent="0.2">
      <c r="A10" s="20" t="s">
        <v>130</v>
      </c>
      <c r="B10" s="57" t="s">
        <v>131</v>
      </c>
      <c r="C10" s="74">
        <f t="shared" si="0"/>
        <v>30345</v>
      </c>
      <c r="D10" s="75">
        <f t="shared" si="0"/>
        <v>453859250</v>
      </c>
      <c r="E10" s="75">
        <f t="shared" si="0"/>
        <v>48524</v>
      </c>
      <c r="F10" s="75">
        <f t="shared" si="0"/>
        <v>355206936</v>
      </c>
      <c r="G10" s="75">
        <f t="shared" si="0"/>
        <v>133441</v>
      </c>
      <c r="H10" s="75">
        <f t="shared" si="0"/>
        <v>700280338</v>
      </c>
      <c r="I10" s="75">
        <f t="shared" si="0"/>
        <v>39944</v>
      </c>
      <c r="J10" s="75">
        <f t="shared" si="0"/>
        <v>253963952</v>
      </c>
      <c r="L10"/>
      <c r="M10"/>
      <c r="N10"/>
      <c r="O10"/>
      <c r="P10"/>
      <c r="Q10"/>
      <c r="R10"/>
      <c r="S10"/>
      <c r="T10"/>
      <c r="U10"/>
      <c r="V10"/>
      <c r="W10"/>
      <c r="X10"/>
    </row>
    <row r="11" spans="1:24" s="33" customFormat="1" ht="12" customHeight="1" x14ac:dyDescent="0.2">
      <c r="A11" s="20" t="s">
        <v>150</v>
      </c>
      <c r="B11" s="57" t="s">
        <v>132</v>
      </c>
      <c r="C11" s="74">
        <f t="shared" si="0"/>
        <v>848</v>
      </c>
      <c r="D11" s="75">
        <f t="shared" si="0"/>
        <v>10360864</v>
      </c>
      <c r="E11" s="75">
        <f t="shared" si="0"/>
        <v>17182</v>
      </c>
      <c r="F11" s="75">
        <f t="shared" si="0"/>
        <v>109243156</v>
      </c>
      <c r="G11" s="75">
        <f t="shared" si="0"/>
        <v>123963</v>
      </c>
      <c r="H11" s="75">
        <f t="shared" si="0"/>
        <v>347344326</v>
      </c>
      <c r="I11" s="75">
        <f t="shared" si="0"/>
        <v>54003</v>
      </c>
      <c r="J11" s="75">
        <f t="shared" si="0"/>
        <v>343351074</v>
      </c>
      <c r="L11"/>
      <c r="M11"/>
      <c r="N11"/>
      <c r="O11"/>
      <c r="P11"/>
      <c r="Q11"/>
      <c r="R11"/>
      <c r="S11"/>
      <c r="T11"/>
      <c r="U11"/>
      <c r="V11"/>
      <c r="W11"/>
      <c r="X11"/>
    </row>
    <row r="12" spans="1:24" s="33" customFormat="1" ht="12" customHeight="1" x14ac:dyDescent="0.2">
      <c r="A12" s="20" t="s">
        <v>151</v>
      </c>
      <c r="B12" s="57" t="s">
        <v>133</v>
      </c>
      <c r="C12" s="74">
        <f t="shared" si="0"/>
        <v>4192</v>
      </c>
      <c r="D12" s="75">
        <f t="shared" si="0"/>
        <v>46543776</v>
      </c>
      <c r="E12" s="75">
        <f t="shared" si="0"/>
        <v>73876</v>
      </c>
      <c r="F12" s="75">
        <f t="shared" si="0"/>
        <v>469703608</v>
      </c>
      <c r="G12" s="75">
        <f t="shared" si="0"/>
        <v>137319</v>
      </c>
      <c r="H12" s="75">
        <f t="shared" si="0"/>
        <v>384767838</v>
      </c>
      <c r="I12" s="75">
        <f t="shared" si="0"/>
        <v>77033</v>
      </c>
      <c r="J12" s="75">
        <f t="shared" si="0"/>
        <v>489775814</v>
      </c>
      <c r="L12"/>
      <c r="M12"/>
      <c r="N12"/>
      <c r="O12"/>
      <c r="P12"/>
      <c r="Q12"/>
      <c r="R12"/>
      <c r="S12"/>
      <c r="T12"/>
      <c r="U12"/>
      <c r="V12"/>
      <c r="W12"/>
      <c r="X12"/>
    </row>
    <row r="13" spans="1:24" s="33" customFormat="1" ht="12" customHeight="1" x14ac:dyDescent="0.2">
      <c r="A13" s="20" t="s">
        <v>134</v>
      </c>
      <c r="B13" s="57" t="s">
        <v>135</v>
      </c>
      <c r="C13" s="74">
        <f t="shared" si="0"/>
        <v>1721</v>
      </c>
      <c r="D13" s="75">
        <f t="shared" si="0"/>
        <v>19108263</v>
      </c>
      <c r="E13" s="75">
        <f t="shared" si="0"/>
        <v>29700</v>
      </c>
      <c r="F13" s="75">
        <f t="shared" si="0"/>
        <v>188832600</v>
      </c>
      <c r="G13" s="75">
        <f t="shared" si="0"/>
        <v>34302</v>
      </c>
      <c r="H13" s="75">
        <f t="shared" si="0"/>
        <v>96114204</v>
      </c>
      <c r="I13" s="75">
        <f t="shared" si="0"/>
        <v>26832</v>
      </c>
      <c r="J13" s="75">
        <f t="shared" si="0"/>
        <v>170598156</v>
      </c>
      <c r="L13"/>
      <c r="M13"/>
      <c r="N13"/>
      <c r="O13"/>
      <c r="P13"/>
      <c r="Q13"/>
      <c r="R13"/>
      <c r="S13"/>
      <c r="T13"/>
      <c r="U13"/>
      <c r="V13"/>
      <c r="W13"/>
      <c r="X13"/>
    </row>
    <row r="14" spans="1:24" s="33" customFormat="1" ht="12" customHeight="1" x14ac:dyDescent="0.2">
      <c r="A14" s="20" t="s">
        <v>136</v>
      </c>
      <c r="B14" s="57" t="s">
        <v>137</v>
      </c>
      <c r="C14" s="74">
        <f t="shared" si="0"/>
        <v>687</v>
      </c>
      <c r="D14" s="75">
        <f t="shared" si="0"/>
        <v>8802531</v>
      </c>
      <c r="E14" s="75">
        <f t="shared" si="0"/>
        <v>76615</v>
      </c>
      <c r="F14" s="75">
        <f t="shared" si="0"/>
        <v>487118170</v>
      </c>
      <c r="G14" s="75">
        <f t="shared" si="0"/>
        <v>65419</v>
      </c>
      <c r="H14" s="75">
        <f t="shared" si="0"/>
        <v>183304038</v>
      </c>
      <c r="I14" s="75">
        <f t="shared" si="0"/>
        <v>48906</v>
      </c>
      <c r="J14" s="75">
        <f t="shared" si="0"/>
        <v>310944348</v>
      </c>
      <c r="L14"/>
      <c r="M14"/>
      <c r="N14"/>
      <c r="O14"/>
      <c r="P14"/>
      <c r="Q14"/>
      <c r="R14"/>
      <c r="S14"/>
      <c r="T14"/>
      <c r="U14"/>
      <c r="V14"/>
      <c r="W14"/>
      <c r="X14"/>
    </row>
    <row r="15" spans="1:24" ht="12" customHeight="1" x14ac:dyDescent="0.2">
      <c r="A15" s="34" t="s">
        <v>95</v>
      </c>
      <c r="B15" s="57" t="s">
        <v>32</v>
      </c>
      <c r="C15" s="74">
        <f t="shared" si="0"/>
        <v>101</v>
      </c>
      <c r="D15" s="75">
        <f t="shared" si="0"/>
        <v>1115040</v>
      </c>
      <c r="E15" s="75">
        <f t="shared" si="0"/>
        <v>3107</v>
      </c>
      <c r="F15" s="75">
        <f t="shared" si="0"/>
        <v>19754306</v>
      </c>
      <c r="G15" s="75">
        <f t="shared" si="0"/>
        <v>15465</v>
      </c>
      <c r="H15" s="75">
        <f t="shared" si="0"/>
        <v>43162600</v>
      </c>
      <c r="I15" s="75">
        <f t="shared" si="0"/>
        <v>8105</v>
      </c>
      <c r="J15" s="75">
        <f t="shared" si="0"/>
        <v>51424557</v>
      </c>
    </row>
    <row r="16" spans="1:24" ht="12" customHeight="1" x14ac:dyDescent="0.2">
      <c r="A16" s="34" t="s">
        <v>96</v>
      </c>
      <c r="B16" s="57" t="s">
        <v>31</v>
      </c>
      <c r="C16" s="74">
        <f t="shared" si="0"/>
        <v>94</v>
      </c>
      <c r="D16" s="75">
        <f t="shared" si="0"/>
        <v>1037760</v>
      </c>
      <c r="E16" s="75">
        <f t="shared" si="0"/>
        <v>3147</v>
      </c>
      <c r="F16" s="75">
        <f t="shared" si="0"/>
        <v>20008626</v>
      </c>
      <c r="G16" s="75">
        <f t="shared" si="0"/>
        <v>14240</v>
      </c>
      <c r="H16" s="75">
        <f t="shared" si="0"/>
        <v>39900480</v>
      </c>
      <c r="I16" s="75">
        <f t="shared" si="0"/>
        <v>6942</v>
      </c>
      <c r="J16" s="75">
        <f t="shared" si="0"/>
        <v>44137235</v>
      </c>
    </row>
    <row r="17" spans="1:10" ht="12" customHeight="1" x14ac:dyDescent="0.2">
      <c r="A17" s="34" t="s">
        <v>97</v>
      </c>
      <c r="B17" s="57" t="s">
        <v>30</v>
      </c>
      <c r="C17" s="74">
        <f t="shared" si="0"/>
        <v>12</v>
      </c>
      <c r="D17" s="75">
        <f t="shared" si="0"/>
        <v>132480</v>
      </c>
      <c r="E17" s="75">
        <f t="shared" si="0"/>
        <v>13826</v>
      </c>
      <c r="F17" s="75">
        <f t="shared" si="0"/>
        <v>87905708</v>
      </c>
      <c r="G17" s="75">
        <f t="shared" si="0"/>
        <v>15154</v>
      </c>
      <c r="H17" s="75">
        <f t="shared" si="0"/>
        <v>42461508</v>
      </c>
      <c r="I17" s="75">
        <f t="shared" si="0"/>
        <v>8490</v>
      </c>
      <c r="J17" s="75">
        <f t="shared" si="0"/>
        <v>53979420</v>
      </c>
    </row>
    <row r="18" spans="1:10" ht="12" customHeight="1" x14ac:dyDescent="0.2">
      <c r="A18" s="34" t="s">
        <v>98</v>
      </c>
      <c r="B18" s="57" t="s">
        <v>29</v>
      </c>
      <c r="C18" s="74">
        <f t="shared" ref="C18:J27" si="1">C49+C81+C113+C145</f>
        <v>42</v>
      </c>
      <c r="D18" s="75">
        <f t="shared" si="1"/>
        <v>463680</v>
      </c>
      <c r="E18" s="75">
        <f t="shared" si="1"/>
        <v>1034</v>
      </c>
      <c r="F18" s="75">
        <f t="shared" si="1"/>
        <v>6574172</v>
      </c>
      <c r="G18" s="75">
        <f t="shared" si="1"/>
        <v>26765</v>
      </c>
      <c r="H18" s="75">
        <f t="shared" si="1"/>
        <v>74995530</v>
      </c>
      <c r="I18" s="75">
        <f t="shared" si="1"/>
        <v>22463</v>
      </c>
      <c r="J18" s="75">
        <f t="shared" si="1"/>
        <v>142819754</v>
      </c>
    </row>
    <row r="19" spans="1:10" ht="12" customHeight="1" x14ac:dyDescent="0.2">
      <c r="A19" s="34" t="s">
        <v>99</v>
      </c>
      <c r="B19" s="57" t="s">
        <v>28</v>
      </c>
      <c r="C19" s="74">
        <f t="shared" si="1"/>
        <v>62</v>
      </c>
      <c r="D19" s="75">
        <f t="shared" si="1"/>
        <v>684480</v>
      </c>
      <c r="E19" s="75">
        <f t="shared" si="1"/>
        <v>1416</v>
      </c>
      <c r="F19" s="75">
        <f t="shared" si="1"/>
        <v>9002928</v>
      </c>
      <c r="G19" s="75">
        <f t="shared" si="1"/>
        <v>9261</v>
      </c>
      <c r="H19" s="75">
        <f t="shared" si="1"/>
        <v>25949322</v>
      </c>
      <c r="I19" s="75">
        <f t="shared" si="1"/>
        <v>4909</v>
      </c>
      <c r="J19" s="75">
        <f t="shared" si="1"/>
        <v>31211422</v>
      </c>
    </row>
    <row r="20" spans="1:10" ht="12" customHeight="1" x14ac:dyDescent="0.2">
      <c r="A20" s="34" t="s">
        <v>100</v>
      </c>
      <c r="B20" s="57" t="s">
        <v>27</v>
      </c>
      <c r="C20" s="74">
        <f t="shared" si="1"/>
        <v>27</v>
      </c>
      <c r="D20" s="75">
        <f t="shared" si="1"/>
        <v>291722</v>
      </c>
      <c r="E20" s="75">
        <f t="shared" si="1"/>
        <v>35934</v>
      </c>
      <c r="F20" s="75">
        <f t="shared" si="1"/>
        <v>228223022</v>
      </c>
      <c r="G20" s="75">
        <f t="shared" si="1"/>
        <v>28864</v>
      </c>
      <c r="H20" s="75">
        <f t="shared" si="1"/>
        <v>80869602</v>
      </c>
      <c r="I20" s="75">
        <f t="shared" si="1"/>
        <v>23378</v>
      </c>
      <c r="J20" s="75">
        <f t="shared" si="1"/>
        <v>148515270</v>
      </c>
    </row>
    <row r="21" spans="1:10" ht="12" customHeight="1" x14ac:dyDescent="0.2">
      <c r="A21" s="34" t="s">
        <v>101</v>
      </c>
      <c r="B21" s="57" t="s">
        <v>26</v>
      </c>
      <c r="C21" s="74">
        <f t="shared" si="1"/>
        <v>38</v>
      </c>
      <c r="D21" s="75">
        <f t="shared" si="1"/>
        <v>419520</v>
      </c>
      <c r="E21" s="75">
        <f t="shared" si="1"/>
        <v>2048</v>
      </c>
      <c r="F21" s="75">
        <f t="shared" si="1"/>
        <v>13021184</v>
      </c>
      <c r="G21" s="75">
        <f t="shared" si="1"/>
        <v>8350</v>
      </c>
      <c r="H21" s="75">
        <f t="shared" si="1"/>
        <v>23396700</v>
      </c>
      <c r="I21" s="75">
        <f t="shared" si="1"/>
        <v>6020</v>
      </c>
      <c r="J21" s="75">
        <f t="shared" si="1"/>
        <v>38275160</v>
      </c>
    </row>
    <row r="22" spans="1:10" ht="12" customHeight="1" x14ac:dyDescent="0.2">
      <c r="A22" s="34" t="s">
        <v>102</v>
      </c>
      <c r="B22" s="57" t="s">
        <v>25</v>
      </c>
      <c r="C22" s="74">
        <f t="shared" si="1"/>
        <v>348</v>
      </c>
      <c r="D22" s="75">
        <f t="shared" si="1"/>
        <v>3841920</v>
      </c>
      <c r="E22" s="75">
        <f t="shared" si="1"/>
        <v>8763</v>
      </c>
      <c r="F22" s="75">
        <f t="shared" si="1"/>
        <v>55715154</v>
      </c>
      <c r="G22" s="75">
        <f t="shared" si="1"/>
        <v>47770</v>
      </c>
      <c r="H22" s="75">
        <f t="shared" si="1"/>
        <v>133851540</v>
      </c>
      <c r="I22" s="75">
        <f t="shared" si="1"/>
        <v>26432</v>
      </c>
      <c r="J22" s="75">
        <f t="shared" si="1"/>
        <v>168054656</v>
      </c>
    </row>
    <row r="23" spans="1:10" ht="12" customHeight="1" x14ac:dyDescent="0.2">
      <c r="A23" s="34" t="s">
        <v>103</v>
      </c>
      <c r="B23" s="57" t="s">
        <v>24</v>
      </c>
      <c r="C23" s="74">
        <f t="shared" si="1"/>
        <v>484</v>
      </c>
      <c r="D23" s="75">
        <f t="shared" si="1"/>
        <v>5343360</v>
      </c>
      <c r="E23" s="75">
        <f t="shared" si="1"/>
        <v>7179</v>
      </c>
      <c r="F23" s="75">
        <f t="shared" si="1"/>
        <v>45644082</v>
      </c>
      <c r="G23" s="75">
        <f t="shared" si="1"/>
        <v>23716</v>
      </c>
      <c r="H23" s="75">
        <f t="shared" si="1"/>
        <v>66452232</v>
      </c>
      <c r="I23" s="75">
        <f t="shared" si="1"/>
        <v>10276</v>
      </c>
      <c r="J23" s="75">
        <f t="shared" si="1"/>
        <v>65334808</v>
      </c>
    </row>
    <row r="24" spans="1:10" ht="12" customHeight="1" x14ac:dyDescent="0.2">
      <c r="A24" s="34" t="s">
        <v>104</v>
      </c>
      <c r="B24" s="57" t="s">
        <v>23</v>
      </c>
      <c r="C24" s="74">
        <f t="shared" si="1"/>
        <v>24</v>
      </c>
      <c r="D24" s="75">
        <f t="shared" si="1"/>
        <v>264960</v>
      </c>
      <c r="E24" s="75">
        <f t="shared" si="1"/>
        <v>1695</v>
      </c>
      <c r="F24" s="75">
        <f t="shared" si="1"/>
        <v>10214962</v>
      </c>
      <c r="G24" s="75">
        <f t="shared" si="1"/>
        <v>37047</v>
      </c>
      <c r="H24" s="75">
        <f t="shared" si="1"/>
        <v>103770948</v>
      </c>
      <c r="I24" s="75">
        <f t="shared" si="1"/>
        <v>14498</v>
      </c>
      <c r="J24" s="75">
        <f t="shared" si="1"/>
        <v>92077848</v>
      </c>
    </row>
    <row r="25" spans="1:10" ht="12" customHeight="1" x14ac:dyDescent="0.2">
      <c r="A25" s="34" t="s">
        <v>105</v>
      </c>
      <c r="B25" s="57" t="s">
        <v>22</v>
      </c>
      <c r="C25" s="74">
        <f t="shared" si="1"/>
        <v>413</v>
      </c>
      <c r="D25" s="75">
        <f t="shared" si="1"/>
        <v>4559520</v>
      </c>
      <c r="E25" s="75">
        <f t="shared" si="1"/>
        <v>3641</v>
      </c>
      <c r="F25" s="75">
        <f t="shared" si="1"/>
        <v>23149478</v>
      </c>
      <c r="G25" s="75">
        <f t="shared" si="1"/>
        <v>3070</v>
      </c>
      <c r="H25" s="75">
        <f t="shared" si="1"/>
        <v>8602140</v>
      </c>
      <c r="I25" s="75">
        <f t="shared" si="1"/>
        <v>2121</v>
      </c>
      <c r="J25" s="75">
        <f t="shared" si="1"/>
        <v>13485318</v>
      </c>
    </row>
    <row r="26" spans="1:10" ht="12" customHeight="1" x14ac:dyDescent="0.2">
      <c r="A26" s="34" t="s">
        <v>106</v>
      </c>
      <c r="B26" s="57" t="s">
        <v>21</v>
      </c>
      <c r="C26" s="74">
        <f t="shared" si="1"/>
        <v>48</v>
      </c>
      <c r="D26" s="75">
        <f t="shared" si="1"/>
        <v>529920</v>
      </c>
      <c r="E26" s="75">
        <f t="shared" si="1"/>
        <v>8204</v>
      </c>
      <c r="F26" s="75">
        <f t="shared" si="1"/>
        <v>52161032</v>
      </c>
      <c r="G26" s="75">
        <f t="shared" si="1"/>
        <v>12276</v>
      </c>
      <c r="H26" s="75">
        <f t="shared" si="1"/>
        <v>34397352</v>
      </c>
      <c r="I26" s="75">
        <f t="shared" si="1"/>
        <v>8837</v>
      </c>
      <c r="J26" s="75">
        <f t="shared" si="1"/>
        <v>56185646</v>
      </c>
    </row>
    <row r="27" spans="1:10" ht="12" customHeight="1" x14ac:dyDescent="0.2">
      <c r="A27" s="34" t="s">
        <v>107</v>
      </c>
      <c r="B27" s="57" t="s">
        <v>20</v>
      </c>
      <c r="C27" s="74">
        <f t="shared" si="1"/>
        <v>81</v>
      </c>
      <c r="D27" s="75">
        <f t="shared" si="1"/>
        <v>894240</v>
      </c>
      <c r="E27" s="75">
        <f t="shared" si="1"/>
        <v>5800</v>
      </c>
      <c r="F27" s="75">
        <f t="shared" si="1"/>
        <v>36876400</v>
      </c>
      <c r="G27" s="75">
        <f t="shared" si="1"/>
        <v>11862</v>
      </c>
      <c r="H27" s="75">
        <f t="shared" si="1"/>
        <v>33237324</v>
      </c>
      <c r="I27" s="75">
        <f t="shared" si="1"/>
        <v>6498</v>
      </c>
      <c r="J27" s="75">
        <f t="shared" si="1"/>
        <v>41314284</v>
      </c>
    </row>
    <row r="28" spans="1:10" ht="12" customHeight="1" x14ac:dyDescent="0.2">
      <c r="A28" s="34" t="s">
        <v>108</v>
      </c>
      <c r="B28" s="57" t="s">
        <v>19</v>
      </c>
      <c r="C28" s="74">
        <f t="shared" ref="C28:J30" si="2">C59+C91+C123+C155</f>
        <v>188</v>
      </c>
      <c r="D28" s="75">
        <f t="shared" si="2"/>
        <v>2029684</v>
      </c>
      <c r="E28" s="75">
        <f t="shared" si="2"/>
        <v>3419</v>
      </c>
      <c r="F28" s="75">
        <f t="shared" si="2"/>
        <v>21693496</v>
      </c>
      <c r="G28" s="75">
        <f t="shared" si="2"/>
        <v>5966</v>
      </c>
      <c r="H28" s="75">
        <f t="shared" si="2"/>
        <v>16587526</v>
      </c>
      <c r="I28" s="75">
        <f t="shared" si="2"/>
        <v>4313</v>
      </c>
      <c r="J28" s="75">
        <f t="shared" si="2"/>
        <v>27011482</v>
      </c>
    </row>
    <row r="29" spans="1:10" ht="12" customHeight="1" x14ac:dyDescent="0.2">
      <c r="A29" s="34" t="s">
        <v>109</v>
      </c>
      <c r="B29" s="57" t="s">
        <v>18</v>
      </c>
      <c r="C29" s="74">
        <f t="shared" si="2"/>
        <v>0</v>
      </c>
      <c r="D29" s="75">
        <f t="shared" si="2"/>
        <v>0</v>
      </c>
      <c r="E29" s="75">
        <f t="shared" si="2"/>
        <v>661</v>
      </c>
      <c r="F29" s="75">
        <f t="shared" si="2"/>
        <v>4202638</v>
      </c>
      <c r="G29" s="75">
        <f t="shared" si="2"/>
        <v>699</v>
      </c>
      <c r="H29" s="75">
        <f t="shared" si="2"/>
        <v>1506345</v>
      </c>
      <c r="I29" s="75">
        <f t="shared" si="2"/>
        <v>866</v>
      </c>
      <c r="J29" s="75">
        <f t="shared" si="2"/>
        <v>5506028</v>
      </c>
    </row>
    <row r="30" spans="1:10" ht="12" customHeight="1" x14ac:dyDescent="0.2">
      <c r="A30" s="32" t="s">
        <v>110</v>
      </c>
      <c r="B30" s="58" t="s">
        <v>17</v>
      </c>
      <c r="C30" s="79">
        <f t="shared" si="2"/>
        <v>82</v>
      </c>
      <c r="D30" s="80">
        <f t="shared" si="2"/>
        <v>671580</v>
      </c>
      <c r="E30" s="80">
        <f t="shared" si="2"/>
        <v>124</v>
      </c>
      <c r="F30" s="80">
        <f t="shared" si="2"/>
        <v>788392</v>
      </c>
      <c r="G30" s="80">
        <f t="shared" si="2"/>
        <v>172</v>
      </c>
      <c r="H30" s="80">
        <f t="shared" si="2"/>
        <v>370660</v>
      </c>
      <c r="I30" s="80">
        <f t="shared" si="2"/>
        <v>82</v>
      </c>
      <c r="J30" s="80">
        <f t="shared" si="2"/>
        <v>521356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4" spans="1:21" s="49" customFormat="1" ht="16.5" customHeight="1" x14ac:dyDescent="0.2">
      <c r="A34" s="72" t="s">
        <v>164</v>
      </c>
      <c r="B34" s="1"/>
      <c r="C34" s="1"/>
      <c r="E34" s="1"/>
      <c r="F34" s="1"/>
      <c r="G34" s="3"/>
      <c r="H34" s="4"/>
      <c r="I34" s="1"/>
      <c r="J34" s="1"/>
    </row>
    <row r="35" spans="1:21" s="51" customFormat="1" ht="23.25" customHeight="1" x14ac:dyDescent="0.2">
      <c r="A35" s="113" t="s">
        <v>242</v>
      </c>
      <c r="B35" s="114"/>
      <c r="C35" s="107" t="s">
        <v>249</v>
      </c>
      <c r="D35" s="108"/>
      <c r="E35" s="108"/>
      <c r="F35" s="108"/>
      <c r="G35" s="108"/>
      <c r="H35" s="109"/>
      <c r="I35" s="107" t="s">
        <v>243</v>
      </c>
      <c r="J35" s="108"/>
    </row>
    <row r="36" spans="1:21" s="51" customFormat="1" ht="33.75" customHeight="1" x14ac:dyDescent="0.2">
      <c r="A36" s="115"/>
      <c r="B36" s="110"/>
      <c r="C36" s="107" t="s">
        <v>166</v>
      </c>
      <c r="D36" s="109"/>
      <c r="E36" s="107" t="s">
        <v>167</v>
      </c>
      <c r="F36" s="109"/>
      <c r="G36" s="107" t="s">
        <v>92</v>
      </c>
      <c r="H36" s="109"/>
      <c r="I36" s="52" t="s">
        <v>87</v>
      </c>
      <c r="J36" s="53" t="s">
        <v>89</v>
      </c>
    </row>
    <row r="37" spans="1:21" s="51" customFormat="1" ht="37.5" customHeight="1" x14ac:dyDescent="0.2">
      <c r="A37" s="115"/>
      <c r="B37" s="110"/>
      <c r="C37" s="52" t="s">
        <v>87</v>
      </c>
      <c r="D37" s="52" t="s">
        <v>89</v>
      </c>
      <c r="E37" s="52" t="s">
        <v>93</v>
      </c>
      <c r="F37" s="52" t="s">
        <v>89</v>
      </c>
      <c r="G37" s="52" t="s">
        <v>87</v>
      </c>
      <c r="H37" s="52" t="s">
        <v>89</v>
      </c>
      <c r="I37" s="117" t="s">
        <v>1</v>
      </c>
      <c r="J37" s="119" t="s">
        <v>2</v>
      </c>
    </row>
    <row r="38" spans="1:21" s="51" customFormat="1" ht="23.25" customHeight="1" x14ac:dyDescent="0.2">
      <c r="A38" s="116"/>
      <c r="B38" s="111"/>
      <c r="C38" s="6" t="s">
        <v>1</v>
      </c>
      <c r="D38" s="6" t="s">
        <v>2</v>
      </c>
      <c r="E38" s="6" t="s">
        <v>3</v>
      </c>
      <c r="F38" s="6" t="s">
        <v>5</v>
      </c>
      <c r="G38" s="6" t="s">
        <v>1</v>
      </c>
      <c r="H38" s="6" t="s">
        <v>2</v>
      </c>
      <c r="I38" s="118"/>
      <c r="J38" s="120"/>
    </row>
    <row r="39" spans="1:21" s="33" customFormat="1" x14ac:dyDescent="0.2">
      <c r="A39" s="55" t="s">
        <v>143</v>
      </c>
      <c r="B39" s="56" t="s">
        <v>33</v>
      </c>
      <c r="C39" s="11">
        <v>10163</v>
      </c>
      <c r="D39" s="11">
        <v>142117225</v>
      </c>
      <c r="E39" s="11">
        <v>90832</v>
      </c>
      <c r="F39" s="11">
        <v>588357484</v>
      </c>
      <c r="G39" s="11">
        <v>217720</v>
      </c>
      <c r="H39" s="11">
        <v>691901678</v>
      </c>
      <c r="I39" s="11">
        <v>111080</v>
      </c>
      <c r="J39" s="11">
        <v>706126127</v>
      </c>
      <c r="K39" s="39"/>
      <c r="L39" s="39"/>
      <c r="M39" s="39"/>
      <c r="N39" s="39"/>
      <c r="O39" s="39"/>
      <c r="P39" s="39"/>
      <c r="Q39" s="39"/>
      <c r="R39" s="39"/>
      <c r="S39" s="39"/>
      <c r="T39" s="39"/>
      <c r="U39" s="39"/>
    </row>
    <row r="40" spans="1:21" s="33" customFormat="1" x14ac:dyDescent="0.2">
      <c r="A40" s="20" t="s">
        <v>128</v>
      </c>
      <c r="B40" s="57" t="s">
        <v>129</v>
      </c>
      <c r="C40" s="75">
        <v>203</v>
      </c>
      <c r="D40" s="75">
        <v>2515779</v>
      </c>
      <c r="E40" s="75">
        <v>3810</v>
      </c>
      <c r="F40" s="75">
        <v>24223980</v>
      </c>
      <c r="G40" s="75">
        <v>22894</v>
      </c>
      <c r="H40" s="75">
        <v>64148988</v>
      </c>
      <c r="I40" s="75">
        <v>8398</v>
      </c>
      <c r="J40" s="75">
        <v>53394484</v>
      </c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</row>
    <row r="41" spans="1:21" s="33" customFormat="1" x14ac:dyDescent="0.2">
      <c r="A41" s="20" t="s">
        <v>130</v>
      </c>
      <c r="B41" s="57" t="s">
        <v>131</v>
      </c>
      <c r="C41" s="75">
        <v>7479</v>
      </c>
      <c r="D41" s="75">
        <v>111587108</v>
      </c>
      <c r="E41" s="75">
        <v>11957</v>
      </c>
      <c r="F41" s="75">
        <v>87502300</v>
      </c>
      <c r="G41" s="75">
        <v>33584</v>
      </c>
      <c r="H41" s="75">
        <v>176148482</v>
      </c>
      <c r="I41" s="75">
        <v>7322</v>
      </c>
      <c r="J41" s="75">
        <v>46553276</v>
      </c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</row>
    <row r="42" spans="1:21" s="33" customFormat="1" x14ac:dyDescent="0.2">
      <c r="A42" s="20" t="s">
        <v>150</v>
      </c>
      <c r="B42" s="57" t="s">
        <v>132</v>
      </c>
      <c r="C42" s="75">
        <v>248</v>
      </c>
      <c r="D42" s="75">
        <v>3030064</v>
      </c>
      <c r="E42" s="75">
        <v>5100</v>
      </c>
      <c r="F42" s="75">
        <v>32425800</v>
      </c>
      <c r="G42" s="75">
        <v>37364</v>
      </c>
      <c r="H42" s="75">
        <v>104693928</v>
      </c>
      <c r="I42" s="75">
        <v>17256</v>
      </c>
      <c r="J42" s="75">
        <v>109713648</v>
      </c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</row>
    <row r="43" spans="1:21" s="33" customFormat="1" x14ac:dyDescent="0.2">
      <c r="A43" s="20" t="s">
        <v>151</v>
      </c>
      <c r="B43" s="57" t="s">
        <v>133</v>
      </c>
      <c r="C43" s="75">
        <v>1057</v>
      </c>
      <c r="D43" s="75">
        <v>11735871</v>
      </c>
      <c r="E43" s="75">
        <v>18335</v>
      </c>
      <c r="F43" s="75">
        <v>116573930</v>
      </c>
      <c r="G43" s="75">
        <v>34174</v>
      </c>
      <c r="H43" s="75">
        <v>95755548</v>
      </c>
      <c r="I43" s="75">
        <v>19876</v>
      </c>
      <c r="J43" s="75">
        <v>126371608</v>
      </c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</row>
    <row r="44" spans="1:21" s="33" customFormat="1" x14ac:dyDescent="0.2">
      <c r="A44" s="20" t="s">
        <v>134</v>
      </c>
      <c r="B44" s="57" t="s">
        <v>135</v>
      </c>
      <c r="C44" s="75">
        <v>450</v>
      </c>
      <c r="D44" s="75">
        <v>4996350</v>
      </c>
      <c r="E44" s="75">
        <v>7506</v>
      </c>
      <c r="F44" s="75">
        <v>47723148</v>
      </c>
      <c r="G44" s="75">
        <v>8801</v>
      </c>
      <c r="H44" s="75">
        <v>24660402</v>
      </c>
      <c r="I44" s="75">
        <v>7188</v>
      </c>
      <c r="J44" s="75">
        <v>45701304</v>
      </c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</row>
    <row r="45" spans="1:21" s="33" customFormat="1" x14ac:dyDescent="0.2">
      <c r="A45" s="20" t="s">
        <v>136</v>
      </c>
      <c r="B45" s="57" t="s">
        <v>137</v>
      </c>
      <c r="C45" s="75">
        <v>173</v>
      </c>
      <c r="D45" s="75">
        <v>2216649</v>
      </c>
      <c r="E45" s="75">
        <v>19454</v>
      </c>
      <c r="F45" s="75">
        <v>123688532</v>
      </c>
      <c r="G45" s="75">
        <v>16396</v>
      </c>
      <c r="H45" s="75">
        <v>45941592</v>
      </c>
      <c r="I45" s="75">
        <v>12451</v>
      </c>
      <c r="J45" s="75">
        <v>79163458</v>
      </c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</row>
    <row r="46" spans="1:21" x14ac:dyDescent="0.2">
      <c r="A46" s="34" t="s">
        <v>95</v>
      </c>
      <c r="B46" s="57" t="s">
        <v>32</v>
      </c>
      <c r="C46" s="75">
        <v>29</v>
      </c>
      <c r="D46" s="75">
        <v>320160</v>
      </c>
      <c r="E46" s="75">
        <v>805</v>
      </c>
      <c r="F46" s="75">
        <v>5118190</v>
      </c>
      <c r="G46" s="75">
        <v>3809</v>
      </c>
      <c r="H46" s="75">
        <v>10638141</v>
      </c>
      <c r="I46" s="75">
        <v>1995</v>
      </c>
      <c r="J46" s="75">
        <v>12658673</v>
      </c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</row>
    <row r="47" spans="1:21" x14ac:dyDescent="0.2">
      <c r="A47" s="34" t="s">
        <v>96</v>
      </c>
      <c r="B47" s="57" t="s">
        <v>31</v>
      </c>
      <c r="C47" s="75">
        <v>24</v>
      </c>
      <c r="D47" s="75">
        <v>264960</v>
      </c>
      <c r="E47" s="75">
        <v>809</v>
      </c>
      <c r="F47" s="75">
        <v>5143622</v>
      </c>
      <c r="G47" s="75">
        <v>3570</v>
      </c>
      <c r="H47" s="75">
        <v>10003140</v>
      </c>
      <c r="I47" s="75">
        <v>1806</v>
      </c>
      <c r="J47" s="75">
        <v>11482548</v>
      </c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</row>
    <row r="48" spans="1:21" x14ac:dyDescent="0.2">
      <c r="A48" s="34" t="s">
        <v>97</v>
      </c>
      <c r="B48" s="57" t="s">
        <v>30</v>
      </c>
      <c r="C48" s="75">
        <v>3</v>
      </c>
      <c r="D48" s="75">
        <v>33120</v>
      </c>
      <c r="E48" s="75">
        <v>3492</v>
      </c>
      <c r="F48" s="75">
        <v>22202136</v>
      </c>
      <c r="G48" s="75">
        <v>3869</v>
      </c>
      <c r="H48" s="75">
        <v>10840938</v>
      </c>
      <c r="I48" s="75">
        <v>2060</v>
      </c>
      <c r="J48" s="75">
        <v>13097480</v>
      </c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</row>
    <row r="49" spans="1:21" x14ac:dyDescent="0.2">
      <c r="A49" s="34" t="s">
        <v>98</v>
      </c>
      <c r="B49" s="57" t="s">
        <v>29</v>
      </c>
      <c r="C49" s="75">
        <v>12</v>
      </c>
      <c r="D49" s="75">
        <v>132480</v>
      </c>
      <c r="E49" s="75">
        <v>257</v>
      </c>
      <c r="F49" s="75">
        <v>1634006</v>
      </c>
      <c r="G49" s="75">
        <v>6412</v>
      </c>
      <c r="H49" s="75">
        <v>17966424</v>
      </c>
      <c r="I49" s="75">
        <v>5862</v>
      </c>
      <c r="J49" s="75">
        <v>37270596</v>
      </c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</row>
    <row r="50" spans="1:21" x14ac:dyDescent="0.2">
      <c r="A50" s="34" t="s">
        <v>99</v>
      </c>
      <c r="B50" s="57" t="s">
        <v>28</v>
      </c>
      <c r="C50" s="75">
        <v>22</v>
      </c>
      <c r="D50" s="75">
        <v>242880</v>
      </c>
      <c r="E50" s="75">
        <v>271</v>
      </c>
      <c r="F50" s="75">
        <v>1723018</v>
      </c>
      <c r="G50" s="75">
        <v>1677</v>
      </c>
      <c r="H50" s="75">
        <v>4698954</v>
      </c>
      <c r="I50" s="75">
        <v>870</v>
      </c>
      <c r="J50" s="75">
        <v>5531460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</row>
    <row r="51" spans="1:21" x14ac:dyDescent="0.2">
      <c r="A51" s="34" t="s">
        <v>100</v>
      </c>
      <c r="B51" s="57" t="s">
        <v>27</v>
      </c>
      <c r="C51" s="75">
        <v>6</v>
      </c>
      <c r="D51" s="75">
        <v>59882</v>
      </c>
      <c r="E51" s="75">
        <v>8958</v>
      </c>
      <c r="F51" s="75">
        <v>56884746</v>
      </c>
      <c r="G51" s="75">
        <v>7437</v>
      </c>
      <c r="H51" s="75">
        <v>20838474</v>
      </c>
      <c r="I51" s="75">
        <v>6003</v>
      </c>
      <c r="J51" s="75">
        <v>38149470</v>
      </c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</row>
    <row r="52" spans="1:21" x14ac:dyDescent="0.2">
      <c r="A52" s="34" t="s">
        <v>101</v>
      </c>
      <c r="B52" s="57" t="s">
        <v>26</v>
      </c>
      <c r="C52" s="75">
        <v>13</v>
      </c>
      <c r="D52" s="75">
        <v>143520</v>
      </c>
      <c r="E52" s="75">
        <v>497</v>
      </c>
      <c r="F52" s="75">
        <v>3159926</v>
      </c>
      <c r="G52" s="75">
        <v>1981</v>
      </c>
      <c r="H52" s="75">
        <v>5550762</v>
      </c>
      <c r="I52" s="75">
        <v>1554</v>
      </c>
      <c r="J52" s="75">
        <v>9880332</v>
      </c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</row>
    <row r="53" spans="1:21" x14ac:dyDescent="0.2">
      <c r="A53" s="34" t="s">
        <v>102</v>
      </c>
      <c r="B53" s="57" t="s">
        <v>25</v>
      </c>
      <c r="C53" s="75">
        <v>100</v>
      </c>
      <c r="D53" s="75">
        <v>1104000</v>
      </c>
      <c r="E53" s="75">
        <v>2202</v>
      </c>
      <c r="F53" s="75">
        <v>14000316</v>
      </c>
      <c r="G53" s="75">
        <v>11775</v>
      </c>
      <c r="H53" s="75">
        <v>32993550</v>
      </c>
      <c r="I53" s="75">
        <v>6831</v>
      </c>
      <c r="J53" s="75">
        <v>43431498</v>
      </c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</row>
    <row r="54" spans="1:21" x14ac:dyDescent="0.2">
      <c r="A54" s="34" t="s">
        <v>103</v>
      </c>
      <c r="B54" s="57" t="s">
        <v>24</v>
      </c>
      <c r="C54" s="75">
        <v>129</v>
      </c>
      <c r="D54" s="75">
        <v>1424160</v>
      </c>
      <c r="E54" s="75">
        <v>1826</v>
      </c>
      <c r="F54" s="75">
        <v>11609708</v>
      </c>
      <c r="G54" s="75">
        <v>6120</v>
      </c>
      <c r="H54" s="75">
        <v>17148240</v>
      </c>
      <c r="I54" s="75">
        <v>2281</v>
      </c>
      <c r="J54" s="75">
        <v>14502598</v>
      </c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</row>
    <row r="55" spans="1:21" x14ac:dyDescent="0.2">
      <c r="A55" s="34" t="s">
        <v>104</v>
      </c>
      <c r="B55" s="57" t="s">
        <v>23</v>
      </c>
      <c r="C55" s="75">
        <v>6</v>
      </c>
      <c r="D55" s="75">
        <v>66240</v>
      </c>
      <c r="E55" s="75">
        <v>158</v>
      </c>
      <c r="F55" s="75">
        <v>442716</v>
      </c>
      <c r="G55" s="75">
        <v>9207</v>
      </c>
      <c r="H55" s="75">
        <v>25793488</v>
      </c>
      <c r="I55" s="75">
        <v>3621</v>
      </c>
      <c r="J55" s="75">
        <v>22948823</v>
      </c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</row>
    <row r="56" spans="1:21" x14ac:dyDescent="0.2">
      <c r="A56" s="34" t="s">
        <v>105</v>
      </c>
      <c r="B56" s="57" t="s">
        <v>22</v>
      </c>
      <c r="C56" s="75">
        <v>108</v>
      </c>
      <c r="D56" s="75">
        <v>1192320</v>
      </c>
      <c r="E56" s="75">
        <v>915</v>
      </c>
      <c r="F56" s="75">
        <v>5817570</v>
      </c>
      <c r="G56" s="75">
        <v>780</v>
      </c>
      <c r="H56" s="75">
        <v>2185560</v>
      </c>
      <c r="I56" s="75">
        <v>569</v>
      </c>
      <c r="J56" s="75">
        <v>3617702</v>
      </c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</row>
    <row r="57" spans="1:21" x14ac:dyDescent="0.2">
      <c r="A57" s="34" t="s">
        <v>106</v>
      </c>
      <c r="B57" s="57" t="s">
        <v>21</v>
      </c>
      <c r="C57" s="75">
        <v>12</v>
      </c>
      <c r="D57" s="75">
        <v>132480</v>
      </c>
      <c r="E57" s="75">
        <v>2025</v>
      </c>
      <c r="F57" s="75">
        <v>12874950</v>
      </c>
      <c r="G57" s="75">
        <v>3165</v>
      </c>
      <c r="H57" s="75">
        <v>8868330</v>
      </c>
      <c r="I57" s="75">
        <v>2266</v>
      </c>
      <c r="J57" s="75">
        <v>14407228</v>
      </c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</row>
    <row r="58" spans="1:21" x14ac:dyDescent="0.2">
      <c r="A58" s="34" t="s">
        <v>107</v>
      </c>
      <c r="B58" s="57" t="s">
        <v>20</v>
      </c>
      <c r="C58" s="75">
        <v>20</v>
      </c>
      <c r="D58" s="75">
        <v>220800</v>
      </c>
      <c r="E58" s="75">
        <v>1413</v>
      </c>
      <c r="F58" s="75">
        <v>8983854</v>
      </c>
      <c r="G58" s="75">
        <v>2981</v>
      </c>
      <c r="H58" s="75">
        <v>8352762</v>
      </c>
      <c r="I58" s="75">
        <v>1582</v>
      </c>
      <c r="J58" s="75">
        <v>10058356</v>
      </c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</row>
    <row r="59" spans="1:21" x14ac:dyDescent="0.2">
      <c r="A59" s="34" t="s">
        <v>108</v>
      </c>
      <c r="B59" s="57" t="s">
        <v>19</v>
      </c>
      <c r="C59" s="75">
        <v>49</v>
      </c>
      <c r="D59" s="75">
        <v>534602</v>
      </c>
      <c r="E59" s="75">
        <v>844</v>
      </c>
      <c r="F59" s="75">
        <v>5366152</v>
      </c>
      <c r="G59" s="75">
        <v>1498</v>
      </c>
      <c r="H59" s="75">
        <v>4186945</v>
      </c>
      <c r="I59" s="75">
        <v>1124</v>
      </c>
      <c r="J59" s="75">
        <v>7142515</v>
      </c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</row>
    <row r="60" spans="1:21" x14ac:dyDescent="0.2">
      <c r="A60" s="34" t="s">
        <v>109</v>
      </c>
      <c r="B60" s="57" t="s">
        <v>18</v>
      </c>
      <c r="C60" s="75">
        <v>0</v>
      </c>
      <c r="D60" s="75">
        <v>0</v>
      </c>
      <c r="E60" s="75">
        <v>168</v>
      </c>
      <c r="F60" s="75">
        <v>1068144</v>
      </c>
      <c r="G60" s="75">
        <v>183</v>
      </c>
      <c r="H60" s="75">
        <v>394365</v>
      </c>
      <c r="I60" s="75">
        <v>156</v>
      </c>
      <c r="J60" s="75">
        <v>991848</v>
      </c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</row>
    <row r="61" spans="1:21" x14ac:dyDescent="0.2">
      <c r="A61" s="32" t="s">
        <v>110</v>
      </c>
      <c r="B61" s="58" t="s">
        <v>17</v>
      </c>
      <c r="C61" s="80">
        <v>20</v>
      </c>
      <c r="D61" s="80">
        <v>163800</v>
      </c>
      <c r="E61" s="80">
        <v>30</v>
      </c>
      <c r="F61" s="80">
        <v>190740</v>
      </c>
      <c r="G61" s="80">
        <v>43</v>
      </c>
      <c r="H61" s="80">
        <v>92665</v>
      </c>
      <c r="I61" s="80">
        <v>9</v>
      </c>
      <c r="J61" s="80">
        <v>57222</v>
      </c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</row>
    <row r="62" spans="1:21" x14ac:dyDescent="0.2">
      <c r="A62" s="59" t="s">
        <v>198</v>
      </c>
      <c r="B62" s="59"/>
      <c r="C62" s="59"/>
      <c r="D62" s="59"/>
      <c r="E62" s="76"/>
      <c r="F62" s="59"/>
      <c r="G62" s="76"/>
      <c r="H62" s="59"/>
      <c r="J62" s="59"/>
    </row>
    <row r="63" spans="1:21" x14ac:dyDescent="0.2">
      <c r="A63" t="s">
        <v>0</v>
      </c>
      <c r="B63" s="61"/>
      <c r="C63" s="61"/>
      <c r="D63" s="61"/>
      <c r="E63" s="61"/>
      <c r="F63" s="61"/>
      <c r="G63" s="61"/>
      <c r="H63" s="61"/>
      <c r="J63" s="61"/>
    </row>
    <row r="64" spans="1:21" x14ac:dyDescent="0.2">
      <c r="C64" s="62"/>
      <c r="D64" s="62"/>
    </row>
    <row r="66" spans="1:10" s="67" customFormat="1" ht="19.5" x14ac:dyDescent="0.2">
      <c r="A66" s="72" t="s">
        <v>163</v>
      </c>
      <c r="B66" s="66"/>
      <c r="C66" s="66"/>
      <c r="E66" s="66"/>
      <c r="F66" s="66"/>
      <c r="G66" s="68"/>
      <c r="H66" s="68"/>
      <c r="I66" s="66"/>
      <c r="J66" s="66"/>
    </row>
    <row r="67" spans="1:10" s="51" customFormat="1" ht="23.25" customHeight="1" x14ac:dyDescent="0.2">
      <c r="A67" s="113" t="s">
        <v>242</v>
      </c>
      <c r="B67" s="114"/>
      <c r="C67" s="107" t="s">
        <v>249</v>
      </c>
      <c r="D67" s="108"/>
      <c r="E67" s="108"/>
      <c r="F67" s="108"/>
      <c r="G67" s="108"/>
      <c r="H67" s="109"/>
      <c r="I67" s="107" t="s">
        <v>243</v>
      </c>
      <c r="J67" s="108"/>
    </row>
    <row r="68" spans="1:10" s="51" customFormat="1" ht="33.75" customHeight="1" x14ac:dyDescent="0.2">
      <c r="A68" s="115"/>
      <c r="B68" s="110"/>
      <c r="C68" s="107" t="s">
        <v>166</v>
      </c>
      <c r="D68" s="109"/>
      <c r="E68" s="107" t="s">
        <v>167</v>
      </c>
      <c r="F68" s="109"/>
      <c r="G68" s="107" t="s">
        <v>92</v>
      </c>
      <c r="H68" s="109"/>
      <c r="I68" s="52" t="s">
        <v>87</v>
      </c>
      <c r="J68" s="53" t="s">
        <v>89</v>
      </c>
    </row>
    <row r="69" spans="1:10" s="51" customFormat="1" ht="37.5" customHeight="1" x14ac:dyDescent="0.2">
      <c r="A69" s="115"/>
      <c r="B69" s="110"/>
      <c r="C69" s="52" t="s">
        <v>87</v>
      </c>
      <c r="D69" s="52" t="s">
        <v>89</v>
      </c>
      <c r="E69" s="52" t="s">
        <v>93</v>
      </c>
      <c r="F69" s="52" t="s">
        <v>89</v>
      </c>
      <c r="G69" s="52" t="s">
        <v>87</v>
      </c>
      <c r="H69" s="52" t="s">
        <v>89</v>
      </c>
      <c r="I69" s="117" t="s">
        <v>1</v>
      </c>
      <c r="J69" s="119" t="s">
        <v>2</v>
      </c>
    </row>
    <row r="70" spans="1:10" s="51" customFormat="1" ht="23.25" customHeight="1" x14ac:dyDescent="0.2">
      <c r="A70" s="116"/>
      <c r="B70" s="111"/>
      <c r="C70" s="6" t="s">
        <v>1</v>
      </c>
      <c r="D70" s="6" t="s">
        <v>2</v>
      </c>
      <c r="E70" s="6" t="s">
        <v>3</v>
      </c>
      <c r="F70" s="6" t="s">
        <v>5</v>
      </c>
      <c r="G70" s="6" t="s">
        <v>1</v>
      </c>
      <c r="H70" s="6" t="s">
        <v>2</v>
      </c>
      <c r="I70" s="118"/>
      <c r="J70" s="120"/>
    </row>
    <row r="71" spans="1:10" s="33" customFormat="1" x14ac:dyDescent="0.2">
      <c r="A71" s="55" t="s">
        <v>143</v>
      </c>
      <c r="B71" s="56" t="s">
        <v>33</v>
      </c>
      <c r="C71" s="11">
        <v>10246</v>
      </c>
      <c r="D71" s="11">
        <v>143837913</v>
      </c>
      <c r="E71" s="11">
        <v>91162</v>
      </c>
      <c r="F71" s="11">
        <v>591136759</v>
      </c>
      <c r="G71" s="11">
        <v>214555</v>
      </c>
      <c r="H71" s="11">
        <v>683573512</v>
      </c>
      <c r="I71" s="11">
        <v>120788</v>
      </c>
      <c r="J71" s="11">
        <v>768016477</v>
      </c>
    </row>
    <row r="72" spans="1:10" s="33" customFormat="1" x14ac:dyDescent="0.2">
      <c r="A72" s="20" t="s">
        <v>128</v>
      </c>
      <c r="B72" s="57" t="s">
        <v>129</v>
      </c>
      <c r="C72" s="75">
        <v>222</v>
      </c>
      <c r="D72" s="75">
        <v>2751246</v>
      </c>
      <c r="E72" s="75">
        <v>3900</v>
      </c>
      <c r="F72" s="75">
        <v>24796200</v>
      </c>
      <c r="G72" s="75">
        <v>23059</v>
      </c>
      <c r="H72" s="75">
        <v>64611318</v>
      </c>
      <c r="I72" s="75">
        <v>14919</v>
      </c>
      <c r="J72" s="75">
        <v>94855002</v>
      </c>
    </row>
    <row r="73" spans="1:10" s="33" customFormat="1" x14ac:dyDescent="0.2">
      <c r="A73" s="20" t="s">
        <v>130</v>
      </c>
      <c r="B73" s="57" t="s">
        <v>131</v>
      </c>
      <c r="C73" s="75">
        <v>7614</v>
      </c>
      <c r="D73" s="75">
        <v>113902731</v>
      </c>
      <c r="E73" s="75">
        <v>12117</v>
      </c>
      <c r="F73" s="75">
        <v>88695911</v>
      </c>
      <c r="G73" s="75">
        <v>33810</v>
      </c>
      <c r="H73" s="75">
        <v>177425316</v>
      </c>
      <c r="I73" s="75">
        <v>13236</v>
      </c>
      <c r="J73" s="75">
        <v>84154488</v>
      </c>
    </row>
    <row r="74" spans="1:10" s="33" customFormat="1" x14ac:dyDescent="0.2">
      <c r="A74" s="20" t="s">
        <v>150</v>
      </c>
      <c r="B74" s="57" t="s">
        <v>132</v>
      </c>
      <c r="C74" s="75">
        <v>197</v>
      </c>
      <c r="D74" s="75">
        <v>2406946</v>
      </c>
      <c r="E74" s="75">
        <v>4006</v>
      </c>
      <c r="F74" s="75">
        <v>25470148</v>
      </c>
      <c r="G74" s="75">
        <v>29226</v>
      </c>
      <c r="H74" s="75">
        <v>81891252</v>
      </c>
      <c r="I74" s="75">
        <v>12847</v>
      </c>
      <c r="J74" s="75">
        <v>81681226</v>
      </c>
    </row>
    <row r="75" spans="1:10" s="33" customFormat="1" x14ac:dyDescent="0.2">
      <c r="A75" s="20" t="s">
        <v>151</v>
      </c>
      <c r="B75" s="57" t="s">
        <v>133</v>
      </c>
      <c r="C75" s="75">
        <v>1068</v>
      </c>
      <c r="D75" s="75">
        <v>11858004</v>
      </c>
      <c r="E75" s="75">
        <v>18591</v>
      </c>
      <c r="F75" s="75">
        <v>118201578</v>
      </c>
      <c r="G75" s="75">
        <v>34927</v>
      </c>
      <c r="H75" s="75">
        <v>97865454</v>
      </c>
      <c r="I75" s="75">
        <v>19553</v>
      </c>
      <c r="J75" s="75">
        <v>124317974</v>
      </c>
    </row>
    <row r="76" spans="1:10" s="33" customFormat="1" x14ac:dyDescent="0.2">
      <c r="A76" s="20" t="s">
        <v>134</v>
      </c>
      <c r="B76" s="57" t="s">
        <v>135</v>
      </c>
      <c r="C76" s="75">
        <v>429</v>
      </c>
      <c r="D76" s="75">
        <v>4763187</v>
      </c>
      <c r="E76" s="75">
        <v>7470</v>
      </c>
      <c r="F76" s="75">
        <v>47494260</v>
      </c>
      <c r="G76" s="75">
        <v>8970</v>
      </c>
      <c r="H76" s="75">
        <v>25133940</v>
      </c>
      <c r="I76" s="75">
        <v>7143</v>
      </c>
      <c r="J76" s="75">
        <v>45415494</v>
      </c>
    </row>
    <row r="77" spans="1:10" s="33" customFormat="1" x14ac:dyDescent="0.2">
      <c r="A77" s="20" t="s">
        <v>136</v>
      </c>
      <c r="B77" s="57" t="s">
        <v>137</v>
      </c>
      <c r="C77" s="75">
        <v>179</v>
      </c>
      <c r="D77" s="75">
        <v>2293527</v>
      </c>
      <c r="E77" s="75">
        <v>19685</v>
      </c>
      <c r="F77" s="75">
        <v>125157230</v>
      </c>
      <c r="G77" s="75">
        <v>16848</v>
      </c>
      <c r="H77" s="75">
        <v>47208096</v>
      </c>
      <c r="I77" s="75">
        <v>12993</v>
      </c>
      <c r="J77" s="75">
        <v>82609494</v>
      </c>
    </row>
    <row r="78" spans="1:10" x14ac:dyDescent="0.2">
      <c r="A78" s="34" t="s">
        <v>95</v>
      </c>
      <c r="B78" s="57" t="s">
        <v>32</v>
      </c>
      <c r="C78" s="75">
        <v>27</v>
      </c>
      <c r="D78" s="75">
        <v>298080</v>
      </c>
      <c r="E78" s="75">
        <v>781</v>
      </c>
      <c r="F78" s="75">
        <v>4965598</v>
      </c>
      <c r="G78" s="75">
        <v>3972</v>
      </c>
      <c r="H78" s="75">
        <v>11100408</v>
      </c>
      <c r="I78" s="75">
        <v>2119</v>
      </c>
      <c r="J78" s="75">
        <v>13450163</v>
      </c>
    </row>
    <row r="79" spans="1:10" x14ac:dyDescent="0.2">
      <c r="A79" s="34" t="s">
        <v>96</v>
      </c>
      <c r="B79" s="57" t="s">
        <v>31</v>
      </c>
      <c r="C79" s="75">
        <v>26</v>
      </c>
      <c r="D79" s="75">
        <v>287040</v>
      </c>
      <c r="E79" s="75">
        <v>798</v>
      </c>
      <c r="F79" s="75">
        <v>5073684</v>
      </c>
      <c r="G79" s="75">
        <v>3593</v>
      </c>
      <c r="H79" s="75">
        <v>10067586</v>
      </c>
      <c r="I79" s="75">
        <v>1748</v>
      </c>
      <c r="J79" s="75">
        <v>11113783</v>
      </c>
    </row>
    <row r="80" spans="1:10" x14ac:dyDescent="0.2">
      <c r="A80" s="34" t="s">
        <v>97</v>
      </c>
      <c r="B80" s="57" t="s">
        <v>30</v>
      </c>
      <c r="C80" s="75">
        <v>3</v>
      </c>
      <c r="D80" s="75">
        <v>33120</v>
      </c>
      <c r="E80" s="75">
        <v>3492</v>
      </c>
      <c r="F80" s="75">
        <v>22202136</v>
      </c>
      <c r="G80" s="75">
        <v>3920</v>
      </c>
      <c r="H80" s="75">
        <v>10983840</v>
      </c>
      <c r="I80" s="75">
        <v>2142</v>
      </c>
      <c r="J80" s="75">
        <v>13618836</v>
      </c>
    </row>
    <row r="81" spans="1:10" x14ac:dyDescent="0.2">
      <c r="A81" s="34" t="s">
        <v>98</v>
      </c>
      <c r="B81" s="57" t="s">
        <v>29</v>
      </c>
      <c r="C81" s="75">
        <v>12</v>
      </c>
      <c r="D81" s="75">
        <v>132480</v>
      </c>
      <c r="E81" s="75">
        <v>258</v>
      </c>
      <c r="F81" s="75">
        <v>1640364</v>
      </c>
      <c r="G81" s="75">
        <v>6875</v>
      </c>
      <c r="H81" s="75">
        <v>19263750</v>
      </c>
      <c r="I81" s="75">
        <v>5766</v>
      </c>
      <c r="J81" s="75">
        <v>36660228</v>
      </c>
    </row>
    <row r="82" spans="1:10" x14ac:dyDescent="0.2">
      <c r="A82" s="34" t="s">
        <v>99</v>
      </c>
      <c r="B82" s="57" t="s">
        <v>28</v>
      </c>
      <c r="C82" s="75">
        <v>25</v>
      </c>
      <c r="D82" s="75">
        <v>276000</v>
      </c>
      <c r="E82" s="75">
        <v>399</v>
      </c>
      <c r="F82" s="75">
        <v>2536842</v>
      </c>
      <c r="G82" s="75">
        <v>2542</v>
      </c>
      <c r="H82" s="75">
        <v>7122684</v>
      </c>
      <c r="I82" s="75">
        <v>1357</v>
      </c>
      <c r="J82" s="75">
        <v>8627806</v>
      </c>
    </row>
    <row r="83" spans="1:10" x14ac:dyDescent="0.2">
      <c r="A83" s="34" t="s">
        <v>100</v>
      </c>
      <c r="B83" s="57" t="s">
        <v>27</v>
      </c>
      <c r="C83" s="75">
        <v>6</v>
      </c>
      <c r="D83" s="75">
        <v>66240</v>
      </c>
      <c r="E83" s="75">
        <v>9070</v>
      </c>
      <c r="F83" s="75">
        <v>57603378</v>
      </c>
      <c r="G83" s="75">
        <v>7629</v>
      </c>
      <c r="H83" s="75">
        <v>21370640</v>
      </c>
      <c r="I83" s="75">
        <v>6011</v>
      </c>
      <c r="J83" s="75">
        <v>38209938</v>
      </c>
    </row>
    <row r="84" spans="1:10" x14ac:dyDescent="0.2">
      <c r="A84" s="34" t="s">
        <v>101</v>
      </c>
      <c r="B84" s="57" t="s">
        <v>26</v>
      </c>
      <c r="C84" s="75">
        <v>11</v>
      </c>
      <c r="D84" s="75">
        <v>121440</v>
      </c>
      <c r="E84" s="75">
        <v>518</v>
      </c>
      <c r="F84" s="75">
        <v>3293444</v>
      </c>
      <c r="G84" s="75">
        <v>2180</v>
      </c>
      <c r="H84" s="75">
        <v>6108360</v>
      </c>
      <c r="I84" s="75">
        <v>1511</v>
      </c>
      <c r="J84" s="75">
        <v>9606938</v>
      </c>
    </row>
    <row r="85" spans="1:10" x14ac:dyDescent="0.2">
      <c r="A85" s="34" t="s">
        <v>102</v>
      </c>
      <c r="B85" s="57" t="s">
        <v>25</v>
      </c>
      <c r="C85" s="75">
        <v>88</v>
      </c>
      <c r="D85" s="75">
        <v>971520</v>
      </c>
      <c r="E85" s="75">
        <v>2244</v>
      </c>
      <c r="F85" s="75">
        <v>14267352</v>
      </c>
      <c r="G85" s="75">
        <v>12337</v>
      </c>
      <c r="H85" s="75">
        <v>34568274</v>
      </c>
      <c r="I85" s="75">
        <v>6984</v>
      </c>
      <c r="J85" s="75">
        <v>44404272</v>
      </c>
    </row>
    <row r="86" spans="1:10" x14ac:dyDescent="0.2">
      <c r="A86" s="34" t="s">
        <v>103</v>
      </c>
      <c r="B86" s="57" t="s">
        <v>24</v>
      </c>
      <c r="C86" s="75">
        <v>126</v>
      </c>
      <c r="D86" s="75">
        <v>1391040</v>
      </c>
      <c r="E86" s="75">
        <v>1825</v>
      </c>
      <c r="F86" s="75">
        <v>11603350</v>
      </c>
      <c r="G86" s="75">
        <v>6245</v>
      </c>
      <c r="H86" s="75">
        <v>17498490</v>
      </c>
      <c r="I86" s="75">
        <v>3088</v>
      </c>
      <c r="J86" s="75">
        <v>19633504</v>
      </c>
    </row>
    <row r="87" spans="1:10" x14ac:dyDescent="0.2">
      <c r="A87" s="34" t="s">
        <v>104</v>
      </c>
      <c r="B87" s="57" t="s">
        <v>23</v>
      </c>
      <c r="C87" s="75">
        <v>6</v>
      </c>
      <c r="D87" s="75">
        <v>66240</v>
      </c>
      <c r="E87" s="75">
        <v>517</v>
      </c>
      <c r="F87" s="75">
        <v>3287086</v>
      </c>
      <c r="G87" s="75">
        <v>9533</v>
      </c>
      <c r="H87" s="75">
        <v>26695625</v>
      </c>
      <c r="I87" s="75">
        <v>3589</v>
      </c>
      <c r="J87" s="75">
        <v>22799788</v>
      </c>
    </row>
    <row r="88" spans="1:10" x14ac:dyDescent="0.2">
      <c r="A88" s="34" t="s">
        <v>105</v>
      </c>
      <c r="B88" s="57" t="s">
        <v>22</v>
      </c>
      <c r="C88" s="75">
        <v>103</v>
      </c>
      <c r="D88" s="75">
        <v>1137120</v>
      </c>
      <c r="E88" s="75">
        <v>918</v>
      </c>
      <c r="F88" s="75">
        <v>5836644</v>
      </c>
      <c r="G88" s="75">
        <v>827</v>
      </c>
      <c r="H88" s="75">
        <v>2317254</v>
      </c>
      <c r="I88" s="75">
        <v>564</v>
      </c>
      <c r="J88" s="75">
        <v>3585912</v>
      </c>
    </row>
    <row r="89" spans="1:10" x14ac:dyDescent="0.2">
      <c r="A89" s="34" t="s">
        <v>106</v>
      </c>
      <c r="B89" s="57" t="s">
        <v>21</v>
      </c>
      <c r="C89" s="75">
        <v>12</v>
      </c>
      <c r="D89" s="75">
        <v>132480</v>
      </c>
      <c r="E89" s="75">
        <v>2070</v>
      </c>
      <c r="F89" s="75">
        <v>13161060</v>
      </c>
      <c r="G89" s="75">
        <v>3225</v>
      </c>
      <c r="H89" s="75">
        <v>9036450</v>
      </c>
      <c r="I89" s="75">
        <v>2209</v>
      </c>
      <c r="J89" s="75">
        <v>14044822</v>
      </c>
    </row>
    <row r="90" spans="1:10" x14ac:dyDescent="0.2">
      <c r="A90" s="34" t="s">
        <v>107</v>
      </c>
      <c r="B90" s="57" t="s">
        <v>20</v>
      </c>
      <c r="C90" s="75">
        <v>23</v>
      </c>
      <c r="D90" s="75">
        <v>253920</v>
      </c>
      <c r="E90" s="75">
        <v>1459</v>
      </c>
      <c r="F90" s="75">
        <v>9276322</v>
      </c>
      <c r="G90" s="75">
        <v>3054</v>
      </c>
      <c r="H90" s="75">
        <v>8557308</v>
      </c>
      <c r="I90" s="75">
        <v>1621</v>
      </c>
      <c r="J90" s="75">
        <v>10306318</v>
      </c>
    </row>
    <row r="91" spans="1:10" x14ac:dyDescent="0.2">
      <c r="A91" s="34" t="s">
        <v>108</v>
      </c>
      <c r="B91" s="57" t="s">
        <v>19</v>
      </c>
      <c r="C91" s="75">
        <v>48</v>
      </c>
      <c r="D91" s="75">
        <v>523562</v>
      </c>
      <c r="E91" s="75">
        <v>848</v>
      </c>
      <c r="F91" s="75">
        <v>5328004</v>
      </c>
      <c r="G91" s="75">
        <v>1543</v>
      </c>
      <c r="H91" s="75">
        <v>4230267</v>
      </c>
      <c r="I91" s="75">
        <v>1108</v>
      </c>
      <c r="J91" s="75">
        <v>7140251</v>
      </c>
    </row>
    <row r="92" spans="1:10" x14ac:dyDescent="0.2">
      <c r="A92" s="34" t="s">
        <v>109</v>
      </c>
      <c r="B92" s="57" t="s">
        <v>18</v>
      </c>
      <c r="C92" s="75">
        <v>0</v>
      </c>
      <c r="D92" s="75">
        <v>0</v>
      </c>
      <c r="E92" s="75">
        <v>166</v>
      </c>
      <c r="F92" s="75">
        <v>1055428</v>
      </c>
      <c r="G92" s="75">
        <v>195</v>
      </c>
      <c r="H92" s="75">
        <v>420225</v>
      </c>
      <c r="I92" s="75">
        <v>250</v>
      </c>
      <c r="J92" s="75">
        <v>1589500</v>
      </c>
    </row>
    <row r="93" spans="1:10" x14ac:dyDescent="0.2">
      <c r="A93" s="32" t="s">
        <v>110</v>
      </c>
      <c r="B93" s="58" t="s">
        <v>17</v>
      </c>
      <c r="C93" s="80">
        <v>21</v>
      </c>
      <c r="D93" s="80">
        <v>171990</v>
      </c>
      <c r="E93" s="80">
        <v>30</v>
      </c>
      <c r="F93" s="80">
        <v>190740</v>
      </c>
      <c r="G93" s="80">
        <v>45</v>
      </c>
      <c r="H93" s="80">
        <v>96975</v>
      </c>
      <c r="I93" s="81">
        <v>30</v>
      </c>
      <c r="J93" s="80">
        <v>190740</v>
      </c>
    </row>
    <row r="94" spans="1:10" x14ac:dyDescent="0.2">
      <c r="A94" s="59" t="s">
        <v>198</v>
      </c>
      <c r="B94" s="59"/>
      <c r="D94" s="82"/>
      <c r="E94" s="59"/>
      <c r="F94" s="59"/>
      <c r="G94" s="59"/>
      <c r="H94" s="59"/>
      <c r="I94" s="59"/>
      <c r="J94" s="59"/>
    </row>
    <row r="95" spans="1:10" x14ac:dyDescent="0.2">
      <c r="A95" t="s">
        <v>0</v>
      </c>
      <c r="B95" s="61"/>
      <c r="D95" s="61"/>
      <c r="E95" s="61"/>
      <c r="F95" s="61"/>
      <c r="G95" s="61"/>
      <c r="H95" s="61"/>
      <c r="I95" s="61"/>
      <c r="J95" s="61"/>
    </row>
    <row r="98" spans="1:14" s="67" customFormat="1" ht="16.5" customHeight="1" x14ac:dyDescent="0.2">
      <c r="A98" s="72" t="s">
        <v>162</v>
      </c>
      <c r="B98" s="66"/>
      <c r="C98" s="66"/>
      <c r="E98" s="66"/>
      <c r="F98" s="66"/>
      <c r="G98" s="68"/>
      <c r="H98" s="68"/>
      <c r="I98" s="66"/>
      <c r="J98" s="66"/>
    </row>
    <row r="99" spans="1:14" s="51" customFormat="1" ht="23.25" customHeight="1" x14ac:dyDescent="0.2">
      <c r="A99" s="113" t="s">
        <v>242</v>
      </c>
      <c r="B99" s="114"/>
      <c r="C99" s="107" t="s">
        <v>249</v>
      </c>
      <c r="D99" s="108"/>
      <c r="E99" s="108"/>
      <c r="F99" s="108"/>
      <c r="G99" s="108"/>
      <c r="H99" s="109"/>
      <c r="I99" s="107" t="s">
        <v>243</v>
      </c>
      <c r="J99" s="108"/>
    </row>
    <row r="100" spans="1:14" s="51" customFormat="1" ht="33.75" customHeight="1" x14ac:dyDescent="0.2">
      <c r="A100" s="115"/>
      <c r="B100" s="110"/>
      <c r="C100" s="107" t="s">
        <v>166</v>
      </c>
      <c r="D100" s="109"/>
      <c r="E100" s="107" t="s">
        <v>167</v>
      </c>
      <c r="F100" s="109"/>
      <c r="G100" s="107" t="s">
        <v>92</v>
      </c>
      <c r="H100" s="109"/>
      <c r="I100" s="52" t="s">
        <v>87</v>
      </c>
      <c r="J100" s="53" t="s">
        <v>89</v>
      </c>
    </row>
    <row r="101" spans="1:14" s="51" customFormat="1" ht="37.5" customHeight="1" x14ac:dyDescent="0.2">
      <c r="A101" s="115"/>
      <c r="B101" s="110"/>
      <c r="C101" s="52" t="s">
        <v>87</v>
      </c>
      <c r="D101" s="52" t="s">
        <v>89</v>
      </c>
      <c r="E101" s="52" t="s">
        <v>93</v>
      </c>
      <c r="F101" s="52" t="s">
        <v>89</v>
      </c>
      <c r="G101" s="52" t="s">
        <v>87</v>
      </c>
      <c r="H101" s="52" t="s">
        <v>89</v>
      </c>
      <c r="I101" s="117" t="s">
        <v>1</v>
      </c>
      <c r="J101" s="119" t="s">
        <v>2</v>
      </c>
    </row>
    <row r="102" spans="1:14" s="51" customFormat="1" ht="23.25" customHeight="1" x14ac:dyDescent="0.2">
      <c r="A102" s="116"/>
      <c r="B102" s="111"/>
      <c r="C102" s="6" t="s">
        <v>1</v>
      </c>
      <c r="D102" s="6" t="s">
        <v>2</v>
      </c>
      <c r="E102" s="6" t="s">
        <v>3</v>
      </c>
      <c r="F102" s="6" t="s">
        <v>5</v>
      </c>
      <c r="G102" s="6" t="s">
        <v>1</v>
      </c>
      <c r="H102" s="6" t="s">
        <v>2</v>
      </c>
      <c r="I102" s="118"/>
      <c r="J102" s="120"/>
    </row>
    <row r="103" spans="1:14" s="33" customFormat="1" x14ac:dyDescent="0.2">
      <c r="A103" s="55" t="s">
        <v>143</v>
      </c>
      <c r="B103" s="56" t="s">
        <v>33</v>
      </c>
      <c r="C103" s="48">
        <v>10216</v>
      </c>
      <c r="D103" s="11">
        <v>143696292</v>
      </c>
      <c r="E103" s="11">
        <v>90635</v>
      </c>
      <c r="F103" s="11">
        <v>587968201</v>
      </c>
      <c r="G103" s="11">
        <v>210261</v>
      </c>
      <c r="H103" s="11">
        <v>670320122</v>
      </c>
      <c r="I103" s="11">
        <v>74210</v>
      </c>
      <c r="J103" s="11">
        <v>471705347</v>
      </c>
    </row>
    <row r="104" spans="1:14" s="33" customFormat="1" x14ac:dyDescent="0.2">
      <c r="A104" s="20" t="s">
        <v>128</v>
      </c>
      <c r="B104" s="57" t="s">
        <v>129</v>
      </c>
      <c r="C104" s="74">
        <v>237</v>
      </c>
      <c r="D104" s="75">
        <v>2937141</v>
      </c>
      <c r="E104" s="75">
        <v>4099</v>
      </c>
      <c r="F104" s="75">
        <v>26061442</v>
      </c>
      <c r="G104" s="75">
        <v>23372</v>
      </c>
      <c r="H104" s="75">
        <v>65488344</v>
      </c>
      <c r="I104" s="75">
        <v>7765</v>
      </c>
      <c r="J104" s="75">
        <v>49369870</v>
      </c>
    </row>
    <row r="105" spans="1:14" s="33" customFormat="1" x14ac:dyDescent="0.2">
      <c r="A105" s="20" t="s">
        <v>130</v>
      </c>
      <c r="B105" s="57" t="s">
        <v>131</v>
      </c>
      <c r="C105" s="74">
        <v>7652</v>
      </c>
      <c r="D105" s="75">
        <v>114500302</v>
      </c>
      <c r="E105" s="75">
        <v>12196</v>
      </c>
      <c r="F105" s="75">
        <v>89312219</v>
      </c>
      <c r="G105" s="75">
        <v>33260</v>
      </c>
      <c r="H105" s="75">
        <v>174570836</v>
      </c>
      <c r="I105" s="75">
        <v>2288</v>
      </c>
      <c r="J105" s="75">
        <v>14547104</v>
      </c>
    </row>
    <row r="106" spans="1:14" s="33" customFormat="1" x14ac:dyDescent="0.2">
      <c r="A106" s="20" t="s">
        <v>150</v>
      </c>
      <c r="B106" s="57" t="s">
        <v>132</v>
      </c>
      <c r="C106" s="74">
        <v>202</v>
      </c>
      <c r="D106" s="75">
        <v>2468036</v>
      </c>
      <c r="E106" s="75">
        <v>4007</v>
      </c>
      <c r="F106" s="75">
        <v>25476506</v>
      </c>
      <c r="G106" s="75">
        <v>29306</v>
      </c>
      <c r="H106" s="75">
        <v>82115412</v>
      </c>
      <c r="I106" s="75">
        <v>6289</v>
      </c>
      <c r="J106" s="75">
        <v>39985462</v>
      </c>
    </row>
    <row r="107" spans="1:14" s="33" customFormat="1" x14ac:dyDescent="0.2">
      <c r="A107" s="20" t="s">
        <v>151</v>
      </c>
      <c r="B107" s="57" t="s">
        <v>133</v>
      </c>
      <c r="C107" s="74">
        <v>1044</v>
      </c>
      <c r="D107" s="75">
        <v>11591532</v>
      </c>
      <c r="E107" s="75">
        <v>18382</v>
      </c>
      <c r="F107" s="75">
        <v>116872756</v>
      </c>
      <c r="G107" s="75">
        <v>34783</v>
      </c>
      <c r="H107" s="75">
        <v>97461966</v>
      </c>
      <c r="I107" s="75">
        <v>14037</v>
      </c>
      <c r="J107" s="75">
        <v>89247246</v>
      </c>
    </row>
    <row r="108" spans="1:14" s="33" customFormat="1" x14ac:dyDescent="0.2">
      <c r="A108" s="20" t="s">
        <v>134</v>
      </c>
      <c r="B108" s="57" t="s">
        <v>135</v>
      </c>
      <c r="C108" s="74">
        <v>429</v>
      </c>
      <c r="D108" s="75">
        <v>4763187</v>
      </c>
      <c r="E108" s="75">
        <v>7405</v>
      </c>
      <c r="F108" s="75">
        <v>47080990</v>
      </c>
      <c r="G108" s="75">
        <v>8568</v>
      </c>
      <c r="H108" s="75">
        <v>24007536</v>
      </c>
      <c r="I108" s="75">
        <v>5697</v>
      </c>
      <c r="J108" s="75">
        <v>36221526</v>
      </c>
    </row>
    <row r="109" spans="1:14" s="33" customFormat="1" x14ac:dyDescent="0.2">
      <c r="A109" s="20" t="s">
        <v>136</v>
      </c>
      <c r="B109" s="57" t="s">
        <v>137</v>
      </c>
      <c r="C109" s="74">
        <v>168</v>
      </c>
      <c r="D109" s="75">
        <v>2152584</v>
      </c>
      <c r="E109" s="75">
        <v>19592</v>
      </c>
      <c r="F109" s="75">
        <v>124565936</v>
      </c>
      <c r="G109" s="75">
        <v>16307</v>
      </c>
      <c r="H109" s="75">
        <v>45692214</v>
      </c>
      <c r="I109" s="75">
        <v>9363</v>
      </c>
      <c r="J109" s="75">
        <v>59529954</v>
      </c>
    </row>
    <row r="110" spans="1:14" x14ac:dyDescent="0.2">
      <c r="A110" s="34" t="s">
        <v>95</v>
      </c>
      <c r="B110" s="57" t="s">
        <v>32</v>
      </c>
      <c r="C110" s="74">
        <v>24</v>
      </c>
      <c r="D110" s="75">
        <v>264960</v>
      </c>
      <c r="E110" s="75">
        <v>756</v>
      </c>
      <c r="F110" s="75">
        <v>4806648</v>
      </c>
      <c r="G110" s="75">
        <v>3820</v>
      </c>
      <c r="H110" s="75">
        <v>10643456</v>
      </c>
      <c r="I110" s="75">
        <v>1604</v>
      </c>
      <c r="J110" s="75">
        <v>10177128</v>
      </c>
      <c r="N110" s="33"/>
    </row>
    <row r="111" spans="1:14" x14ac:dyDescent="0.2">
      <c r="A111" s="34" t="s">
        <v>96</v>
      </c>
      <c r="B111" s="57" t="s">
        <v>31</v>
      </c>
      <c r="C111" s="74">
        <v>24</v>
      </c>
      <c r="D111" s="75">
        <v>264960</v>
      </c>
      <c r="E111" s="75">
        <v>781</v>
      </c>
      <c r="F111" s="75">
        <v>4965598</v>
      </c>
      <c r="G111" s="75">
        <v>3557</v>
      </c>
      <c r="H111" s="75">
        <v>9966714</v>
      </c>
      <c r="I111" s="75">
        <v>1581</v>
      </c>
      <c r="J111" s="75">
        <v>10051998</v>
      </c>
      <c r="N111" s="33"/>
    </row>
    <row r="112" spans="1:14" x14ac:dyDescent="0.2">
      <c r="A112" s="34" t="s">
        <v>97</v>
      </c>
      <c r="B112" s="57" t="s">
        <v>30</v>
      </c>
      <c r="C112" s="74">
        <v>3</v>
      </c>
      <c r="D112" s="75">
        <v>33120</v>
      </c>
      <c r="E112" s="75">
        <v>3445</v>
      </c>
      <c r="F112" s="75">
        <v>21903310</v>
      </c>
      <c r="G112" s="75">
        <v>3703</v>
      </c>
      <c r="H112" s="75">
        <v>10375806</v>
      </c>
      <c r="I112" s="75">
        <v>1003</v>
      </c>
      <c r="J112" s="75">
        <v>6377074</v>
      </c>
      <c r="N112" s="33"/>
    </row>
    <row r="113" spans="1:14" x14ac:dyDescent="0.2">
      <c r="A113" s="34" t="s">
        <v>98</v>
      </c>
      <c r="B113" s="57" t="s">
        <v>29</v>
      </c>
      <c r="C113" s="74">
        <v>9</v>
      </c>
      <c r="D113" s="75">
        <v>99360</v>
      </c>
      <c r="E113" s="75">
        <v>263</v>
      </c>
      <c r="F113" s="75">
        <v>1672154</v>
      </c>
      <c r="G113" s="75">
        <v>6779</v>
      </c>
      <c r="H113" s="75">
        <v>18994758</v>
      </c>
      <c r="I113" s="75">
        <v>4568</v>
      </c>
      <c r="J113" s="75">
        <v>29043344</v>
      </c>
      <c r="N113" s="33"/>
    </row>
    <row r="114" spans="1:14" x14ac:dyDescent="0.2">
      <c r="A114" s="34" t="s">
        <v>99</v>
      </c>
      <c r="B114" s="57" t="s">
        <v>28</v>
      </c>
      <c r="C114" s="74">
        <v>9</v>
      </c>
      <c r="D114" s="75">
        <v>99360</v>
      </c>
      <c r="E114" s="75">
        <v>377</v>
      </c>
      <c r="F114" s="75">
        <v>2396966</v>
      </c>
      <c r="G114" s="75">
        <v>2593</v>
      </c>
      <c r="H114" s="75">
        <v>7265586</v>
      </c>
      <c r="I114" s="75">
        <v>1235</v>
      </c>
      <c r="J114" s="75">
        <v>7852130</v>
      </c>
      <c r="N114" s="33"/>
    </row>
    <row r="115" spans="1:14" x14ac:dyDescent="0.2">
      <c r="A115" s="34" t="s">
        <v>100</v>
      </c>
      <c r="B115" s="57" t="s">
        <v>27</v>
      </c>
      <c r="C115" s="74">
        <v>6</v>
      </c>
      <c r="D115" s="75">
        <v>66240</v>
      </c>
      <c r="E115" s="75">
        <v>8878</v>
      </c>
      <c r="F115" s="75">
        <v>56387144</v>
      </c>
      <c r="G115" s="75">
        <v>7121</v>
      </c>
      <c r="H115" s="75">
        <v>19953042</v>
      </c>
      <c r="I115" s="75">
        <v>5061</v>
      </c>
      <c r="J115" s="75">
        <v>32084976</v>
      </c>
      <c r="N115" s="33"/>
    </row>
    <row r="116" spans="1:14" x14ac:dyDescent="0.2">
      <c r="A116" s="34" t="s">
        <v>101</v>
      </c>
      <c r="B116" s="57" t="s">
        <v>26</v>
      </c>
      <c r="C116" s="74">
        <v>8</v>
      </c>
      <c r="D116" s="75">
        <v>88320</v>
      </c>
      <c r="E116" s="75">
        <v>521</v>
      </c>
      <c r="F116" s="75">
        <v>3312518</v>
      </c>
      <c r="G116" s="75">
        <v>2147</v>
      </c>
      <c r="H116" s="75">
        <v>6015894</v>
      </c>
      <c r="I116" s="75">
        <v>1025</v>
      </c>
      <c r="J116" s="75">
        <v>6516950</v>
      </c>
      <c r="N116" s="33"/>
    </row>
    <row r="117" spans="1:14" x14ac:dyDescent="0.2">
      <c r="A117" s="34" t="s">
        <v>102</v>
      </c>
      <c r="B117" s="57" t="s">
        <v>25</v>
      </c>
      <c r="C117" s="74">
        <v>81</v>
      </c>
      <c r="D117" s="75">
        <v>894240</v>
      </c>
      <c r="E117" s="75">
        <v>2172</v>
      </c>
      <c r="F117" s="75">
        <v>13809576</v>
      </c>
      <c r="G117" s="75">
        <v>11782</v>
      </c>
      <c r="H117" s="75">
        <v>33013164</v>
      </c>
      <c r="I117" s="75">
        <v>4807</v>
      </c>
      <c r="J117" s="75">
        <v>30562906</v>
      </c>
      <c r="N117" s="33"/>
    </row>
    <row r="118" spans="1:14" x14ac:dyDescent="0.2">
      <c r="A118" s="34" t="s">
        <v>103</v>
      </c>
      <c r="B118" s="57" t="s">
        <v>24</v>
      </c>
      <c r="C118" s="74">
        <v>114</v>
      </c>
      <c r="D118" s="75">
        <v>1258560</v>
      </c>
      <c r="E118" s="75">
        <v>1769</v>
      </c>
      <c r="F118" s="75">
        <v>11247302</v>
      </c>
      <c r="G118" s="75">
        <v>5593</v>
      </c>
      <c r="H118" s="75">
        <v>15671586</v>
      </c>
      <c r="I118" s="75">
        <v>650</v>
      </c>
      <c r="J118" s="75">
        <v>4132700</v>
      </c>
      <c r="N118" s="33"/>
    </row>
    <row r="119" spans="1:14" x14ac:dyDescent="0.2">
      <c r="A119" s="34" t="s">
        <v>104</v>
      </c>
      <c r="B119" s="57" t="s">
        <v>23</v>
      </c>
      <c r="C119" s="74">
        <v>6</v>
      </c>
      <c r="D119" s="75">
        <v>66240</v>
      </c>
      <c r="E119" s="75">
        <v>513</v>
      </c>
      <c r="F119" s="75">
        <v>3261654</v>
      </c>
      <c r="G119" s="75">
        <v>9143</v>
      </c>
      <c r="H119" s="75">
        <v>25604307</v>
      </c>
      <c r="I119" s="75">
        <v>2756</v>
      </c>
      <c r="J119" s="75">
        <v>17514781</v>
      </c>
      <c r="N119" s="33"/>
    </row>
    <row r="120" spans="1:14" x14ac:dyDescent="0.2">
      <c r="A120" s="34" t="s">
        <v>105</v>
      </c>
      <c r="B120" s="57" t="s">
        <v>22</v>
      </c>
      <c r="C120" s="74">
        <v>102</v>
      </c>
      <c r="D120" s="75">
        <v>1126080</v>
      </c>
      <c r="E120" s="75">
        <v>904</v>
      </c>
      <c r="F120" s="75">
        <v>5747632</v>
      </c>
      <c r="G120" s="75">
        <v>723</v>
      </c>
      <c r="H120" s="75">
        <v>2025846</v>
      </c>
      <c r="I120" s="75">
        <v>454</v>
      </c>
      <c r="J120" s="75">
        <v>2886532</v>
      </c>
      <c r="N120" s="33"/>
    </row>
    <row r="121" spans="1:14" x14ac:dyDescent="0.2">
      <c r="A121" s="34" t="s">
        <v>106</v>
      </c>
      <c r="B121" s="57" t="s">
        <v>21</v>
      </c>
      <c r="C121" s="74">
        <v>12</v>
      </c>
      <c r="D121" s="75">
        <v>132480</v>
      </c>
      <c r="E121" s="75">
        <v>2061</v>
      </c>
      <c r="F121" s="75">
        <v>13103838</v>
      </c>
      <c r="G121" s="75">
        <v>3072</v>
      </c>
      <c r="H121" s="75">
        <v>8607744</v>
      </c>
      <c r="I121" s="75">
        <v>1903</v>
      </c>
      <c r="J121" s="75">
        <v>12099274</v>
      </c>
      <c r="N121" s="33"/>
    </row>
    <row r="122" spans="1:14" x14ac:dyDescent="0.2">
      <c r="A122" s="34" t="s">
        <v>107</v>
      </c>
      <c r="B122" s="57" t="s">
        <v>20</v>
      </c>
      <c r="C122" s="74">
        <v>21</v>
      </c>
      <c r="D122" s="75">
        <v>231840</v>
      </c>
      <c r="E122" s="75">
        <v>1444</v>
      </c>
      <c r="F122" s="75">
        <v>9180952</v>
      </c>
      <c r="G122" s="75">
        <v>2927</v>
      </c>
      <c r="H122" s="75">
        <v>8201454</v>
      </c>
      <c r="I122" s="75">
        <v>925</v>
      </c>
      <c r="J122" s="75">
        <v>5881150</v>
      </c>
      <c r="N122" s="33"/>
    </row>
    <row r="123" spans="1:14" x14ac:dyDescent="0.2">
      <c r="A123" s="34" t="s">
        <v>108</v>
      </c>
      <c r="B123" s="57" t="s">
        <v>19</v>
      </c>
      <c r="C123" s="74">
        <v>44</v>
      </c>
      <c r="D123" s="75">
        <v>485760</v>
      </c>
      <c r="E123" s="75">
        <v>872</v>
      </c>
      <c r="F123" s="75">
        <v>5544176</v>
      </c>
      <c r="G123" s="75">
        <v>1509</v>
      </c>
      <c r="H123" s="75">
        <v>4222077</v>
      </c>
      <c r="I123" s="75">
        <v>987</v>
      </c>
      <c r="J123" s="75">
        <v>6275346</v>
      </c>
      <c r="N123" s="33"/>
    </row>
    <row r="124" spans="1:14" x14ac:dyDescent="0.2">
      <c r="A124" s="34" t="s">
        <v>109</v>
      </c>
      <c r="B124" s="57" t="s">
        <v>18</v>
      </c>
      <c r="C124" s="74">
        <v>0</v>
      </c>
      <c r="D124" s="75">
        <v>0</v>
      </c>
      <c r="E124" s="75">
        <v>165</v>
      </c>
      <c r="F124" s="75">
        <v>1049070</v>
      </c>
      <c r="G124" s="75">
        <v>151</v>
      </c>
      <c r="H124" s="75">
        <v>325405</v>
      </c>
      <c r="I124" s="75">
        <v>200</v>
      </c>
      <c r="J124" s="75">
        <v>1271600</v>
      </c>
      <c r="N124" s="33"/>
    </row>
    <row r="125" spans="1:14" x14ac:dyDescent="0.2">
      <c r="A125" s="32" t="s">
        <v>110</v>
      </c>
      <c r="B125" s="58" t="s">
        <v>17</v>
      </c>
      <c r="C125" s="79">
        <v>21</v>
      </c>
      <c r="D125" s="80">
        <v>171990</v>
      </c>
      <c r="E125" s="80">
        <v>33</v>
      </c>
      <c r="F125" s="80">
        <v>209814</v>
      </c>
      <c r="G125" s="80">
        <v>45</v>
      </c>
      <c r="H125" s="80">
        <v>96975</v>
      </c>
      <c r="I125" s="80">
        <v>12</v>
      </c>
      <c r="J125" s="80">
        <v>76296</v>
      </c>
      <c r="N125" s="33"/>
    </row>
    <row r="126" spans="1:14" x14ac:dyDescent="0.2">
      <c r="A126" s="59" t="s">
        <v>198</v>
      </c>
      <c r="C126" s="82"/>
      <c r="D126" s="82"/>
      <c r="E126" s="59"/>
      <c r="F126" s="59"/>
      <c r="G126" s="59"/>
      <c r="H126" s="59"/>
      <c r="I126" s="59"/>
      <c r="J126" s="59"/>
    </row>
    <row r="127" spans="1:14" x14ac:dyDescent="0.2">
      <c r="A127" t="s">
        <v>0</v>
      </c>
      <c r="C127" s="61"/>
      <c r="D127" s="61"/>
      <c r="E127" s="61"/>
      <c r="F127" s="61"/>
      <c r="G127" s="61"/>
      <c r="H127" s="61"/>
      <c r="I127" s="61"/>
      <c r="J127" s="61"/>
    </row>
    <row r="129" spans="1:10" x14ac:dyDescent="0.2">
      <c r="C129" s="62"/>
      <c r="D129" s="62"/>
    </row>
    <row r="130" spans="1:10" s="67" customFormat="1" ht="16.5" customHeight="1" x14ac:dyDescent="0.2">
      <c r="A130" s="72" t="s">
        <v>161</v>
      </c>
      <c r="B130" s="66"/>
      <c r="C130" s="66"/>
      <c r="E130" s="66"/>
      <c r="F130" s="66"/>
      <c r="G130" s="68"/>
      <c r="H130" s="68"/>
      <c r="I130" s="66"/>
      <c r="J130" s="66"/>
    </row>
    <row r="131" spans="1:10" s="51" customFormat="1" ht="23.25" customHeight="1" x14ac:dyDescent="0.2">
      <c r="A131" s="113" t="s">
        <v>242</v>
      </c>
      <c r="B131" s="114"/>
      <c r="C131" s="107" t="s">
        <v>204</v>
      </c>
      <c r="D131" s="108"/>
      <c r="E131" s="108"/>
      <c r="F131" s="108"/>
      <c r="G131" s="108"/>
      <c r="H131" s="109"/>
      <c r="I131" s="107" t="s">
        <v>243</v>
      </c>
      <c r="J131" s="108"/>
    </row>
    <row r="132" spans="1:10" s="51" customFormat="1" ht="33.75" customHeight="1" x14ac:dyDescent="0.2">
      <c r="A132" s="115"/>
      <c r="B132" s="110"/>
      <c r="C132" s="107" t="s">
        <v>166</v>
      </c>
      <c r="D132" s="109"/>
      <c r="E132" s="107" t="s">
        <v>167</v>
      </c>
      <c r="F132" s="109"/>
      <c r="G132" s="107" t="s">
        <v>92</v>
      </c>
      <c r="H132" s="109"/>
      <c r="I132" s="52" t="s">
        <v>87</v>
      </c>
      <c r="J132" s="53" t="s">
        <v>89</v>
      </c>
    </row>
    <row r="133" spans="1:10" s="51" customFormat="1" ht="37.5" customHeight="1" x14ac:dyDescent="0.2">
      <c r="A133" s="115"/>
      <c r="B133" s="110"/>
      <c r="C133" s="52" t="s">
        <v>87</v>
      </c>
      <c r="D133" s="52" t="s">
        <v>89</v>
      </c>
      <c r="E133" s="52" t="s">
        <v>93</v>
      </c>
      <c r="F133" s="52" t="s">
        <v>89</v>
      </c>
      <c r="G133" s="52" t="s">
        <v>87</v>
      </c>
      <c r="H133" s="52" t="s">
        <v>89</v>
      </c>
      <c r="I133" s="117" t="s">
        <v>1</v>
      </c>
      <c r="J133" s="119" t="s">
        <v>2</v>
      </c>
    </row>
    <row r="134" spans="1:10" s="51" customFormat="1" ht="23.25" customHeight="1" x14ac:dyDescent="0.2">
      <c r="A134" s="116"/>
      <c r="B134" s="111"/>
      <c r="C134" s="6" t="s">
        <v>1</v>
      </c>
      <c r="D134" s="6" t="s">
        <v>2</v>
      </c>
      <c r="E134" s="6" t="s">
        <v>3</v>
      </c>
      <c r="F134" s="6" t="s">
        <v>5</v>
      </c>
      <c r="G134" s="6" t="s">
        <v>1</v>
      </c>
      <c r="H134" s="6" t="s">
        <v>2</v>
      </c>
      <c r="I134" s="118"/>
      <c r="J134" s="120"/>
    </row>
    <row r="135" spans="1:10" s="33" customFormat="1" x14ac:dyDescent="0.2">
      <c r="A135" s="55" t="s">
        <v>143</v>
      </c>
      <c r="B135" s="56" t="s">
        <v>33</v>
      </c>
      <c r="C135" s="7">
        <v>10109</v>
      </c>
      <c r="D135" s="11">
        <v>142419641</v>
      </c>
      <c r="E135" s="11">
        <v>88972</v>
      </c>
      <c r="F135" s="11">
        <v>577436354</v>
      </c>
      <c r="G135" s="11">
        <v>203153</v>
      </c>
      <c r="H135" s="11">
        <v>649298777</v>
      </c>
      <c r="I135" s="11">
        <v>149849</v>
      </c>
      <c r="J135" s="11">
        <v>952196119</v>
      </c>
    </row>
    <row r="136" spans="1:10" s="33" customFormat="1" x14ac:dyDescent="0.2">
      <c r="A136" s="20" t="s">
        <v>128</v>
      </c>
      <c r="B136" s="57" t="s">
        <v>129</v>
      </c>
      <c r="C136" s="78">
        <v>235</v>
      </c>
      <c r="D136" s="75">
        <v>2912355</v>
      </c>
      <c r="E136" s="75">
        <v>3897</v>
      </c>
      <c r="F136" s="75">
        <v>24777126</v>
      </c>
      <c r="G136" s="75">
        <v>21243</v>
      </c>
      <c r="H136" s="75">
        <v>59522886</v>
      </c>
      <c r="I136" s="75">
        <v>23897</v>
      </c>
      <c r="J136" s="75">
        <v>151937126</v>
      </c>
    </row>
    <row r="137" spans="1:10" s="33" customFormat="1" x14ac:dyDescent="0.2">
      <c r="A137" s="20" t="s">
        <v>130</v>
      </c>
      <c r="B137" s="57" t="s">
        <v>131</v>
      </c>
      <c r="C137" s="78">
        <v>7600</v>
      </c>
      <c r="D137" s="75">
        <v>113869109</v>
      </c>
      <c r="E137" s="75">
        <v>12254</v>
      </c>
      <c r="F137" s="75">
        <v>89696506</v>
      </c>
      <c r="G137" s="75">
        <v>32787</v>
      </c>
      <c r="H137" s="75">
        <v>172135704</v>
      </c>
      <c r="I137" s="75">
        <v>17098</v>
      </c>
      <c r="J137" s="75">
        <v>108709084</v>
      </c>
    </row>
    <row r="138" spans="1:10" s="33" customFormat="1" x14ac:dyDescent="0.2">
      <c r="A138" s="20" t="s">
        <v>150</v>
      </c>
      <c r="B138" s="57" t="s">
        <v>132</v>
      </c>
      <c r="C138" s="78">
        <v>201</v>
      </c>
      <c r="D138" s="75">
        <v>2455818</v>
      </c>
      <c r="E138" s="75">
        <v>4069</v>
      </c>
      <c r="F138" s="75">
        <v>25870702</v>
      </c>
      <c r="G138" s="75">
        <v>28067</v>
      </c>
      <c r="H138" s="75">
        <v>78643734</v>
      </c>
      <c r="I138" s="75">
        <v>17611</v>
      </c>
      <c r="J138" s="75">
        <v>111970738</v>
      </c>
    </row>
    <row r="139" spans="1:10" s="33" customFormat="1" x14ac:dyDescent="0.2">
      <c r="A139" s="20" t="s">
        <v>151</v>
      </c>
      <c r="B139" s="57" t="s">
        <v>133</v>
      </c>
      <c r="C139" s="78">
        <v>1023</v>
      </c>
      <c r="D139" s="75">
        <v>11358369</v>
      </c>
      <c r="E139" s="75">
        <v>18568</v>
      </c>
      <c r="F139" s="75">
        <v>118055344</v>
      </c>
      <c r="G139" s="75">
        <v>33435</v>
      </c>
      <c r="H139" s="75">
        <v>93684870</v>
      </c>
      <c r="I139" s="75">
        <v>23567</v>
      </c>
      <c r="J139" s="75">
        <v>149838986</v>
      </c>
    </row>
    <row r="140" spans="1:10" s="33" customFormat="1" x14ac:dyDescent="0.2">
      <c r="A140" s="20" t="s">
        <v>134</v>
      </c>
      <c r="B140" s="57" t="s">
        <v>135</v>
      </c>
      <c r="C140" s="78">
        <v>413</v>
      </c>
      <c r="D140" s="75">
        <v>4585539</v>
      </c>
      <c r="E140" s="75">
        <v>7319</v>
      </c>
      <c r="F140" s="75">
        <v>46534202</v>
      </c>
      <c r="G140" s="75">
        <v>7963</v>
      </c>
      <c r="H140" s="75">
        <v>22312326</v>
      </c>
      <c r="I140" s="75">
        <v>6804</v>
      </c>
      <c r="J140" s="75">
        <v>43259832</v>
      </c>
    </row>
    <row r="141" spans="1:10" s="33" customFormat="1" x14ac:dyDescent="0.2">
      <c r="A141" s="20" t="s">
        <v>136</v>
      </c>
      <c r="B141" s="57" t="s">
        <v>137</v>
      </c>
      <c r="C141" s="78">
        <v>167</v>
      </c>
      <c r="D141" s="75">
        <v>2139771</v>
      </c>
      <c r="E141" s="75">
        <v>17884</v>
      </c>
      <c r="F141" s="75">
        <v>113706472</v>
      </c>
      <c r="G141" s="75">
        <v>15868</v>
      </c>
      <c r="H141" s="75">
        <v>44462136</v>
      </c>
      <c r="I141" s="75">
        <v>14099</v>
      </c>
      <c r="J141" s="75">
        <v>89641442</v>
      </c>
    </row>
    <row r="142" spans="1:10" x14ac:dyDescent="0.2">
      <c r="A142" s="34" t="s">
        <v>95</v>
      </c>
      <c r="B142" s="57" t="s">
        <v>32</v>
      </c>
      <c r="C142" s="78">
        <v>21</v>
      </c>
      <c r="D142" s="75">
        <v>231840</v>
      </c>
      <c r="E142" s="75">
        <v>765</v>
      </c>
      <c r="F142" s="75">
        <v>4863870</v>
      </c>
      <c r="G142" s="75">
        <v>3864</v>
      </c>
      <c r="H142" s="75">
        <v>10780595</v>
      </c>
      <c r="I142" s="75">
        <v>2387</v>
      </c>
      <c r="J142" s="75">
        <v>15138593</v>
      </c>
    </row>
    <row r="143" spans="1:10" x14ac:dyDescent="0.2">
      <c r="A143" s="34" t="s">
        <v>96</v>
      </c>
      <c r="B143" s="57" t="s">
        <v>31</v>
      </c>
      <c r="C143" s="78">
        <v>20</v>
      </c>
      <c r="D143" s="75">
        <v>220800</v>
      </c>
      <c r="E143" s="75">
        <v>759</v>
      </c>
      <c r="F143" s="75">
        <v>4825722</v>
      </c>
      <c r="G143" s="75">
        <v>3520</v>
      </c>
      <c r="H143" s="75">
        <v>9863040</v>
      </c>
      <c r="I143" s="75">
        <v>1807</v>
      </c>
      <c r="J143" s="75">
        <v>11488906</v>
      </c>
    </row>
    <row r="144" spans="1:10" x14ac:dyDescent="0.2">
      <c r="A144" s="34" t="s">
        <v>97</v>
      </c>
      <c r="B144" s="57" t="s">
        <v>30</v>
      </c>
      <c r="C144" s="78">
        <v>3</v>
      </c>
      <c r="D144" s="75">
        <v>33120</v>
      </c>
      <c r="E144" s="75">
        <v>3397</v>
      </c>
      <c r="F144" s="75">
        <v>21598126</v>
      </c>
      <c r="G144" s="75">
        <v>3662</v>
      </c>
      <c r="H144" s="75">
        <v>10260924</v>
      </c>
      <c r="I144" s="75">
        <v>3285</v>
      </c>
      <c r="J144" s="75">
        <v>20886030</v>
      </c>
    </row>
    <row r="145" spans="1:10" x14ac:dyDescent="0.2">
      <c r="A145" s="34" t="s">
        <v>98</v>
      </c>
      <c r="B145" s="57" t="s">
        <v>29</v>
      </c>
      <c r="C145" s="78">
        <v>9</v>
      </c>
      <c r="D145" s="75">
        <v>99360</v>
      </c>
      <c r="E145" s="75">
        <v>256</v>
      </c>
      <c r="F145" s="75">
        <v>1627648</v>
      </c>
      <c r="G145" s="75">
        <v>6699</v>
      </c>
      <c r="H145" s="75">
        <v>18770598</v>
      </c>
      <c r="I145" s="75">
        <v>6267</v>
      </c>
      <c r="J145" s="75">
        <v>39845586</v>
      </c>
    </row>
    <row r="146" spans="1:10" x14ac:dyDescent="0.2">
      <c r="A146" s="34" t="s">
        <v>99</v>
      </c>
      <c r="B146" s="57" t="s">
        <v>28</v>
      </c>
      <c r="C146" s="78">
        <v>6</v>
      </c>
      <c r="D146" s="75">
        <v>66240</v>
      </c>
      <c r="E146" s="75">
        <v>369</v>
      </c>
      <c r="F146" s="75">
        <v>2346102</v>
      </c>
      <c r="G146" s="75">
        <v>2449</v>
      </c>
      <c r="H146" s="75">
        <v>6862098</v>
      </c>
      <c r="I146" s="75">
        <v>1447</v>
      </c>
      <c r="J146" s="75">
        <v>9200026</v>
      </c>
    </row>
    <row r="147" spans="1:10" x14ac:dyDescent="0.2">
      <c r="A147" s="34" t="s">
        <v>100</v>
      </c>
      <c r="B147" s="57" t="s">
        <v>27</v>
      </c>
      <c r="C147" s="78">
        <v>9</v>
      </c>
      <c r="D147" s="75">
        <v>99360</v>
      </c>
      <c r="E147" s="75">
        <v>9028</v>
      </c>
      <c r="F147" s="75">
        <v>57347754</v>
      </c>
      <c r="G147" s="75">
        <v>6677</v>
      </c>
      <c r="H147" s="75">
        <v>18707446</v>
      </c>
      <c r="I147" s="75">
        <v>6303</v>
      </c>
      <c r="J147" s="75">
        <v>40070886</v>
      </c>
    </row>
    <row r="148" spans="1:10" x14ac:dyDescent="0.2">
      <c r="A148" s="34" t="s">
        <v>101</v>
      </c>
      <c r="B148" s="57" t="s">
        <v>26</v>
      </c>
      <c r="C148" s="78">
        <v>6</v>
      </c>
      <c r="D148" s="75">
        <v>66240</v>
      </c>
      <c r="E148" s="75">
        <v>512</v>
      </c>
      <c r="F148" s="75">
        <v>3255296</v>
      </c>
      <c r="G148" s="75">
        <v>2042</v>
      </c>
      <c r="H148" s="75">
        <v>5721684</v>
      </c>
      <c r="I148" s="75">
        <v>1930</v>
      </c>
      <c r="J148" s="75">
        <v>12270940</v>
      </c>
    </row>
    <row r="149" spans="1:10" x14ac:dyDescent="0.2">
      <c r="A149" s="34" t="s">
        <v>102</v>
      </c>
      <c r="B149" s="57" t="s">
        <v>25</v>
      </c>
      <c r="C149" s="78">
        <v>79</v>
      </c>
      <c r="D149" s="75">
        <v>872160</v>
      </c>
      <c r="E149" s="75">
        <v>2145</v>
      </c>
      <c r="F149" s="75">
        <v>13637910</v>
      </c>
      <c r="G149" s="75">
        <v>11876</v>
      </c>
      <c r="H149" s="75">
        <v>33276552</v>
      </c>
      <c r="I149" s="75">
        <v>7810</v>
      </c>
      <c r="J149" s="75">
        <v>49655980</v>
      </c>
    </row>
    <row r="150" spans="1:10" x14ac:dyDescent="0.2">
      <c r="A150" s="34" t="s">
        <v>103</v>
      </c>
      <c r="B150" s="57" t="s">
        <v>24</v>
      </c>
      <c r="C150" s="78">
        <v>115</v>
      </c>
      <c r="D150" s="75">
        <v>1269600</v>
      </c>
      <c r="E150" s="75">
        <v>1759</v>
      </c>
      <c r="F150" s="75">
        <v>11183722</v>
      </c>
      <c r="G150" s="75">
        <v>5758</v>
      </c>
      <c r="H150" s="75">
        <v>16133916</v>
      </c>
      <c r="I150" s="75">
        <v>4257</v>
      </c>
      <c r="J150" s="75">
        <v>27066006</v>
      </c>
    </row>
    <row r="151" spans="1:10" x14ac:dyDescent="0.2">
      <c r="A151" s="34" t="s">
        <v>104</v>
      </c>
      <c r="B151" s="57" t="s">
        <v>23</v>
      </c>
      <c r="C151" s="78">
        <v>6</v>
      </c>
      <c r="D151" s="75">
        <v>66240</v>
      </c>
      <c r="E151" s="75">
        <v>507</v>
      </c>
      <c r="F151" s="75">
        <v>3223506</v>
      </c>
      <c r="G151" s="75">
        <v>9164</v>
      </c>
      <c r="H151" s="75">
        <v>25677528</v>
      </c>
      <c r="I151" s="75">
        <v>4532</v>
      </c>
      <c r="J151" s="75">
        <v>28814456</v>
      </c>
    </row>
    <row r="152" spans="1:10" x14ac:dyDescent="0.2">
      <c r="A152" s="34" t="s">
        <v>105</v>
      </c>
      <c r="B152" s="57" t="s">
        <v>22</v>
      </c>
      <c r="C152" s="78">
        <v>100</v>
      </c>
      <c r="D152" s="75">
        <v>1104000</v>
      </c>
      <c r="E152" s="75">
        <v>904</v>
      </c>
      <c r="F152" s="75">
        <v>5747632</v>
      </c>
      <c r="G152" s="75">
        <v>740</v>
      </c>
      <c r="H152" s="75">
        <v>2073480</v>
      </c>
      <c r="I152" s="75">
        <v>534</v>
      </c>
      <c r="J152" s="75">
        <v>3395172</v>
      </c>
    </row>
    <row r="153" spans="1:10" x14ac:dyDescent="0.2">
      <c r="A153" s="34" t="s">
        <v>106</v>
      </c>
      <c r="B153" s="57" t="s">
        <v>21</v>
      </c>
      <c r="C153" s="78">
        <v>12</v>
      </c>
      <c r="D153" s="75">
        <v>132480</v>
      </c>
      <c r="E153" s="75">
        <v>2048</v>
      </c>
      <c r="F153" s="75">
        <v>13021184</v>
      </c>
      <c r="G153" s="75">
        <v>2814</v>
      </c>
      <c r="H153" s="75">
        <v>7884828</v>
      </c>
      <c r="I153" s="75">
        <v>2459</v>
      </c>
      <c r="J153" s="75">
        <v>15634322</v>
      </c>
    </row>
    <row r="154" spans="1:10" x14ac:dyDescent="0.2">
      <c r="A154" s="34" t="s">
        <v>107</v>
      </c>
      <c r="B154" s="57" t="s">
        <v>20</v>
      </c>
      <c r="C154" s="78">
        <v>17</v>
      </c>
      <c r="D154" s="75">
        <v>187680</v>
      </c>
      <c r="E154" s="75">
        <v>1484</v>
      </c>
      <c r="F154" s="75">
        <v>9435272</v>
      </c>
      <c r="G154" s="75">
        <v>2900</v>
      </c>
      <c r="H154" s="75">
        <v>8125800</v>
      </c>
      <c r="I154" s="75">
        <v>2370</v>
      </c>
      <c r="J154" s="75">
        <v>15068460</v>
      </c>
    </row>
    <row r="155" spans="1:10" x14ac:dyDescent="0.2">
      <c r="A155" s="34" t="s">
        <v>108</v>
      </c>
      <c r="B155" s="57" t="s">
        <v>19</v>
      </c>
      <c r="C155" s="78">
        <v>47</v>
      </c>
      <c r="D155" s="75">
        <v>485760</v>
      </c>
      <c r="E155" s="75">
        <v>855</v>
      </c>
      <c r="F155" s="75">
        <v>5455164</v>
      </c>
      <c r="G155" s="75">
        <v>1416</v>
      </c>
      <c r="H155" s="75">
        <v>3948237</v>
      </c>
      <c r="I155" s="75">
        <v>1094</v>
      </c>
      <c r="J155" s="75">
        <v>6453370</v>
      </c>
    </row>
    <row r="156" spans="1:10" x14ac:dyDescent="0.2">
      <c r="A156" s="34" t="s">
        <v>109</v>
      </c>
      <c r="B156" s="57" t="s">
        <v>18</v>
      </c>
      <c r="C156" s="78">
        <v>0</v>
      </c>
      <c r="D156" s="75">
        <v>0</v>
      </c>
      <c r="E156" s="75">
        <v>162</v>
      </c>
      <c r="F156" s="75">
        <v>1029996</v>
      </c>
      <c r="G156" s="75">
        <v>170</v>
      </c>
      <c r="H156" s="75">
        <v>366350</v>
      </c>
      <c r="I156" s="75">
        <v>260</v>
      </c>
      <c r="J156" s="75">
        <v>1653080</v>
      </c>
    </row>
    <row r="157" spans="1:10" x14ac:dyDescent="0.2">
      <c r="A157" s="32" t="s">
        <v>110</v>
      </c>
      <c r="B157" s="58" t="s">
        <v>17</v>
      </c>
      <c r="C157" s="79">
        <v>20</v>
      </c>
      <c r="D157" s="80">
        <v>163800</v>
      </c>
      <c r="E157" s="80">
        <v>31</v>
      </c>
      <c r="F157" s="80">
        <v>197098</v>
      </c>
      <c r="G157" s="80">
        <v>39</v>
      </c>
      <c r="H157" s="80">
        <v>84045</v>
      </c>
      <c r="I157" s="80">
        <v>31</v>
      </c>
      <c r="J157" s="80">
        <v>197098</v>
      </c>
    </row>
    <row r="158" spans="1:10" x14ac:dyDescent="0.2">
      <c r="A158" s="59" t="s">
        <v>198</v>
      </c>
      <c r="C158" s="59"/>
      <c r="D158" s="59"/>
      <c r="E158" s="59"/>
      <c r="F158" s="59"/>
      <c r="G158" s="59"/>
      <c r="H158" s="59"/>
      <c r="I158" s="59"/>
      <c r="J158" s="59"/>
    </row>
    <row r="159" spans="1:10" x14ac:dyDescent="0.2">
      <c r="A159" t="s">
        <v>0</v>
      </c>
      <c r="C159" s="61"/>
      <c r="D159" s="61"/>
      <c r="E159" s="61"/>
      <c r="F159" s="61"/>
      <c r="G159" s="61"/>
      <c r="H159" s="61"/>
      <c r="I159" s="61"/>
      <c r="J159" s="61"/>
    </row>
    <row r="160" spans="1:10" x14ac:dyDescent="0.2">
      <c r="A160" s="60"/>
      <c r="C160" s="62"/>
      <c r="D160" s="62"/>
      <c r="E160" s="62"/>
      <c r="F160" s="62"/>
      <c r="G160" s="62"/>
      <c r="H160" s="62"/>
      <c r="I160" s="62"/>
      <c r="J160" s="62"/>
    </row>
  </sheetData>
  <mergeCells count="41">
    <mergeCell ref="A131:B134"/>
    <mergeCell ref="C131:H131"/>
    <mergeCell ref="I131:J131"/>
    <mergeCell ref="C132:D132"/>
    <mergeCell ref="E132:F132"/>
    <mergeCell ref="G132:H132"/>
    <mergeCell ref="I133:I134"/>
    <mergeCell ref="J133:J134"/>
    <mergeCell ref="A99:B102"/>
    <mergeCell ref="C99:H99"/>
    <mergeCell ref="I99:J99"/>
    <mergeCell ref="C100:D100"/>
    <mergeCell ref="E100:F100"/>
    <mergeCell ref="G100:H100"/>
    <mergeCell ref="I101:I102"/>
    <mergeCell ref="J101:J102"/>
    <mergeCell ref="A67:B70"/>
    <mergeCell ref="C67:H67"/>
    <mergeCell ref="I67:J67"/>
    <mergeCell ref="C68:D68"/>
    <mergeCell ref="E68:F68"/>
    <mergeCell ref="G68:H68"/>
    <mergeCell ref="I69:I70"/>
    <mergeCell ref="J69:J70"/>
    <mergeCell ref="A35:B38"/>
    <mergeCell ref="C35:H35"/>
    <mergeCell ref="I35:J35"/>
    <mergeCell ref="C36:D36"/>
    <mergeCell ref="E36:F36"/>
    <mergeCell ref="G36:H36"/>
    <mergeCell ref="I37:I38"/>
    <mergeCell ref="J37:J38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V172"/>
  <sheetViews>
    <sheetView workbookViewId="0">
      <pane xSplit="10" ySplit="3" topLeftCell="L61" activePane="bottomRight" state="frozen"/>
      <selection activeCell="C144" sqref="C144"/>
      <selection pane="topRight" activeCell="C144" sqref="C144"/>
      <selection pane="bottomLeft" activeCell="C144" sqref="C144"/>
      <selection pane="bottomRight" activeCell="B113" sqref="B113:J113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1" max="11" width="19.5" bestFit="1" customWidth="1"/>
    <col min="12" max="12" width="14" bestFit="1" customWidth="1"/>
    <col min="14" max="14" width="14" bestFit="1" customWidth="1"/>
    <col min="16" max="16" width="12.1640625" bestFit="1" customWidth="1"/>
  </cols>
  <sheetData>
    <row r="1" spans="1:12" ht="23.25" customHeight="1" x14ac:dyDescent="0.2"/>
    <row r="2" spans="1:12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2" s="70" customFormat="1" ht="19.5" customHeight="1" x14ac:dyDescent="0.2">
      <c r="A3" s="69" t="s">
        <v>156</v>
      </c>
      <c r="B3" s="64"/>
      <c r="D3" s="64"/>
      <c r="E3" s="64"/>
      <c r="F3" s="64"/>
      <c r="G3" s="65"/>
      <c r="H3" s="65"/>
      <c r="I3" s="64"/>
      <c r="J3" s="64"/>
    </row>
    <row r="4" spans="1:12" s="51" customFormat="1" ht="23.25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</row>
    <row r="5" spans="1:12" s="51" customFormat="1" ht="33.75" customHeight="1" x14ac:dyDescent="0.2">
      <c r="A5" s="115"/>
      <c r="B5" s="110"/>
      <c r="C5" s="107" t="s">
        <v>90</v>
      </c>
      <c r="D5" s="109"/>
      <c r="E5" s="107" t="s">
        <v>91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2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2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2" s="33" customFormat="1" ht="12" customHeight="1" x14ac:dyDescent="0.2">
      <c r="A8" s="55" t="s">
        <v>143</v>
      </c>
      <c r="B8" s="56" t="s">
        <v>33</v>
      </c>
      <c r="C8" s="48">
        <f t="shared" ref="C8:J17" si="0">C43+C77+C111+C145</f>
        <v>39782</v>
      </c>
      <c r="D8" s="11">
        <f t="shared" si="0"/>
        <v>541954352</v>
      </c>
      <c r="E8" s="11">
        <f t="shared" si="0"/>
        <v>356903</v>
      </c>
      <c r="F8" s="11">
        <f t="shared" si="0"/>
        <v>2313342212</v>
      </c>
      <c r="G8" s="11">
        <f t="shared" si="0"/>
        <v>846278</v>
      </c>
      <c r="H8" s="11">
        <f t="shared" si="0"/>
        <v>2718896754</v>
      </c>
      <c r="I8" s="11">
        <f t="shared" si="0"/>
        <v>463007</v>
      </c>
      <c r="J8" s="11">
        <f t="shared" si="0"/>
        <v>2943299444</v>
      </c>
      <c r="K8" s="39"/>
      <c r="L8" s="39"/>
    </row>
    <row r="9" spans="1:12" s="33" customFormat="1" ht="12" customHeight="1" x14ac:dyDescent="0.2">
      <c r="A9" s="20" t="s">
        <v>128</v>
      </c>
      <c r="B9" s="57" t="s">
        <v>129</v>
      </c>
      <c r="C9" s="74">
        <f t="shared" si="0"/>
        <v>800</v>
      </c>
      <c r="D9" s="75">
        <f t="shared" si="0"/>
        <v>9914400</v>
      </c>
      <c r="E9" s="75">
        <f t="shared" si="0"/>
        <v>14998</v>
      </c>
      <c r="F9" s="75">
        <f t="shared" si="0"/>
        <v>95357284</v>
      </c>
      <c r="G9" s="75">
        <f t="shared" si="0"/>
        <v>95281</v>
      </c>
      <c r="H9" s="75">
        <f t="shared" si="0"/>
        <v>266977362</v>
      </c>
      <c r="I9" s="75">
        <f t="shared" si="0"/>
        <v>48936</v>
      </c>
      <c r="J9" s="75">
        <f t="shared" si="0"/>
        <v>311135088</v>
      </c>
      <c r="K9" s="39"/>
    </row>
    <row r="10" spans="1:12" s="33" customFormat="1" ht="12" customHeight="1" x14ac:dyDescent="0.2">
      <c r="A10" s="20" t="s">
        <v>130</v>
      </c>
      <c r="B10" s="57" t="s">
        <v>131</v>
      </c>
      <c r="C10" s="74">
        <f t="shared" si="0"/>
        <v>29204</v>
      </c>
      <c r="D10" s="75">
        <f t="shared" si="0"/>
        <v>422154616</v>
      </c>
      <c r="E10" s="75">
        <f t="shared" si="0"/>
        <v>47093</v>
      </c>
      <c r="F10" s="75">
        <f t="shared" si="0"/>
        <v>343824964</v>
      </c>
      <c r="G10" s="75">
        <f t="shared" si="0"/>
        <v>137012</v>
      </c>
      <c r="H10" s="75">
        <f t="shared" si="0"/>
        <v>728301304</v>
      </c>
      <c r="I10" s="75">
        <f t="shared" si="0"/>
        <v>40954</v>
      </c>
      <c r="J10" s="75">
        <f t="shared" si="0"/>
        <v>260385532</v>
      </c>
      <c r="K10" s="39"/>
    </row>
    <row r="11" spans="1:12" s="33" customFormat="1" ht="12" customHeight="1" x14ac:dyDescent="0.2">
      <c r="A11" s="20" t="s">
        <v>150</v>
      </c>
      <c r="B11" s="57" t="s">
        <v>132</v>
      </c>
      <c r="C11" s="74">
        <f t="shared" si="0"/>
        <v>575</v>
      </c>
      <c r="D11" s="75">
        <f t="shared" si="0"/>
        <v>7025350</v>
      </c>
      <c r="E11" s="75">
        <f t="shared" si="0"/>
        <v>14151</v>
      </c>
      <c r="F11" s="75">
        <f t="shared" si="0"/>
        <v>89972058</v>
      </c>
      <c r="G11" s="75">
        <f t="shared" si="0"/>
        <v>108550</v>
      </c>
      <c r="H11" s="75">
        <f t="shared" si="0"/>
        <v>304157100</v>
      </c>
      <c r="I11" s="75">
        <f t="shared" si="0"/>
        <v>49918</v>
      </c>
      <c r="J11" s="75">
        <f t="shared" si="0"/>
        <v>317378644</v>
      </c>
      <c r="K11" s="39"/>
    </row>
    <row r="12" spans="1:12" s="33" customFormat="1" ht="12" customHeight="1" x14ac:dyDescent="0.2">
      <c r="A12" s="20" t="s">
        <v>151</v>
      </c>
      <c r="B12" s="57" t="s">
        <v>133</v>
      </c>
      <c r="C12" s="74">
        <f t="shared" si="0"/>
        <v>4102</v>
      </c>
      <c r="D12" s="75">
        <f t="shared" si="0"/>
        <v>45544506</v>
      </c>
      <c r="E12" s="75">
        <f t="shared" si="0"/>
        <v>70934</v>
      </c>
      <c r="F12" s="75">
        <f t="shared" si="0"/>
        <v>450998372</v>
      </c>
      <c r="G12" s="75">
        <f t="shared" si="0"/>
        <v>136363</v>
      </c>
      <c r="H12" s="75">
        <f t="shared" si="0"/>
        <v>382089126</v>
      </c>
      <c r="I12" s="75">
        <f t="shared" si="0"/>
        <v>77734</v>
      </c>
      <c r="J12" s="75">
        <f t="shared" si="0"/>
        <v>494232772</v>
      </c>
      <c r="K12" s="39"/>
    </row>
    <row r="13" spans="1:12" s="33" customFormat="1" ht="12" customHeight="1" x14ac:dyDescent="0.2">
      <c r="A13" s="20" t="s">
        <v>134</v>
      </c>
      <c r="B13" s="57" t="s">
        <v>135</v>
      </c>
      <c r="C13" s="74">
        <f t="shared" si="0"/>
        <v>2058</v>
      </c>
      <c r="D13" s="75">
        <f t="shared" si="0"/>
        <v>22720320</v>
      </c>
      <c r="E13" s="75">
        <f t="shared" si="0"/>
        <v>30373</v>
      </c>
      <c r="F13" s="75">
        <f t="shared" si="0"/>
        <v>193111534</v>
      </c>
      <c r="G13" s="75">
        <f t="shared" si="0"/>
        <v>37731</v>
      </c>
      <c r="H13" s="75">
        <f t="shared" si="0"/>
        <v>105722262</v>
      </c>
      <c r="I13" s="75">
        <f t="shared" si="0"/>
        <v>29963</v>
      </c>
      <c r="J13" s="75">
        <f t="shared" si="0"/>
        <v>190504754</v>
      </c>
      <c r="K13" s="39"/>
    </row>
    <row r="14" spans="1:12" s="33" customFormat="1" ht="12" customHeight="1" x14ac:dyDescent="0.2">
      <c r="A14" s="20" t="s">
        <v>136</v>
      </c>
      <c r="B14" s="57" t="s">
        <v>137</v>
      </c>
      <c r="C14" s="74">
        <f t="shared" si="0"/>
        <v>680</v>
      </c>
      <c r="D14" s="75">
        <f t="shared" si="0"/>
        <v>8712840</v>
      </c>
      <c r="E14" s="75">
        <f t="shared" si="0"/>
        <v>77648</v>
      </c>
      <c r="F14" s="75">
        <f t="shared" si="0"/>
        <v>493685984</v>
      </c>
      <c r="G14" s="75">
        <f t="shared" si="0"/>
        <v>70760</v>
      </c>
      <c r="H14" s="75">
        <f t="shared" si="0"/>
        <v>198269520</v>
      </c>
      <c r="I14" s="75">
        <f t="shared" si="0"/>
        <v>54611</v>
      </c>
      <c r="J14" s="75">
        <f t="shared" si="0"/>
        <v>347216738</v>
      </c>
      <c r="K14" s="39"/>
    </row>
    <row r="15" spans="1:12" ht="12" customHeight="1" x14ac:dyDescent="0.2">
      <c r="A15" s="34" t="s">
        <v>95</v>
      </c>
      <c r="B15" s="57" t="s">
        <v>32</v>
      </c>
      <c r="C15" s="74">
        <f t="shared" si="0"/>
        <v>112</v>
      </c>
      <c r="D15" s="75">
        <f t="shared" si="0"/>
        <v>1236480</v>
      </c>
      <c r="E15" s="75">
        <f t="shared" si="0"/>
        <v>3307</v>
      </c>
      <c r="F15" s="75">
        <f t="shared" si="0"/>
        <v>21025906</v>
      </c>
      <c r="G15" s="75">
        <f t="shared" si="0"/>
        <v>13761</v>
      </c>
      <c r="H15" s="75">
        <f t="shared" si="0"/>
        <v>38455146</v>
      </c>
      <c r="I15" s="75">
        <f t="shared" si="0"/>
        <v>7966</v>
      </c>
      <c r="J15" s="75">
        <f t="shared" si="0"/>
        <v>50534353</v>
      </c>
      <c r="K15" s="39"/>
    </row>
    <row r="16" spans="1:12" ht="12" customHeight="1" x14ac:dyDescent="0.2">
      <c r="A16" s="34" t="s">
        <v>96</v>
      </c>
      <c r="B16" s="57" t="s">
        <v>31</v>
      </c>
      <c r="C16" s="74">
        <f t="shared" si="0"/>
        <v>98</v>
      </c>
      <c r="D16" s="75">
        <f t="shared" si="0"/>
        <v>1081920</v>
      </c>
      <c r="E16" s="75">
        <f t="shared" si="0"/>
        <v>3190</v>
      </c>
      <c r="F16" s="75">
        <f t="shared" si="0"/>
        <v>20282020</v>
      </c>
      <c r="G16" s="75">
        <f t="shared" si="0"/>
        <v>12781</v>
      </c>
      <c r="H16" s="75">
        <f t="shared" si="0"/>
        <v>35812362</v>
      </c>
      <c r="I16" s="75">
        <f t="shared" si="0"/>
        <v>6013</v>
      </c>
      <c r="J16" s="75">
        <f t="shared" si="0"/>
        <v>38230654</v>
      </c>
      <c r="K16" s="39"/>
    </row>
    <row r="17" spans="1:11" ht="12" customHeight="1" x14ac:dyDescent="0.2">
      <c r="A17" s="34" t="s">
        <v>97</v>
      </c>
      <c r="B17" s="57" t="s">
        <v>30</v>
      </c>
      <c r="C17" s="74">
        <f t="shared" si="0"/>
        <v>12</v>
      </c>
      <c r="D17" s="75">
        <f t="shared" si="0"/>
        <v>132480</v>
      </c>
      <c r="E17" s="75">
        <f t="shared" si="0"/>
        <v>14737</v>
      </c>
      <c r="F17" s="75">
        <f t="shared" si="0"/>
        <v>93697846</v>
      </c>
      <c r="G17" s="75">
        <f t="shared" si="0"/>
        <v>15417</v>
      </c>
      <c r="H17" s="75">
        <f t="shared" si="0"/>
        <v>43198434</v>
      </c>
      <c r="I17" s="75">
        <f t="shared" si="0"/>
        <v>9212</v>
      </c>
      <c r="J17" s="75">
        <f t="shared" si="0"/>
        <v>58569896</v>
      </c>
      <c r="K17" s="39"/>
    </row>
    <row r="18" spans="1:11" ht="12" customHeight="1" x14ac:dyDescent="0.2">
      <c r="A18" s="34" t="s">
        <v>98</v>
      </c>
      <c r="B18" s="57" t="s">
        <v>29</v>
      </c>
      <c r="C18" s="74">
        <f t="shared" ref="C18:J27" si="1">C53+C87+C121+C155</f>
        <v>24</v>
      </c>
      <c r="D18" s="75">
        <f t="shared" si="1"/>
        <v>264960</v>
      </c>
      <c r="E18" s="75">
        <f t="shared" si="1"/>
        <v>1003</v>
      </c>
      <c r="F18" s="75">
        <f t="shared" si="1"/>
        <v>6377074</v>
      </c>
      <c r="G18" s="75">
        <f t="shared" si="1"/>
        <v>25394</v>
      </c>
      <c r="H18" s="75">
        <f t="shared" si="1"/>
        <v>71153988</v>
      </c>
      <c r="I18" s="75">
        <f t="shared" si="1"/>
        <v>23525</v>
      </c>
      <c r="J18" s="75">
        <f t="shared" si="1"/>
        <v>149571950</v>
      </c>
      <c r="K18" s="39"/>
    </row>
    <row r="19" spans="1:11" ht="12" customHeight="1" x14ac:dyDescent="0.2">
      <c r="A19" s="34" t="s">
        <v>99</v>
      </c>
      <c r="B19" s="57" t="s">
        <v>28</v>
      </c>
      <c r="C19" s="74">
        <f t="shared" si="1"/>
        <v>51</v>
      </c>
      <c r="D19" s="75">
        <f t="shared" si="1"/>
        <v>563040</v>
      </c>
      <c r="E19" s="75">
        <f t="shared" si="1"/>
        <v>1677</v>
      </c>
      <c r="F19" s="75">
        <f t="shared" si="1"/>
        <v>10662366</v>
      </c>
      <c r="G19" s="75">
        <f t="shared" si="1"/>
        <v>10180</v>
      </c>
      <c r="H19" s="75">
        <f t="shared" si="1"/>
        <v>28524360</v>
      </c>
      <c r="I19" s="75">
        <f t="shared" si="1"/>
        <v>5223</v>
      </c>
      <c r="J19" s="75">
        <f t="shared" si="1"/>
        <v>33207834</v>
      </c>
      <c r="K19" s="39"/>
    </row>
    <row r="20" spans="1:11" ht="12" customHeight="1" x14ac:dyDescent="0.2">
      <c r="A20" s="34" t="s">
        <v>100</v>
      </c>
      <c r="B20" s="57" t="s">
        <v>27</v>
      </c>
      <c r="C20" s="74">
        <f t="shared" si="1"/>
        <v>11</v>
      </c>
      <c r="D20" s="75">
        <f t="shared" si="1"/>
        <v>121440</v>
      </c>
      <c r="E20" s="75">
        <f t="shared" si="1"/>
        <v>34717</v>
      </c>
      <c r="F20" s="75">
        <f t="shared" si="1"/>
        <v>220475954</v>
      </c>
      <c r="G20" s="75">
        <f t="shared" si="1"/>
        <v>30308</v>
      </c>
      <c r="H20" s="75">
        <f t="shared" si="1"/>
        <v>84886546</v>
      </c>
      <c r="I20" s="75">
        <f t="shared" si="1"/>
        <v>23470</v>
      </c>
      <c r="J20" s="75">
        <f t="shared" si="1"/>
        <v>149115788</v>
      </c>
      <c r="K20" s="39"/>
    </row>
    <row r="21" spans="1:11" ht="12" customHeight="1" x14ac:dyDescent="0.2">
      <c r="A21" s="34" t="s">
        <v>101</v>
      </c>
      <c r="B21" s="57" t="s">
        <v>26</v>
      </c>
      <c r="C21" s="74">
        <f t="shared" si="1"/>
        <v>55</v>
      </c>
      <c r="D21" s="75">
        <f t="shared" si="1"/>
        <v>607200</v>
      </c>
      <c r="E21" s="75">
        <f t="shared" si="1"/>
        <v>2229</v>
      </c>
      <c r="F21" s="75">
        <f t="shared" si="1"/>
        <v>14178340</v>
      </c>
      <c r="G21" s="75">
        <f t="shared" si="1"/>
        <v>8696</v>
      </c>
      <c r="H21" s="75">
        <f t="shared" si="1"/>
        <v>24366192</v>
      </c>
      <c r="I21" s="75">
        <f t="shared" si="1"/>
        <v>6626</v>
      </c>
      <c r="J21" s="75">
        <f t="shared" si="1"/>
        <v>42128108</v>
      </c>
      <c r="K21" s="39"/>
    </row>
    <row r="22" spans="1:11" ht="12" customHeight="1" x14ac:dyDescent="0.2">
      <c r="A22" s="34" t="s">
        <v>102</v>
      </c>
      <c r="B22" s="57" t="s">
        <v>25</v>
      </c>
      <c r="C22" s="74">
        <f t="shared" si="1"/>
        <v>433</v>
      </c>
      <c r="D22" s="75">
        <f t="shared" si="1"/>
        <v>4780320</v>
      </c>
      <c r="E22" s="75">
        <f t="shared" si="1"/>
        <v>8780</v>
      </c>
      <c r="F22" s="75">
        <f t="shared" si="1"/>
        <v>55823240</v>
      </c>
      <c r="G22" s="75">
        <f t="shared" si="1"/>
        <v>47488</v>
      </c>
      <c r="H22" s="75">
        <f t="shared" si="1"/>
        <v>133061376</v>
      </c>
      <c r="I22" s="75">
        <f t="shared" si="1"/>
        <v>27703</v>
      </c>
      <c r="J22" s="75">
        <f t="shared" si="1"/>
        <v>176135674</v>
      </c>
      <c r="K22" s="39"/>
    </row>
    <row r="23" spans="1:11" ht="12" customHeight="1" x14ac:dyDescent="0.2">
      <c r="A23" s="34" t="s">
        <v>103</v>
      </c>
      <c r="B23" s="57" t="s">
        <v>24</v>
      </c>
      <c r="C23" s="74">
        <f t="shared" si="1"/>
        <v>638</v>
      </c>
      <c r="D23" s="75">
        <f t="shared" si="1"/>
        <v>7043520</v>
      </c>
      <c r="E23" s="75">
        <f t="shared" si="1"/>
        <v>7683</v>
      </c>
      <c r="F23" s="75">
        <f t="shared" si="1"/>
        <v>48848514</v>
      </c>
      <c r="G23" s="75">
        <f t="shared" si="1"/>
        <v>24627</v>
      </c>
      <c r="H23" s="75">
        <f t="shared" si="1"/>
        <v>69004854</v>
      </c>
      <c r="I23" s="75">
        <f t="shared" si="1"/>
        <v>10809</v>
      </c>
      <c r="J23" s="75">
        <f t="shared" si="1"/>
        <v>68723622</v>
      </c>
      <c r="K23" s="39"/>
    </row>
    <row r="24" spans="1:11" ht="12" customHeight="1" x14ac:dyDescent="0.2">
      <c r="A24" s="34" t="s">
        <v>104</v>
      </c>
      <c r="B24" s="57" t="s">
        <v>23</v>
      </c>
      <c r="C24" s="74">
        <f t="shared" si="1"/>
        <v>27</v>
      </c>
      <c r="D24" s="75">
        <f t="shared" si="1"/>
        <v>298080</v>
      </c>
      <c r="E24" s="75">
        <f t="shared" si="1"/>
        <v>2536</v>
      </c>
      <c r="F24" s="75">
        <f t="shared" si="1"/>
        <v>16117530</v>
      </c>
      <c r="G24" s="75">
        <f t="shared" si="1"/>
        <v>37316</v>
      </c>
      <c r="H24" s="75">
        <f t="shared" si="1"/>
        <v>108611193</v>
      </c>
      <c r="I24" s="75">
        <f t="shared" si="1"/>
        <v>15798</v>
      </c>
      <c r="J24" s="75">
        <f t="shared" si="1"/>
        <v>100164569</v>
      </c>
      <c r="K24" s="39"/>
    </row>
    <row r="25" spans="1:11" ht="12" customHeight="1" x14ac:dyDescent="0.2">
      <c r="A25" s="34" t="s">
        <v>105</v>
      </c>
      <c r="B25" s="57" t="s">
        <v>22</v>
      </c>
      <c r="C25" s="74">
        <f t="shared" si="1"/>
        <v>488</v>
      </c>
      <c r="D25" s="75">
        <f t="shared" si="1"/>
        <v>5387520</v>
      </c>
      <c r="E25" s="75">
        <f t="shared" si="1"/>
        <v>3537</v>
      </c>
      <c r="F25" s="75">
        <f t="shared" si="1"/>
        <v>22488246</v>
      </c>
      <c r="G25" s="75">
        <f t="shared" si="1"/>
        <v>2644</v>
      </c>
      <c r="H25" s="75">
        <f t="shared" si="1"/>
        <v>7408488</v>
      </c>
      <c r="I25" s="75">
        <f t="shared" si="1"/>
        <v>2107</v>
      </c>
      <c r="J25" s="75">
        <f t="shared" si="1"/>
        <v>13396306</v>
      </c>
      <c r="K25" s="39"/>
    </row>
    <row r="26" spans="1:11" ht="12" customHeight="1" x14ac:dyDescent="0.2">
      <c r="A26" s="34" t="s">
        <v>106</v>
      </c>
      <c r="B26" s="57" t="s">
        <v>21</v>
      </c>
      <c r="C26" s="74">
        <f t="shared" si="1"/>
        <v>60</v>
      </c>
      <c r="D26" s="75">
        <f t="shared" si="1"/>
        <v>662400</v>
      </c>
      <c r="E26" s="75">
        <f t="shared" si="1"/>
        <v>8157</v>
      </c>
      <c r="F26" s="75">
        <f t="shared" si="1"/>
        <v>51862206</v>
      </c>
      <c r="G26" s="75">
        <f t="shared" si="1"/>
        <v>12719</v>
      </c>
      <c r="H26" s="75">
        <f t="shared" si="1"/>
        <v>35638638</v>
      </c>
      <c r="I26" s="75">
        <f t="shared" si="1"/>
        <v>9470</v>
      </c>
      <c r="J26" s="75">
        <f t="shared" si="1"/>
        <v>60210260</v>
      </c>
      <c r="K26" s="39"/>
    </row>
    <row r="27" spans="1:11" ht="12" customHeight="1" x14ac:dyDescent="0.2">
      <c r="A27" s="34" t="s">
        <v>107</v>
      </c>
      <c r="B27" s="57" t="s">
        <v>20</v>
      </c>
      <c r="C27" s="74">
        <f t="shared" si="1"/>
        <v>120</v>
      </c>
      <c r="D27" s="75">
        <f t="shared" si="1"/>
        <v>1324800</v>
      </c>
      <c r="E27" s="75">
        <f t="shared" si="1"/>
        <v>5770</v>
      </c>
      <c r="F27" s="75">
        <f t="shared" si="1"/>
        <v>36685660</v>
      </c>
      <c r="G27" s="75">
        <f t="shared" si="1"/>
        <v>12197</v>
      </c>
      <c r="H27" s="75">
        <f t="shared" si="1"/>
        <v>34175994</v>
      </c>
      <c r="I27" s="75">
        <f t="shared" si="1"/>
        <v>7185</v>
      </c>
      <c r="J27" s="75">
        <f t="shared" si="1"/>
        <v>45682230</v>
      </c>
      <c r="K27" s="39"/>
    </row>
    <row r="28" spans="1:11" ht="12" customHeight="1" x14ac:dyDescent="0.2">
      <c r="A28" s="34" t="s">
        <v>108</v>
      </c>
      <c r="B28" s="57" t="s">
        <v>19</v>
      </c>
      <c r="C28" s="74">
        <f t="shared" ref="C28:J30" si="2">C63+C97+C131+C165</f>
        <v>162</v>
      </c>
      <c r="D28" s="75">
        <f t="shared" si="2"/>
        <v>1788480</v>
      </c>
      <c r="E28" s="75">
        <f t="shared" si="2"/>
        <v>3438</v>
      </c>
      <c r="F28" s="75">
        <f t="shared" si="2"/>
        <v>21858804</v>
      </c>
      <c r="G28" s="75">
        <f t="shared" si="2"/>
        <v>6002</v>
      </c>
      <c r="H28" s="75">
        <f t="shared" si="2"/>
        <v>16817604</v>
      </c>
      <c r="I28" s="75">
        <f t="shared" si="2"/>
        <v>4767</v>
      </c>
      <c r="J28" s="75">
        <f t="shared" si="2"/>
        <v>30308586</v>
      </c>
      <c r="K28" s="39"/>
    </row>
    <row r="29" spans="1:11" ht="12" customHeight="1" x14ac:dyDescent="0.2">
      <c r="A29" s="34" t="s">
        <v>109</v>
      </c>
      <c r="B29" s="57" t="s">
        <v>18</v>
      </c>
      <c r="C29" s="74">
        <f t="shared" si="2"/>
        <v>0</v>
      </c>
      <c r="D29" s="75">
        <f t="shared" si="2"/>
        <v>0</v>
      </c>
      <c r="E29" s="75">
        <f t="shared" si="2"/>
        <v>811</v>
      </c>
      <c r="F29" s="75">
        <f t="shared" si="2"/>
        <v>5156338</v>
      </c>
      <c r="G29" s="75">
        <f t="shared" si="2"/>
        <v>850</v>
      </c>
      <c r="H29" s="75">
        <f t="shared" si="2"/>
        <v>1831750</v>
      </c>
      <c r="I29" s="75">
        <f t="shared" si="2"/>
        <v>929</v>
      </c>
      <c r="J29" s="75">
        <f t="shared" si="2"/>
        <v>5906582</v>
      </c>
      <c r="K29" s="39"/>
    </row>
    <row r="30" spans="1:11" ht="12" customHeight="1" x14ac:dyDescent="0.2">
      <c r="A30" s="32" t="s">
        <v>110</v>
      </c>
      <c r="B30" s="58" t="s">
        <v>17</v>
      </c>
      <c r="C30" s="79">
        <f t="shared" si="2"/>
        <v>72</v>
      </c>
      <c r="D30" s="80">
        <f t="shared" si="2"/>
        <v>589680</v>
      </c>
      <c r="E30" s="80">
        <f t="shared" si="2"/>
        <v>134</v>
      </c>
      <c r="F30" s="80">
        <f t="shared" si="2"/>
        <v>851972</v>
      </c>
      <c r="G30" s="80">
        <f t="shared" si="2"/>
        <v>201</v>
      </c>
      <c r="H30" s="80">
        <f t="shared" si="2"/>
        <v>433155</v>
      </c>
      <c r="I30" s="80">
        <f t="shared" si="2"/>
        <v>88</v>
      </c>
      <c r="J30" s="80">
        <f t="shared" si="2"/>
        <v>559504</v>
      </c>
      <c r="K30" s="39"/>
    </row>
    <row r="31" spans="1:11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1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3" spans="1:22" ht="12" hidden="1" customHeight="1" x14ac:dyDescent="0.2">
      <c r="A33" t="s">
        <v>238</v>
      </c>
      <c r="C33" s="61" t="e">
        <f>C8-SUM(C9:C14)-#REF!</f>
        <v>#REF!</v>
      </c>
      <c r="D33" s="61" t="e">
        <f>D8-SUM(D9:D14)-#REF!</f>
        <v>#REF!</v>
      </c>
      <c r="E33" s="61" t="e">
        <f>E8-SUM(E9:E14)-#REF!</f>
        <v>#REF!</v>
      </c>
      <c r="F33" s="61" t="e">
        <f>F8-SUM(F9:F14)-#REF!</f>
        <v>#REF!</v>
      </c>
      <c r="G33" s="61" t="e">
        <f>G8-SUM(G9:G14)-#REF!</f>
        <v>#REF!</v>
      </c>
      <c r="H33" s="61" t="e">
        <f>H8-SUM(H9:H14)-#REF!</f>
        <v>#REF!</v>
      </c>
      <c r="I33" s="61" t="e">
        <f>I8-SUM(I9:I14)-#REF!</f>
        <v>#REF!</v>
      </c>
      <c r="J33" s="61" t="e">
        <f>J8-SUM(J9:J14)-#REF!</f>
        <v>#REF!</v>
      </c>
    </row>
    <row r="34" spans="1:22" ht="12" hidden="1" customHeight="1" x14ac:dyDescent="0.2">
      <c r="A34" t="s">
        <v>111</v>
      </c>
      <c r="C34" s="61" t="e">
        <f>#REF!-SUM(C15:C28)</f>
        <v>#REF!</v>
      </c>
      <c r="D34" s="61" t="e">
        <f>#REF!-SUM(D15:D28)</f>
        <v>#REF!</v>
      </c>
      <c r="E34" s="61" t="e">
        <f>#REF!-SUM(E15:E28)</f>
        <v>#REF!</v>
      </c>
      <c r="F34" s="61" t="e">
        <f>#REF!-SUM(F15:F28)</f>
        <v>#REF!</v>
      </c>
      <c r="G34" s="61" t="e">
        <f>#REF!-SUM(G15:G28)</f>
        <v>#REF!</v>
      </c>
      <c r="H34" s="61" t="e">
        <f>#REF!-SUM(H15:H28)</f>
        <v>#REF!</v>
      </c>
      <c r="I34" s="61" t="e">
        <f>#REF!-SUM(I15:I28)</f>
        <v>#REF!</v>
      </c>
      <c r="J34" s="61" t="e">
        <f>#REF!-SUM(J15:J28)</f>
        <v>#REF!</v>
      </c>
    </row>
    <row r="35" spans="1:22" ht="12" hidden="1" customHeight="1" x14ac:dyDescent="0.2">
      <c r="A35" t="s">
        <v>112</v>
      </c>
      <c r="C35" s="61" t="e">
        <f>#REF!-C29-C30</f>
        <v>#REF!</v>
      </c>
      <c r="D35" s="61" t="e">
        <f>#REF!-D29-D30</f>
        <v>#REF!</v>
      </c>
      <c r="E35" s="61" t="e">
        <f>#REF!-E29-E30</f>
        <v>#REF!</v>
      </c>
      <c r="F35" s="61" t="e">
        <f>#REF!-F29-F30</f>
        <v>#REF!</v>
      </c>
      <c r="G35" s="61" t="e">
        <f>#REF!-G29-G30</f>
        <v>#REF!</v>
      </c>
      <c r="H35" s="61" t="e">
        <f>#REF!-H29-H30</f>
        <v>#REF!</v>
      </c>
      <c r="I35" s="61" t="e">
        <f>#REF!-I29-I30</f>
        <v>#REF!</v>
      </c>
      <c r="J35" s="61" t="e">
        <f>#REF!-J29-J30</f>
        <v>#REF!</v>
      </c>
    </row>
    <row r="36" spans="1:22" ht="12" hidden="1" customHeight="1" x14ac:dyDescent="0.2">
      <c r="A36" t="s">
        <v>113</v>
      </c>
      <c r="B36" t="s">
        <v>244</v>
      </c>
      <c r="C36" s="61"/>
      <c r="D36" s="61"/>
      <c r="E36" s="61"/>
      <c r="F36" s="61"/>
      <c r="G36" s="61"/>
      <c r="I36" s="61"/>
      <c r="J36" s="61"/>
    </row>
    <row r="38" spans="1:22" s="49" customFormat="1" ht="16.5" customHeight="1" x14ac:dyDescent="0.2">
      <c r="A38" s="72" t="s">
        <v>157</v>
      </c>
      <c r="B38" s="1"/>
      <c r="C38" s="1"/>
      <c r="E38" s="1"/>
      <c r="F38" s="1"/>
      <c r="G38" s="3"/>
      <c r="H38" s="4"/>
      <c r="I38" s="1"/>
      <c r="J38" s="1"/>
    </row>
    <row r="39" spans="1:22" s="51" customFormat="1" ht="23.25" customHeight="1" x14ac:dyDescent="0.2">
      <c r="A39" s="113" t="s">
        <v>242</v>
      </c>
      <c r="B39" s="114"/>
      <c r="C39" s="107" t="s">
        <v>249</v>
      </c>
      <c r="D39" s="108"/>
      <c r="E39" s="108"/>
      <c r="F39" s="108"/>
      <c r="G39" s="108"/>
      <c r="H39" s="109"/>
      <c r="I39" s="107" t="s">
        <v>243</v>
      </c>
      <c r="J39" s="108"/>
    </row>
    <row r="40" spans="1:22" s="51" customFormat="1" ht="33.75" customHeight="1" x14ac:dyDescent="0.2">
      <c r="A40" s="115"/>
      <c r="B40" s="110"/>
      <c r="C40" s="107" t="s">
        <v>90</v>
      </c>
      <c r="D40" s="109"/>
      <c r="E40" s="107" t="s">
        <v>91</v>
      </c>
      <c r="F40" s="109"/>
      <c r="G40" s="107" t="s">
        <v>92</v>
      </c>
      <c r="H40" s="109"/>
      <c r="I40" s="52" t="s">
        <v>87</v>
      </c>
      <c r="J40" s="53" t="s">
        <v>89</v>
      </c>
    </row>
    <row r="41" spans="1:22" s="51" customFormat="1" ht="37.5" customHeight="1" x14ac:dyDescent="0.2">
      <c r="A41" s="115"/>
      <c r="B41" s="110"/>
      <c r="C41" s="52" t="s">
        <v>87</v>
      </c>
      <c r="D41" s="52" t="s">
        <v>89</v>
      </c>
      <c r="E41" s="52" t="s">
        <v>93</v>
      </c>
      <c r="F41" s="52" t="s">
        <v>89</v>
      </c>
      <c r="G41" s="52" t="s">
        <v>87</v>
      </c>
      <c r="H41" s="52" t="s">
        <v>89</v>
      </c>
      <c r="I41" s="117" t="s">
        <v>1</v>
      </c>
      <c r="J41" s="119" t="s">
        <v>2</v>
      </c>
    </row>
    <row r="42" spans="1:22" s="51" customFormat="1" ht="23.25" customHeight="1" x14ac:dyDescent="0.2">
      <c r="A42" s="116"/>
      <c r="B42" s="111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8"/>
      <c r="J42" s="120"/>
    </row>
    <row r="43" spans="1:22" s="33" customFormat="1" x14ac:dyDescent="0.2">
      <c r="A43" s="55" t="s">
        <v>143</v>
      </c>
      <c r="B43" s="56" t="s">
        <v>33</v>
      </c>
      <c r="C43" s="11">
        <v>9950</v>
      </c>
      <c r="D43" s="11">
        <v>134931864</v>
      </c>
      <c r="E43" s="11">
        <v>90273</v>
      </c>
      <c r="F43" s="11">
        <v>584789676</v>
      </c>
      <c r="G43" s="11">
        <v>214463</v>
      </c>
      <c r="H43" s="11">
        <v>685983488</v>
      </c>
      <c r="I43" s="11">
        <v>105698</v>
      </c>
      <c r="J43" s="11">
        <v>671975765</v>
      </c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</row>
    <row r="44" spans="1:22" s="33" customFormat="1" x14ac:dyDescent="0.2">
      <c r="A44" s="20" t="s">
        <v>128</v>
      </c>
      <c r="B44" s="57" t="s">
        <v>129</v>
      </c>
      <c r="C44" s="75">
        <v>181</v>
      </c>
      <c r="D44" s="75">
        <v>2243133</v>
      </c>
      <c r="E44" s="75">
        <v>3602</v>
      </c>
      <c r="F44" s="75">
        <v>22901516</v>
      </c>
      <c r="G44" s="75">
        <v>22870</v>
      </c>
      <c r="H44" s="75">
        <v>64081740</v>
      </c>
      <c r="I44" s="75">
        <v>1773</v>
      </c>
      <c r="J44" s="75">
        <v>11272734</v>
      </c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</row>
    <row r="45" spans="1:22" s="33" customFormat="1" x14ac:dyDescent="0.2">
      <c r="A45" s="20" t="s">
        <v>130</v>
      </c>
      <c r="B45" s="57" t="s">
        <v>131</v>
      </c>
      <c r="C45" s="75">
        <v>7248</v>
      </c>
      <c r="D45" s="75">
        <v>104313531</v>
      </c>
      <c r="E45" s="75">
        <v>11529</v>
      </c>
      <c r="F45" s="75">
        <v>84198250</v>
      </c>
      <c r="G45" s="75">
        <v>33890</v>
      </c>
      <c r="H45" s="75">
        <v>180208310</v>
      </c>
      <c r="I45" s="75">
        <v>6303</v>
      </c>
      <c r="J45" s="75">
        <v>40074474</v>
      </c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</row>
    <row r="46" spans="1:22" s="33" customFormat="1" x14ac:dyDescent="0.2">
      <c r="A46" s="20" t="s">
        <v>150</v>
      </c>
      <c r="B46" s="57" t="s">
        <v>132</v>
      </c>
      <c r="C46" s="75">
        <v>186</v>
      </c>
      <c r="D46" s="75">
        <v>2272548</v>
      </c>
      <c r="E46" s="75">
        <v>4571</v>
      </c>
      <c r="F46" s="75">
        <v>29062418</v>
      </c>
      <c r="G46" s="75">
        <v>34389</v>
      </c>
      <c r="H46" s="75">
        <v>96357978</v>
      </c>
      <c r="I46" s="75">
        <v>17003</v>
      </c>
      <c r="J46" s="75">
        <v>108105074</v>
      </c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</row>
    <row r="47" spans="1:22" s="33" customFormat="1" x14ac:dyDescent="0.2">
      <c r="A47" s="20" t="s">
        <v>151</v>
      </c>
      <c r="B47" s="57" t="s">
        <v>133</v>
      </c>
      <c r="C47" s="75">
        <v>1008</v>
      </c>
      <c r="D47" s="75">
        <v>11191824</v>
      </c>
      <c r="E47" s="75">
        <v>17547</v>
      </c>
      <c r="F47" s="75">
        <v>111563826</v>
      </c>
      <c r="G47" s="75">
        <v>33156</v>
      </c>
      <c r="H47" s="75">
        <v>92903112</v>
      </c>
      <c r="I47" s="75">
        <v>19640</v>
      </c>
      <c r="J47" s="75">
        <v>124871120</v>
      </c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</row>
    <row r="48" spans="1:22" s="33" customFormat="1" x14ac:dyDescent="0.2">
      <c r="A48" s="20" t="s">
        <v>134</v>
      </c>
      <c r="B48" s="57" t="s">
        <v>135</v>
      </c>
      <c r="C48" s="75">
        <v>537</v>
      </c>
      <c r="D48" s="75">
        <v>5928480</v>
      </c>
      <c r="E48" s="75">
        <v>7617</v>
      </c>
      <c r="F48" s="75">
        <v>48428886</v>
      </c>
      <c r="G48" s="75">
        <v>9421</v>
      </c>
      <c r="H48" s="75">
        <v>26397642</v>
      </c>
      <c r="I48" s="75">
        <v>7590</v>
      </c>
      <c r="J48" s="75">
        <v>48257220</v>
      </c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</row>
    <row r="49" spans="1:22" s="33" customFormat="1" x14ac:dyDescent="0.2">
      <c r="A49" s="20" t="s">
        <v>136</v>
      </c>
      <c r="B49" s="57" t="s">
        <v>137</v>
      </c>
      <c r="C49" s="75">
        <v>176</v>
      </c>
      <c r="D49" s="75">
        <v>2255088</v>
      </c>
      <c r="E49" s="75">
        <v>19823</v>
      </c>
      <c r="F49" s="75">
        <v>126034634</v>
      </c>
      <c r="G49" s="75">
        <v>17770</v>
      </c>
      <c r="H49" s="75">
        <v>49791540</v>
      </c>
      <c r="I49" s="75">
        <v>13145</v>
      </c>
      <c r="J49" s="75">
        <v>83575910</v>
      </c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</row>
    <row r="50" spans="1:22" x14ac:dyDescent="0.2">
      <c r="A50" s="34" t="s">
        <v>95</v>
      </c>
      <c r="B50" s="57" t="s">
        <v>32</v>
      </c>
      <c r="C50" s="75">
        <v>30</v>
      </c>
      <c r="D50" s="75">
        <v>331200</v>
      </c>
      <c r="E50" s="75">
        <v>831</v>
      </c>
      <c r="F50" s="75">
        <v>5283498</v>
      </c>
      <c r="G50" s="75">
        <v>3249</v>
      </c>
      <c r="H50" s="75">
        <v>9087322</v>
      </c>
      <c r="I50" s="75">
        <v>1850</v>
      </c>
      <c r="J50" s="75">
        <v>11742743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</row>
    <row r="51" spans="1:22" x14ac:dyDescent="0.2">
      <c r="A51" s="34" t="s">
        <v>96</v>
      </c>
      <c r="B51" s="57" t="s">
        <v>31</v>
      </c>
      <c r="C51" s="75">
        <v>28</v>
      </c>
      <c r="D51" s="75">
        <v>309120</v>
      </c>
      <c r="E51" s="75">
        <v>883</v>
      </c>
      <c r="F51" s="75">
        <v>5614114</v>
      </c>
      <c r="G51" s="75">
        <v>3348</v>
      </c>
      <c r="H51" s="75">
        <v>9381096</v>
      </c>
      <c r="I51" s="75">
        <v>1731</v>
      </c>
      <c r="J51" s="75">
        <v>11005698</v>
      </c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</row>
    <row r="52" spans="1:22" x14ac:dyDescent="0.2">
      <c r="A52" s="34" t="s">
        <v>97</v>
      </c>
      <c r="B52" s="57" t="s">
        <v>30</v>
      </c>
      <c r="C52" s="75">
        <v>3</v>
      </c>
      <c r="D52" s="75">
        <v>33120</v>
      </c>
      <c r="E52" s="75">
        <v>3716</v>
      </c>
      <c r="F52" s="75">
        <v>23626328</v>
      </c>
      <c r="G52" s="75">
        <v>3806</v>
      </c>
      <c r="H52" s="75">
        <v>10664412</v>
      </c>
      <c r="I52" s="75">
        <v>2249</v>
      </c>
      <c r="J52" s="75">
        <v>14299142</v>
      </c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</row>
    <row r="53" spans="1:22" x14ac:dyDescent="0.2">
      <c r="A53" s="34" t="s">
        <v>98</v>
      </c>
      <c r="B53" s="57" t="s">
        <v>29</v>
      </c>
      <c r="C53" s="75">
        <v>6</v>
      </c>
      <c r="D53" s="75">
        <v>66240</v>
      </c>
      <c r="E53" s="75">
        <v>246</v>
      </c>
      <c r="F53" s="75">
        <v>1564068</v>
      </c>
      <c r="G53" s="75">
        <v>6025</v>
      </c>
      <c r="H53" s="75">
        <v>16882050</v>
      </c>
      <c r="I53" s="75">
        <v>6130</v>
      </c>
      <c r="J53" s="75">
        <v>38974540</v>
      </c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</row>
    <row r="54" spans="1:22" x14ac:dyDescent="0.2">
      <c r="A54" s="34" t="s">
        <v>99</v>
      </c>
      <c r="B54" s="57" t="s">
        <v>28</v>
      </c>
      <c r="C54" s="75">
        <v>15</v>
      </c>
      <c r="D54" s="75">
        <v>165600</v>
      </c>
      <c r="E54" s="75">
        <v>489</v>
      </c>
      <c r="F54" s="75">
        <v>3109062</v>
      </c>
      <c r="G54" s="75">
        <v>2720</v>
      </c>
      <c r="H54" s="75">
        <v>7621440</v>
      </c>
      <c r="I54" s="75">
        <v>1562</v>
      </c>
      <c r="J54" s="75">
        <v>9931196</v>
      </c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</row>
    <row r="55" spans="1:22" x14ac:dyDescent="0.2">
      <c r="A55" s="34" t="s">
        <v>100</v>
      </c>
      <c r="B55" s="57" t="s">
        <v>27</v>
      </c>
      <c r="C55" s="75">
        <v>0</v>
      </c>
      <c r="D55" s="75">
        <v>0</v>
      </c>
      <c r="E55" s="75">
        <v>8688</v>
      </c>
      <c r="F55" s="75">
        <v>55181736</v>
      </c>
      <c r="G55" s="75">
        <v>7615</v>
      </c>
      <c r="H55" s="75">
        <v>21331730</v>
      </c>
      <c r="I55" s="75">
        <v>5961</v>
      </c>
      <c r="J55" s="75">
        <v>37872002</v>
      </c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</row>
    <row r="56" spans="1:22" x14ac:dyDescent="0.2">
      <c r="A56" s="34" t="s">
        <v>101</v>
      </c>
      <c r="B56" s="57" t="s">
        <v>26</v>
      </c>
      <c r="C56" s="75">
        <v>19</v>
      </c>
      <c r="D56" s="75">
        <v>209760</v>
      </c>
      <c r="E56" s="75">
        <v>635</v>
      </c>
      <c r="F56" s="75">
        <v>4037330</v>
      </c>
      <c r="G56" s="75">
        <v>2143</v>
      </c>
      <c r="H56" s="75">
        <v>6004686</v>
      </c>
      <c r="I56" s="75">
        <v>1727</v>
      </c>
      <c r="J56" s="75">
        <v>10980266</v>
      </c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</row>
    <row r="57" spans="1:22" x14ac:dyDescent="0.2">
      <c r="A57" s="34" t="s">
        <v>102</v>
      </c>
      <c r="B57" s="57" t="s">
        <v>25</v>
      </c>
      <c r="C57" s="75">
        <v>116</v>
      </c>
      <c r="D57" s="75">
        <v>1280640</v>
      </c>
      <c r="E57" s="75">
        <v>2182</v>
      </c>
      <c r="F57" s="75">
        <v>13873156</v>
      </c>
      <c r="G57" s="75">
        <v>11415</v>
      </c>
      <c r="H57" s="75">
        <v>31984830</v>
      </c>
      <c r="I57" s="75">
        <v>7156</v>
      </c>
      <c r="J57" s="75">
        <v>45497848</v>
      </c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</row>
    <row r="58" spans="1:22" x14ac:dyDescent="0.2">
      <c r="A58" s="34" t="s">
        <v>103</v>
      </c>
      <c r="B58" s="57" t="s">
        <v>24</v>
      </c>
      <c r="C58" s="75">
        <v>170</v>
      </c>
      <c r="D58" s="75">
        <v>1876800</v>
      </c>
      <c r="E58" s="75">
        <v>1928</v>
      </c>
      <c r="F58" s="75">
        <v>12258224</v>
      </c>
      <c r="G58" s="75">
        <v>6110</v>
      </c>
      <c r="H58" s="75">
        <v>17120220</v>
      </c>
      <c r="I58" s="75">
        <v>2112</v>
      </c>
      <c r="J58" s="75">
        <v>13428096</v>
      </c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</row>
    <row r="59" spans="1:22" x14ac:dyDescent="0.2">
      <c r="A59" s="34" t="s">
        <v>104</v>
      </c>
      <c r="B59" s="57" t="s">
        <v>23</v>
      </c>
      <c r="C59" s="75">
        <v>3</v>
      </c>
      <c r="D59" s="75">
        <v>33120</v>
      </c>
      <c r="E59" s="75">
        <v>587</v>
      </c>
      <c r="F59" s="75">
        <v>3725788</v>
      </c>
      <c r="G59" s="75">
        <v>8142</v>
      </c>
      <c r="H59" s="75">
        <v>22789673</v>
      </c>
      <c r="I59" s="75">
        <v>3621</v>
      </c>
      <c r="J59" s="75">
        <v>23017792</v>
      </c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</row>
    <row r="60" spans="1:22" x14ac:dyDescent="0.2">
      <c r="A60" s="34" t="s">
        <v>105</v>
      </c>
      <c r="B60" s="57" t="s">
        <v>22</v>
      </c>
      <c r="C60" s="75">
        <v>125</v>
      </c>
      <c r="D60" s="75">
        <v>1380000</v>
      </c>
      <c r="E60" s="75">
        <v>887</v>
      </c>
      <c r="F60" s="75">
        <v>5639546</v>
      </c>
      <c r="G60" s="75">
        <v>689</v>
      </c>
      <c r="H60" s="75">
        <v>1930578</v>
      </c>
      <c r="I60" s="75">
        <v>579</v>
      </c>
      <c r="J60" s="75">
        <v>3681282</v>
      </c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</row>
    <row r="61" spans="1:22" x14ac:dyDescent="0.2">
      <c r="A61" s="34" t="s">
        <v>106</v>
      </c>
      <c r="B61" s="57" t="s">
        <v>21</v>
      </c>
      <c r="C61" s="75">
        <v>15</v>
      </c>
      <c r="D61" s="75">
        <v>165600</v>
      </c>
      <c r="E61" s="75">
        <v>1994</v>
      </c>
      <c r="F61" s="75">
        <v>12677852</v>
      </c>
      <c r="G61" s="75">
        <v>3145</v>
      </c>
      <c r="H61" s="75">
        <v>8812290</v>
      </c>
      <c r="I61" s="75">
        <v>2374</v>
      </c>
      <c r="J61" s="75">
        <v>15093892</v>
      </c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</row>
    <row r="62" spans="1:22" x14ac:dyDescent="0.2">
      <c r="A62" s="34" t="s">
        <v>107</v>
      </c>
      <c r="B62" s="57" t="s">
        <v>20</v>
      </c>
      <c r="C62" s="75">
        <v>30</v>
      </c>
      <c r="D62" s="75">
        <v>331200</v>
      </c>
      <c r="E62" s="75">
        <v>1422</v>
      </c>
      <c r="F62" s="75">
        <v>9041076</v>
      </c>
      <c r="G62" s="75">
        <v>2883</v>
      </c>
      <c r="H62" s="75">
        <v>8078166</v>
      </c>
      <c r="I62" s="75">
        <v>1771</v>
      </c>
      <c r="J62" s="75">
        <v>11260018</v>
      </c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</row>
    <row r="63" spans="1:22" x14ac:dyDescent="0.2">
      <c r="A63" s="34" t="s">
        <v>108</v>
      </c>
      <c r="B63" s="57" t="s">
        <v>19</v>
      </c>
      <c r="C63" s="75">
        <v>36</v>
      </c>
      <c r="D63" s="75">
        <v>397440</v>
      </c>
      <c r="E63" s="75">
        <v>862</v>
      </c>
      <c r="F63" s="75">
        <v>5480596</v>
      </c>
      <c r="G63" s="75">
        <v>1454</v>
      </c>
      <c r="H63" s="75">
        <v>4074108</v>
      </c>
      <c r="I63" s="75">
        <v>1215</v>
      </c>
      <c r="J63" s="75">
        <v>7724970</v>
      </c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</row>
    <row r="64" spans="1:22" x14ac:dyDescent="0.2">
      <c r="A64" s="34" t="s">
        <v>109</v>
      </c>
      <c r="B64" s="57" t="s">
        <v>18</v>
      </c>
      <c r="C64" s="75">
        <v>0</v>
      </c>
      <c r="D64" s="75">
        <v>0</v>
      </c>
      <c r="E64" s="75">
        <v>199</v>
      </c>
      <c r="F64" s="75">
        <v>1265242</v>
      </c>
      <c r="G64" s="75">
        <v>168</v>
      </c>
      <c r="H64" s="75">
        <v>362040</v>
      </c>
      <c r="I64" s="75">
        <v>197</v>
      </c>
      <c r="J64" s="75">
        <v>1252526</v>
      </c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</row>
    <row r="65" spans="1:22" x14ac:dyDescent="0.2">
      <c r="A65" s="32" t="s">
        <v>110</v>
      </c>
      <c r="B65" s="58" t="s">
        <v>17</v>
      </c>
      <c r="C65" s="80">
        <v>18</v>
      </c>
      <c r="D65" s="80">
        <v>147420</v>
      </c>
      <c r="E65" s="80">
        <v>35</v>
      </c>
      <c r="F65" s="80">
        <v>222530</v>
      </c>
      <c r="G65" s="80">
        <v>55</v>
      </c>
      <c r="H65" s="80">
        <v>118525</v>
      </c>
      <c r="I65" s="80">
        <v>9</v>
      </c>
      <c r="J65" s="80">
        <v>57222</v>
      </c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</row>
    <row r="66" spans="1:22" x14ac:dyDescent="0.2">
      <c r="A66" s="59" t="s">
        <v>198</v>
      </c>
      <c r="B66" s="59"/>
      <c r="C66" s="59"/>
      <c r="D66" s="59"/>
      <c r="E66" s="76"/>
      <c r="F66" s="59"/>
      <c r="G66" s="76"/>
      <c r="H66" s="59"/>
      <c r="J66" s="59"/>
      <c r="K66" s="39"/>
    </row>
    <row r="67" spans="1:22" x14ac:dyDescent="0.2">
      <c r="A67" t="s">
        <v>0</v>
      </c>
      <c r="B67" s="61"/>
      <c r="C67" s="61"/>
      <c r="D67" s="61"/>
      <c r="E67" s="61"/>
      <c r="F67" s="61"/>
      <c r="G67" s="61"/>
      <c r="H67" s="61"/>
      <c r="J67" s="61"/>
      <c r="K67" s="39"/>
    </row>
    <row r="68" spans="1:22" ht="12" hidden="1" customHeight="1" x14ac:dyDescent="0.2">
      <c r="A68" t="s">
        <v>203</v>
      </c>
      <c r="B68" s="61"/>
      <c r="C68" s="61">
        <f>C43-SUM(C44:C65)</f>
        <v>0</v>
      </c>
      <c r="D68" s="61">
        <f t="shared" ref="D68:J68" si="3">D43-SUM(D44:D65)</f>
        <v>0</v>
      </c>
      <c r="E68" s="61">
        <f t="shared" si="3"/>
        <v>0</v>
      </c>
      <c r="F68" s="61">
        <f t="shared" si="3"/>
        <v>0</v>
      </c>
      <c r="G68" s="61">
        <f t="shared" si="3"/>
        <v>0</v>
      </c>
      <c r="H68" s="61">
        <f t="shared" si="3"/>
        <v>0</v>
      </c>
      <c r="I68" s="61">
        <f t="shared" si="3"/>
        <v>0</v>
      </c>
      <c r="J68" s="61">
        <f t="shared" si="3"/>
        <v>0</v>
      </c>
      <c r="K68" s="39">
        <f>D68+F68+H68+J68</f>
        <v>0</v>
      </c>
    </row>
    <row r="69" spans="1:22" ht="12" hidden="1" customHeight="1" x14ac:dyDescent="0.2">
      <c r="A69" t="s">
        <v>116</v>
      </c>
      <c r="B69" s="61"/>
      <c r="C69" s="61">
        <v>-66603</v>
      </c>
      <c r="D69" s="61">
        <v>-10338</v>
      </c>
      <c r="E69" s="61">
        <v>-172118152</v>
      </c>
      <c r="F69" s="61"/>
      <c r="G69" s="61"/>
      <c r="I69" s="61">
        <v>-28899</v>
      </c>
      <c r="J69" s="61">
        <v>-122420959</v>
      </c>
      <c r="K69" s="39">
        <f>D69+F69+H69+J69</f>
        <v>-122431297</v>
      </c>
    </row>
    <row r="70" spans="1:22" x14ac:dyDescent="0.2">
      <c r="C70" s="62"/>
      <c r="D70" s="62"/>
    </row>
    <row r="72" spans="1:22" s="67" customFormat="1" ht="19.5" x14ac:dyDescent="0.2">
      <c r="A72" s="72" t="s">
        <v>158</v>
      </c>
      <c r="B72" s="66"/>
      <c r="C72" s="66"/>
      <c r="E72" s="66"/>
      <c r="F72" s="66"/>
      <c r="G72" s="68"/>
      <c r="H72" s="68"/>
      <c r="I72" s="66"/>
      <c r="J72" s="66"/>
    </row>
    <row r="73" spans="1:22" s="51" customFormat="1" ht="23.25" customHeight="1" x14ac:dyDescent="0.2">
      <c r="A73" s="113" t="s">
        <v>242</v>
      </c>
      <c r="B73" s="114"/>
      <c r="C73" s="107" t="s">
        <v>249</v>
      </c>
      <c r="D73" s="108"/>
      <c r="E73" s="108"/>
      <c r="F73" s="108"/>
      <c r="G73" s="108"/>
      <c r="H73" s="109"/>
      <c r="I73" s="107" t="s">
        <v>243</v>
      </c>
      <c r="J73" s="108"/>
    </row>
    <row r="74" spans="1:22" s="51" customFormat="1" ht="33.75" customHeight="1" x14ac:dyDescent="0.2">
      <c r="A74" s="115"/>
      <c r="B74" s="110"/>
      <c r="C74" s="107" t="s">
        <v>90</v>
      </c>
      <c r="D74" s="109"/>
      <c r="E74" s="107" t="s">
        <v>91</v>
      </c>
      <c r="F74" s="109"/>
      <c r="G74" s="107" t="s">
        <v>92</v>
      </c>
      <c r="H74" s="109"/>
      <c r="I74" s="52" t="s">
        <v>87</v>
      </c>
      <c r="J74" s="53" t="s">
        <v>89</v>
      </c>
    </row>
    <row r="75" spans="1:22" s="51" customFormat="1" ht="37.5" customHeight="1" x14ac:dyDescent="0.2">
      <c r="A75" s="115"/>
      <c r="B75" s="110"/>
      <c r="C75" s="52" t="s">
        <v>87</v>
      </c>
      <c r="D75" s="52" t="s">
        <v>89</v>
      </c>
      <c r="E75" s="52" t="s">
        <v>93</v>
      </c>
      <c r="F75" s="52" t="s">
        <v>89</v>
      </c>
      <c r="G75" s="52" t="s">
        <v>87</v>
      </c>
      <c r="H75" s="52" t="s">
        <v>89</v>
      </c>
      <c r="I75" s="117" t="s">
        <v>1</v>
      </c>
      <c r="J75" s="119" t="s">
        <v>2</v>
      </c>
    </row>
    <row r="76" spans="1:22" s="51" customFormat="1" ht="23.25" customHeight="1" x14ac:dyDescent="0.2">
      <c r="A76" s="116"/>
      <c r="B76" s="111"/>
      <c r="C76" s="6" t="s">
        <v>1</v>
      </c>
      <c r="D76" s="6" t="s">
        <v>2</v>
      </c>
      <c r="E76" s="6" t="s">
        <v>3</v>
      </c>
      <c r="F76" s="6" t="s">
        <v>5</v>
      </c>
      <c r="G76" s="6" t="s">
        <v>1</v>
      </c>
      <c r="H76" s="6" t="s">
        <v>2</v>
      </c>
      <c r="I76" s="118"/>
      <c r="J76" s="120"/>
    </row>
    <row r="77" spans="1:22" s="33" customFormat="1" x14ac:dyDescent="0.2">
      <c r="A77" s="55" t="s">
        <v>143</v>
      </c>
      <c r="B77" s="56" t="s">
        <v>33</v>
      </c>
      <c r="C77" s="11">
        <v>9995</v>
      </c>
      <c r="D77" s="11">
        <v>136145988</v>
      </c>
      <c r="E77" s="11">
        <v>88853</v>
      </c>
      <c r="F77" s="11">
        <v>575892212</v>
      </c>
      <c r="G77" s="11">
        <v>204278</v>
      </c>
      <c r="H77" s="11">
        <v>658662449</v>
      </c>
      <c r="I77" s="11">
        <v>122835</v>
      </c>
      <c r="J77" s="11">
        <v>780955992</v>
      </c>
    </row>
    <row r="78" spans="1:22" s="33" customFormat="1" x14ac:dyDescent="0.2">
      <c r="A78" s="20" t="s">
        <v>128</v>
      </c>
      <c r="B78" s="57" t="s">
        <v>129</v>
      </c>
      <c r="C78" s="75">
        <v>192</v>
      </c>
      <c r="D78" s="75">
        <v>2379456</v>
      </c>
      <c r="E78" s="75">
        <v>3761</v>
      </c>
      <c r="F78" s="75">
        <v>23912438</v>
      </c>
      <c r="G78" s="75">
        <v>23809</v>
      </c>
      <c r="H78" s="75">
        <v>66712818</v>
      </c>
      <c r="I78" s="75">
        <v>15777</v>
      </c>
      <c r="J78" s="75">
        <v>100310166</v>
      </c>
    </row>
    <row r="79" spans="1:22" s="33" customFormat="1" x14ac:dyDescent="0.2">
      <c r="A79" s="20" t="s">
        <v>130</v>
      </c>
      <c r="B79" s="57" t="s">
        <v>131</v>
      </c>
      <c r="C79" s="75">
        <v>7366</v>
      </c>
      <c r="D79" s="75">
        <v>106438795</v>
      </c>
      <c r="E79" s="75">
        <v>11701</v>
      </c>
      <c r="F79" s="75">
        <v>85416594</v>
      </c>
      <c r="G79" s="75">
        <v>34365</v>
      </c>
      <c r="H79" s="75">
        <v>182837112</v>
      </c>
      <c r="I79" s="75">
        <v>14073</v>
      </c>
      <c r="J79" s="75">
        <v>89476134</v>
      </c>
    </row>
    <row r="80" spans="1:22" s="33" customFormat="1" x14ac:dyDescent="0.2">
      <c r="A80" s="20" t="s">
        <v>150</v>
      </c>
      <c r="B80" s="57" t="s">
        <v>132</v>
      </c>
      <c r="C80" s="75">
        <v>94</v>
      </c>
      <c r="D80" s="75">
        <v>1148492</v>
      </c>
      <c r="E80" s="75">
        <v>2355</v>
      </c>
      <c r="F80" s="75">
        <v>14973090</v>
      </c>
      <c r="G80" s="75">
        <v>17929</v>
      </c>
      <c r="H80" s="75">
        <v>50237058</v>
      </c>
      <c r="I80" s="75">
        <v>8395</v>
      </c>
      <c r="J80" s="75">
        <v>53375410</v>
      </c>
    </row>
    <row r="81" spans="1:11" s="33" customFormat="1" x14ac:dyDescent="0.2">
      <c r="A81" s="20" t="s">
        <v>151</v>
      </c>
      <c r="B81" s="57" t="s">
        <v>133</v>
      </c>
      <c r="C81" s="75">
        <v>1047</v>
      </c>
      <c r="D81" s="75">
        <v>11624841</v>
      </c>
      <c r="E81" s="75">
        <v>17748</v>
      </c>
      <c r="F81" s="75">
        <v>112841784</v>
      </c>
      <c r="G81" s="75">
        <v>34081</v>
      </c>
      <c r="H81" s="75">
        <v>95494962</v>
      </c>
      <c r="I81" s="75">
        <v>19534</v>
      </c>
      <c r="J81" s="75">
        <v>124197172</v>
      </c>
      <c r="K81" s="39"/>
    </row>
    <row r="82" spans="1:11" s="33" customFormat="1" x14ac:dyDescent="0.2">
      <c r="A82" s="20" t="s">
        <v>134</v>
      </c>
      <c r="B82" s="57" t="s">
        <v>135</v>
      </c>
      <c r="C82" s="75">
        <v>522</v>
      </c>
      <c r="D82" s="75">
        <v>5762880</v>
      </c>
      <c r="E82" s="75">
        <v>7632</v>
      </c>
      <c r="F82" s="75">
        <v>48524256</v>
      </c>
      <c r="G82" s="75">
        <v>9722</v>
      </c>
      <c r="H82" s="75">
        <v>27241044</v>
      </c>
      <c r="I82" s="75">
        <v>7609</v>
      </c>
      <c r="J82" s="75">
        <v>48378022</v>
      </c>
      <c r="K82" s="39"/>
    </row>
    <row r="83" spans="1:11" s="33" customFormat="1" x14ac:dyDescent="0.2">
      <c r="A83" s="20" t="s">
        <v>136</v>
      </c>
      <c r="B83" s="57" t="s">
        <v>137</v>
      </c>
      <c r="C83" s="75">
        <v>168</v>
      </c>
      <c r="D83" s="75">
        <v>2152584</v>
      </c>
      <c r="E83" s="75">
        <v>19966</v>
      </c>
      <c r="F83" s="75">
        <v>126943828</v>
      </c>
      <c r="G83" s="75">
        <v>18236</v>
      </c>
      <c r="H83" s="75">
        <v>51097272</v>
      </c>
      <c r="I83" s="75">
        <v>15736</v>
      </c>
      <c r="J83" s="75">
        <v>100049488</v>
      </c>
      <c r="K83" s="39"/>
    </row>
    <row r="84" spans="1:11" x14ac:dyDescent="0.2">
      <c r="A84" s="34" t="s">
        <v>95</v>
      </c>
      <c r="B84" s="57" t="s">
        <v>32</v>
      </c>
      <c r="C84" s="75">
        <v>27</v>
      </c>
      <c r="D84" s="75">
        <v>298080</v>
      </c>
      <c r="E84" s="75">
        <v>826</v>
      </c>
      <c r="F84" s="75">
        <v>5251708</v>
      </c>
      <c r="G84" s="75">
        <v>3459</v>
      </c>
      <c r="H84" s="75">
        <v>9658709</v>
      </c>
      <c r="I84" s="75">
        <v>2033</v>
      </c>
      <c r="J84" s="75">
        <v>12901402</v>
      </c>
      <c r="K84" s="39"/>
    </row>
    <row r="85" spans="1:11" x14ac:dyDescent="0.2">
      <c r="A85" s="34" t="s">
        <v>96</v>
      </c>
      <c r="B85" s="57" t="s">
        <v>31</v>
      </c>
      <c r="C85" s="75">
        <v>27</v>
      </c>
      <c r="D85" s="75">
        <v>298080</v>
      </c>
      <c r="E85" s="75">
        <v>871</v>
      </c>
      <c r="F85" s="75">
        <v>5537818</v>
      </c>
      <c r="G85" s="75">
        <v>3527</v>
      </c>
      <c r="H85" s="75">
        <v>9882654</v>
      </c>
      <c r="I85" s="75">
        <v>1756</v>
      </c>
      <c r="J85" s="75">
        <v>11164648</v>
      </c>
      <c r="K85" s="39"/>
    </row>
    <row r="86" spans="1:11" x14ac:dyDescent="0.2">
      <c r="A86" s="34" t="s">
        <v>97</v>
      </c>
      <c r="B86" s="57" t="s">
        <v>30</v>
      </c>
      <c r="C86" s="75">
        <v>3</v>
      </c>
      <c r="D86" s="75">
        <v>33120</v>
      </c>
      <c r="E86" s="75">
        <v>3710</v>
      </c>
      <c r="F86" s="75">
        <v>23588180</v>
      </c>
      <c r="G86" s="75">
        <v>3927</v>
      </c>
      <c r="H86" s="75">
        <v>11003454</v>
      </c>
      <c r="I86" s="75">
        <v>2257</v>
      </c>
      <c r="J86" s="75">
        <v>14350006</v>
      </c>
      <c r="K86" s="39"/>
    </row>
    <row r="87" spans="1:11" x14ac:dyDescent="0.2">
      <c r="A87" s="34" t="s">
        <v>98</v>
      </c>
      <c r="B87" s="57" t="s">
        <v>29</v>
      </c>
      <c r="C87" s="75">
        <v>6</v>
      </c>
      <c r="D87" s="75">
        <v>66240</v>
      </c>
      <c r="E87" s="75">
        <v>247</v>
      </c>
      <c r="F87" s="75">
        <v>1570426</v>
      </c>
      <c r="G87" s="75">
        <v>6523</v>
      </c>
      <c r="H87" s="75">
        <v>18277446</v>
      </c>
      <c r="I87" s="75">
        <v>5956</v>
      </c>
      <c r="J87" s="75">
        <v>37868248</v>
      </c>
      <c r="K87" s="39"/>
    </row>
    <row r="88" spans="1:11" x14ac:dyDescent="0.2">
      <c r="A88" s="34" t="s">
        <v>99</v>
      </c>
      <c r="B88" s="57" t="s">
        <v>28</v>
      </c>
      <c r="C88" s="75">
        <v>15</v>
      </c>
      <c r="D88" s="75">
        <v>165600</v>
      </c>
      <c r="E88" s="75">
        <v>456</v>
      </c>
      <c r="F88" s="75">
        <v>2899248</v>
      </c>
      <c r="G88" s="75">
        <v>2789</v>
      </c>
      <c r="H88" s="75">
        <v>7814778</v>
      </c>
      <c r="I88" s="75">
        <v>1550</v>
      </c>
      <c r="J88" s="75">
        <v>9854900</v>
      </c>
      <c r="K88" s="39"/>
    </row>
    <row r="89" spans="1:11" x14ac:dyDescent="0.2">
      <c r="A89" s="34" t="s">
        <v>100</v>
      </c>
      <c r="B89" s="57" t="s">
        <v>27</v>
      </c>
      <c r="C89" s="75">
        <v>5</v>
      </c>
      <c r="D89" s="75">
        <v>55200</v>
      </c>
      <c r="E89" s="75">
        <v>8782</v>
      </c>
      <c r="F89" s="75">
        <v>55779158</v>
      </c>
      <c r="G89" s="75">
        <v>7815</v>
      </c>
      <c r="H89" s="75">
        <v>21887130</v>
      </c>
      <c r="I89" s="75">
        <v>5993</v>
      </c>
      <c r="J89" s="75">
        <v>38103494</v>
      </c>
      <c r="K89" s="39"/>
    </row>
    <row r="90" spans="1:11" x14ac:dyDescent="0.2">
      <c r="A90" s="34" t="s">
        <v>101</v>
      </c>
      <c r="B90" s="57" t="s">
        <v>26</v>
      </c>
      <c r="C90" s="75">
        <v>12</v>
      </c>
      <c r="D90" s="75">
        <v>132480</v>
      </c>
      <c r="E90" s="75">
        <v>561</v>
      </c>
      <c r="F90" s="75">
        <v>3566838</v>
      </c>
      <c r="G90" s="75">
        <v>2188</v>
      </c>
      <c r="H90" s="75">
        <v>6130776</v>
      </c>
      <c r="I90" s="75">
        <v>1708</v>
      </c>
      <c r="J90" s="75">
        <v>10859464</v>
      </c>
      <c r="K90" s="39"/>
    </row>
    <row r="91" spans="1:11" x14ac:dyDescent="0.2">
      <c r="A91" s="34" t="s">
        <v>102</v>
      </c>
      <c r="B91" s="57" t="s">
        <v>25</v>
      </c>
      <c r="C91" s="75">
        <v>110</v>
      </c>
      <c r="D91" s="75">
        <v>1214400</v>
      </c>
      <c r="E91" s="75">
        <v>2220</v>
      </c>
      <c r="F91" s="75">
        <v>14114760</v>
      </c>
      <c r="G91" s="75">
        <v>12027</v>
      </c>
      <c r="H91" s="75">
        <v>33699654</v>
      </c>
      <c r="I91" s="75">
        <v>7256</v>
      </c>
      <c r="J91" s="75">
        <v>46133648</v>
      </c>
      <c r="K91" s="39"/>
    </row>
    <row r="92" spans="1:11" x14ac:dyDescent="0.2">
      <c r="A92" s="34" t="s">
        <v>103</v>
      </c>
      <c r="B92" s="57" t="s">
        <v>24</v>
      </c>
      <c r="C92" s="75">
        <v>166</v>
      </c>
      <c r="D92" s="75">
        <v>1832640</v>
      </c>
      <c r="E92" s="75">
        <v>1947</v>
      </c>
      <c r="F92" s="75">
        <v>12379026</v>
      </c>
      <c r="G92" s="75">
        <v>6471</v>
      </c>
      <c r="H92" s="75">
        <v>18131742</v>
      </c>
      <c r="I92" s="75">
        <v>3317</v>
      </c>
      <c r="J92" s="75">
        <v>21089486</v>
      </c>
      <c r="K92" s="39"/>
    </row>
    <row r="93" spans="1:11" x14ac:dyDescent="0.2">
      <c r="A93" s="34" t="s">
        <v>104</v>
      </c>
      <c r="B93" s="57" t="s">
        <v>23</v>
      </c>
      <c r="C93" s="75">
        <v>8</v>
      </c>
      <c r="D93" s="75">
        <v>88320</v>
      </c>
      <c r="E93" s="75">
        <v>591</v>
      </c>
      <c r="F93" s="75">
        <v>3757578</v>
      </c>
      <c r="G93" s="75">
        <v>8603</v>
      </c>
      <c r="H93" s="75">
        <v>24091489</v>
      </c>
      <c r="I93" s="75">
        <v>3661</v>
      </c>
      <c r="J93" s="75">
        <v>23272112</v>
      </c>
      <c r="K93" s="39"/>
    </row>
    <row r="94" spans="1:11" x14ac:dyDescent="0.2">
      <c r="A94" s="34" t="s">
        <v>105</v>
      </c>
      <c r="B94" s="57" t="s">
        <v>22</v>
      </c>
      <c r="C94" s="75">
        <v>126</v>
      </c>
      <c r="D94" s="75">
        <v>1391040</v>
      </c>
      <c r="E94" s="75">
        <v>889</v>
      </c>
      <c r="F94" s="75">
        <v>5652262</v>
      </c>
      <c r="G94" s="75">
        <v>693</v>
      </c>
      <c r="H94" s="75">
        <v>1941786</v>
      </c>
      <c r="I94" s="75">
        <v>579</v>
      </c>
      <c r="J94" s="75">
        <v>3681282</v>
      </c>
      <c r="K94" s="39"/>
    </row>
    <row r="95" spans="1:11" x14ac:dyDescent="0.2">
      <c r="A95" s="34" t="s">
        <v>106</v>
      </c>
      <c r="B95" s="57" t="s">
        <v>21</v>
      </c>
      <c r="C95" s="75">
        <v>15</v>
      </c>
      <c r="D95" s="75">
        <v>165600</v>
      </c>
      <c r="E95" s="75">
        <v>2030</v>
      </c>
      <c r="F95" s="75">
        <v>12906740</v>
      </c>
      <c r="G95" s="75">
        <v>3191</v>
      </c>
      <c r="H95" s="75">
        <v>8941182</v>
      </c>
      <c r="I95" s="75">
        <v>2361</v>
      </c>
      <c r="J95" s="75">
        <v>15011238</v>
      </c>
      <c r="K95" s="39"/>
    </row>
    <row r="96" spans="1:11" x14ac:dyDescent="0.2">
      <c r="A96" s="34" t="s">
        <v>107</v>
      </c>
      <c r="B96" s="57" t="s">
        <v>20</v>
      </c>
      <c r="C96" s="75">
        <v>30</v>
      </c>
      <c r="D96" s="75">
        <v>331200</v>
      </c>
      <c r="E96" s="75">
        <v>1443</v>
      </c>
      <c r="F96" s="75">
        <v>9174594</v>
      </c>
      <c r="G96" s="75">
        <v>3068</v>
      </c>
      <c r="H96" s="75">
        <v>8596536</v>
      </c>
      <c r="I96" s="75">
        <v>1785</v>
      </c>
      <c r="J96" s="75">
        <v>11349030</v>
      </c>
      <c r="K96" s="39"/>
    </row>
    <row r="97" spans="1:11" x14ac:dyDescent="0.2">
      <c r="A97" s="34" t="s">
        <v>108</v>
      </c>
      <c r="B97" s="57" t="s">
        <v>19</v>
      </c>
      <c r="C97" s="75">
        <v>38</v>
      </c>
      <c r="D97" s="75">
        <v>419520</v>
      </c>
      <c r="E97" s="75">
        <v>875</v>
      </c>
      <c r="F97" s="75">
        <v>5563250</v>
      </c>
      <c r="G97" s="75">
        <v>1526</v>
      </c>
      <c r="H97" s="75">
        <v>4275852</v>
      </c>
      <c r="I97" s="75">
        <v>1194</v>
      </c>
      <c r="J97" s="75">
        <v>7591452</v>
      </c>
      <c r="K97" s="39"/>
    </row>
    <row r="98" spans="1:11" x14ac:dyDescent="0.2">
      <c r="A98" s="34" t="s">
        <v>109</v>
      </c>
      <c r="B98" s="57" t="s">
        <v>18</v>
      </c>
      <c r="C98" s="75">
        <v>0</v>
      </c>
      <c r="D98" s="75">
        <v>0</v>
      </c>
      <c r="E98" s="75">
        <v>209</v>
      </c>
      <c r="F98" s="75">
        <v>1328822</v>
      </c>
      <c r="G98" s="75">
        <v>278</v>
      </c>
      <c r="H98" s="75">
        <v>599090</v>
      </c>
      <c r="I98" s="75">
        <v>270</v>
      </c>
      <c r="J98" s="75">
        <v>1716660</v>
      </c>
      <c r="K98" s="39"/>
    </row>
    <row r="99" spans="1:11" x14ac:dyDescent="0.2">
      <c r="A99" s="32" t="s">
        <v>110</v>
      </c>
      <c r="B99" s="58" t="s">
        <v>17</v>
      </c>
      <c r="C99" s="80">
        <v>18</v>
      </c>
      <c r="D99" s="80">
        <v>147420</v>
      </c>
      <c r="E99" s="80">
        <v>33</v>
      </c>
      <c r="F99" s="80">
        <v>209814</v>
      </c>
      <c r="G99" s="80">
        <v>51</v>
      </c>
      <c r="H99" s="80">
        <v>109905</v>
      </c>
      <c r="I99" s="81">
        <v>35</v>
      </c>
      <c r="J99" s="80">
        <v>222530</v>
      </c>
      <c r="K99" s="39"/>
    </row>
    <row r="100" spans="1:11" x14ac:dyDescent="0.2">
      <c r="A100" s="59" t="s">
        <v>198</v>
      </c>
      <c r="B100" s="59"/>
      <c r="D100" s="82"/>
      <c r="E100" s="59"/>
      <c r="F100" s="59"/>
      <c r="G100" s="59"/>
      <c r="H100" s="59"/>
      <c r="I100" s="59"/>
      <c r="J100" s="59"/>
      <c r="K100" s="39"/>
    </row>
    <row r="101" spans="1:11" x14ac:dyDescent="0.2">
      <c r="A101" t="s">
        <v>0</v>
      </c>
      <c r="B101" s="61"/>
      <c r="D101" s="61"/>
      <c r="E101" s="61"/>
      <c r="F101" s="61"/>
      <c r="G101" s="61"/>
      <c r="H101" s="61"/>
      <c r="I101" s="61"/>
      <c r="J101" s="61"/>
      <c r="K101" s="39"/>
    </row>
    <row r="102" spans="1:11" ht="12" hidden="1" customHeight="1" x14ac:dyDescent="0.2">
      <c r="A102" t="s">
        <v>238</v>
      </c>
      <c r="B102" s="61"/>
      <c r="C102" s="61">
        <f>C77-SUM(C78:C99)</f>
        <v>0</v>
      </c>
      <c r="D102" s="61">
        <f t="shared" ref="D102:J102" si="4">D77-SUM(D78:D99)</f>
        <v>0</v>
      </c>
      <c r="E102" s="61">
        <f t="shared" si="4"/>
        <v>0</v>
      </c>
      <c r="F102" s="61">
        <f t="shared" si="4"/>
        <v>0</v>
      </c>
      <c r="G102" s="61">
        <f t="shared" si="4"/>
        <v>0</v>
      </c>
      <c r="H102" s="61">
        <f t="shared" si="4"/>
        <v>0</v>
      </c>
      <c r="I102" s="61">
        <f t="shared" si="4"/>
        <v>0</v>
      </c>
      <c r="J102" s="61">
        <f t="shared" si="4"/>
        <v>0</v>
      </c>
      <c r="K102" s="39">
        <f>D102+F102+H102+J102</f>
        <v>0</v>
      </c>
    </row>
    <row r="103" spans="1:11" ht="12" hidden="1" customHeight="1" x14ac:dyDescent="0.2">
      <c r="A103" t="s">
        <v>113</v>
      </c>
      <c r="B103" s="61"/>
      <c r="C103" s="61">
        <v>-18288</v>
      </c>
      <c r="D103" s="61">
        <v>-434</v>
      </c>
      <c r="E103" s="61">
        <v>-57452736</v>
      </c>
      <c r="F103" s="61"/>
      <c r="G103" s="61"/>
      <c r="I103" s="61">
        <v>-8892</v>
      </c>
      <c r="J103" s="61">
        <v>-54389989</v>
      </c>
      <c r="K103" s="39">
        <f>D103+F103+H103+J103</f>
        <v>-54390423</v>
      </c>
    </row>
    <row r="106" spans="1:11" s="67" customFormat="1" ht="16.5" customHeight="1" x14ac:dyDescent="0.2">
      <c r="A106" s="72" t="s">
        <v>159</v>
      </c>
      <c r="B106" s="66"/>
      <c r="C106" s="66"/>
      <c r="E106" s="66"/>
      <c r="F106" s="66"/>
      <c r="G106" s="68"/>
      <c r="H106" s="68"/>
      <c r="I106" s="66"/>
      <c r="J106" s="66"/>
    </row>
    <row r="107" spans="1:11" s="51" customFormat="1" ht="23.25" customHeight="1" x14ac:dyDescent="0.2">
      <c r="A107" s="113" t="s">
        <v>242</v>
      </c>
      <c r="B107" s="114"/>
      <c r="C107" s="107" t="s">
        <v>249</v>
      </c>
      <c r="D107" s="108"/>
      <c r="E107" s="108"/>
      <c r="F107" s="108"/>
      <c r="G107" s="108"/>
      <c r="H107" s="109"/>
      <c r="I107" s="107" t="s">
        <v>243</v>
      </c>
      <c r="J107" s="108"/>
    </row>
    <row r="108" spans="1:11" s="51" customFormat="1" ht="33.75" customHeight="1" x14ac:dyDescent="0.2">
      <c r="A108" s="115"/>
      <c r="B108" s="110"/>
      <c r="C108" s="107" t="s">
        <v>90</v>
      </c>
      <c r="D108" s="109"/>
      <c r="E108" s="107" t="s">
        <v>91</v>
      </c>
      <c r="F108" s="109"/>
      <c r="G108" s="107" t="s">
        <v>92</v>
      </c>
      <c r="H108" s="109"/>
      <c r="I108" s="52" t="s">
        <v>87</v>
      </c>
      <c r="J108" s="53" t="s">
        <v>89</v>
      </c>
    </row>
    <row r="109" spans="1:11" s="51" customFormat="1" ht="37.5" customHeight="1" x14ac:dyDescent="0.2">
      <c r="A109" s="115"/>
      <c r="B109" s="110"/>
      <c r="C109" s="52" t="s">
        <v>87</v>
      </c>
      <c r="D109" s="52" t="s">
        <v>89</v>
      </c>
      <c r="E109" s="52" t="s">
        <v>93</v>
      </c>
      <c r="F109" s="52" t="s">
        <v>89</v>
      </c>
      <c r="G109" s="52" t="s">
        <v>87</v>
      </c>
      <c r="H109" s="52" t="s">
        <v>89</v>
      </c>
      <c r="I109" s="117" t="s">
        <v>1</v>
      </c>
      <c r="J109" s="119" t="s">
        <v>2</v>
      </c>
    </row>
    <row r="110" spans="1:11" s="51" customFormat="1" ht="23.25" customHeight="1" x14ac:dyDescent="0.2">
      <c r="A110" s="116"/>
      <c r="B110" s="111"/>
      <c r="C110" s="6" t="s">
        <v>1</v>
      </c>
      <c r="D110" s="6" t="s">
        <v>2</v>
      </c>
      <c r="E110" s="6" t="s">
        <v>3</v>
      </c>
      <c r="F110" s="6" t="s">
        <v>5</v>
      </c>
      <c r="G110" s="6" t="s">
        <v>1</v>
      </c>
      <c r="H110" s="6" t="s">
        <v>2</v>
      </c>
      <c r="I110" s="118"/>
      <c r="J110" s="120"/>
    </row>
    <row r="111" spans="1:11" s="33" customFormat="1" x14ac:dyDescent="0.2">
      <c r="A111" s="55" t="s">
        <v>143</v>
      </c>
      <c r="B111" s="56" t="s">
        <v>33</v>
      </c>
      <c r="C111" s="48">
        <v>9953</v>
      </c>
      <c r="D111" s="11">
        <v>135788260</v>
      </c>
      <c r="E111" s="11">
        <v>89649</v>
      </c>
      <c r="F111" s="11">
        <v>581155973</v>
      </c>
      <c r="G111" s="11">
        <v>213403</v>
      </c>
      <c r="H111" s="11">
        <v>684384364</v>
      </c>
      <c r="I111" s="11">
        <v>69982</v>
      </c>
      <c r="J111" s="11">
        <v>444826232</v>
      </c>
    </row>
    <row r="112" spans="1:11" s="33" customFormat="1" x14ac:dyDescent="0.2">
      <c r="A112" s="20" t="s">
        <v>128</v>
      </c>
      <c r="B112" s="57" t="s">
        <v>129</v>
      </c>
      <c r="C112" s="74">
        <v>211</v>
      </c>
      <c r="D112" s="75">
        <v>2614923</v>
      </c>
      <c r="E112" s="75">
        <v>3756</v>
      </c>
      <c r="F112" s="75">
        <v>23880648</v>
      </c>
      <c r="G112" s="75">
        <v>24818</v>
      </c>
      <c r="H112" s="75">
        <v>69540036</v>
      </c>
      <c r="I112" s="75">
        <v>6829</v>
      </c>
      <c r="J112" s="75">
        <v>43418782</v>
      </c>
    </row>
    <row r="113" spans="1:10" s="33" customFormat="1" x14ac:dyDescent="0.2">
      <c r="A113" s="20" t="s">
        <v>130</v>
      </c>
      <c r="B113" s="57" t="s">
        <v>131</v>
      </c>
      <c r="C113" s="74">
        <v>7318</v>
      </c>
      <c r="D113" s="75">
        <v>105942323</v>
      </c>
      <c r="E113" s="75">
        <v>11886</v>
      </c>
      <c r="F113" s="75">
        <v>86789029</v>
      </c>
      <c r="G113" s="75">
        <v>34406</v>
      </c>
      <c r="H113" s="75">
        <v>183063094</v>
      </c>
      <c r="I113" s="75">
        <v>1180</v>
      </c>
      <c r="J113" s="75">
        <v>7502440</v>
      </c>
    </row>
    <row r="114" spans="1:10" s="33" customFormat="1" x14ac:dyDescent="0.2">
      <c r="A114" s="20" t="s">
        <v>150</v>
      </c>
      <c r="B114" s="57" t="s">
        <v>132</v>
      </c>
      <c r="C114" s="74">
        <v>142</v>
      </c>
      <c r="D114" s="75">
        <v>1734956</v>
      </c>
      <c r="E114" s="75">
        <v>3587</v>
      </c>
      <c r="F114" s="75">
        <v>22806146</v>
      </c>
      <c r="G114" s="75">
        <v>28059</v>
      </c>
      <c r="H114" s="75">
        <v>78621318</v>
      </c>
      <c r="I114" s="75">
        <v>4914</v>
      </c>
      <c r="J114" s="75">
        <v>31243212</v>
      </c>
    </row>
    <row r="115" spans="1:10" s="33" customFormat="1" x14ac:dyDescent="0.2">
      <c r="A115" s="20" t="s">
        <v>151</v>
      </c>
      <c r="B115" s="57" t="s">
        <v>133</v>
      </c>
      <c r="C115" s="74">
        <v>1033</v>
      </c>
      <c r="D115" s="75">
        <v>11469399</v>
      </c>
      <c r="E115" s="75">
        <v>17745</v>
      </c>
      <c r="F115" s="75">
        <v>112822710</v>
      </c>
      <c r="G115" s="75">
        <v>34888</v>
      </c>
      <c r="H115" s="75">
        <v>97756176</v>
      </c>
      <c r="I115" s="75">
        <v>14162</v>
      </c>
      <c r="J115" s="75">
        <v>90041996</v>
      </c>
    </row>
    <row r="116" spans="1:10" s="33" customFormat="1" x14ac:dyDescent="0.2">
      <c r="A116" s="20" t="s">
        <v>134</v>
      </c>
      <c r="B116" s="57" t="s">
        <v>135</v>
      </c>
      <c r="C116" s="74">
        <v>503</v>
      </c>
      <c r="D116" s="75">
        <v>5553120</v>
      </c>
      <c r="E116" s="75">
        <v>7579</v>
      </c>
      <c r="F116" s="75">
        <v>48187282</v>
      </c>
      <c r="G116" s="75">
        <v>9394</v>
      </c>
      <c r="H116" s="75">
        <v>26321988</v>
      </c>
      <c r="I116" s="75">
        <v>5987</v>
      </c>
      <c r="J116" s="75">
        <v>38065346</v>
      </c>
    </row>
    <row r="117" spans="1:10" s="33" customFormat="1" x14ac:dyDescent="0.2">
      <c r="A117" s="20" t="s">
        <v>136</v>
      </c>
      <c r="B117" s="57" t="s">
        <v>137</v>
      </c>
      <c r="C117" s="74">
        <v>163</v>
      </c>
      <c r="D117" s="75">
        <v>2088519</v>
      </c>
      <c r="E117" s="75">
        <v>19836</v>
      </c>
      <c r="F117" s="75">
        <v>126117288</v>
      </c>
      <c r="G117" s="75">
        <v>17625</v>
      </c>
      <c r="H117" s="75">
        <v>49385250</v>
      </c>
      <c r="I117" s="75">
        <v>9367</v>
      </c>
      <c r="J117" s="75">
        <v>59555386</v>
      </c>
    </row>
    <row r="118" spans="1:10" x14ac:dyDescent="0.2">
      <c r="A118" s="34" t="s">
        <v>95</v>
      </c>
      <c r="B118" s="57" t="s">
        <v>32</v>
      </c>
      <c r="C118" s="74">
        <v>27</v>
      </c>
      <c r="D118" s="75">
        <v>298080</v>
      </c>
      <c r="E118" s="75">
        <v>818</v>
      </c>
      <c r="F118" s="75">
        <v>5200844</v>
      </c>
      <c r="G118" s="75">
        <v>3429</v>
      </c>
      <c r="H118" s="75">
        <v>9581397</v>
      </c>
      <c r="I118" s="75">
        <v>1548</v>
      </c>
      <c r="J118" s="75">
        <v>9809316</v>
      </c>
    </row>
    <row r="119" spans="1:10" x14ac:dyDescent="0.2">
      <c r="A119" s="34" t="s">
        <v>96</v>
      </c>
      <c r="B119" s="57" t="s">
        <v>31</v>
      </c>
      <c r="C119" s="74">
        <v>27</v>
      </c>
      <c r="D119" s="75">
        <v>298080</v>
      </c>
      <c r="E119" s="75">
        <v>855</v>
      </c>
      <c r="F119" s="75">
        <v>5436090</v>
      </c>
      <c r="G119" s="75">
        <v>3534</v>
      </c>
      <c r="H119" s="75">
        <v>9902268</v>
      </c>
      <c r="I119" s="75">
        <v>1326</v>
      </c>
      <c r="J119" s="75">
        <v>8430708</v>
      </c>
    </row>
    <row r="120" spans="1:10" x14ac:dyDescent="0.2">
      <c r="A120" s="34" t="s">
        <v>97</v>
      </c>
      <c r="B120" s="57" t="s">
        <v>30</v>
      </c>
      <c r="C120" s="74">
        <v>3</v>
      </c>
      <c r="D120" s="75">
        <v>33120</v>
      </c>
      <c r="E120" s="75">
        <v>3677</v>
      </c>
      <c r="F120" s="75">
        <v>23378366</v>
      </c>
      <c r="G120" s="75">
        <v>3801</v>
      </c>
      <c r="H120" s="75">
        <v>10650402</v>
      </c>
      <c r="I120" s="75">
        <v>1113</v>
      </c>
      <c r="J120" s="75">
        <v>7076454</v>
      </c>
    </row>
    <row r="121" spans="1:10" x14ac:dyDescent="0.2">
      <c r="A121" s="34" t="s">
        <v>98</v>
      </c>
      <c r="B121" s="57" t="s">
        <v>29</v>
      </c>
      <c r="C121" s="74">
        <v>6</v>
      </c>
      <c r="D121" s="75">
        <v>66240</v>
      </c>
      <c r="E121" s="75">
        <v>258</v>
      </c>
      <c r="F121" s="75">
        <v>1640364</v>
      </c>
      <c r="G121" s="75">
        <v>6450</v>
      </c>
      <c r="H121" s="75">
        <v>18072900</v>
      </c>
      <c r="I121" s="75">
        <v>4778</v>
      </c>
      <c r="J121" s="75">
        <v>30378524</v>
      </c>
    </row>
    <row r="122" spans="1:10" x14ac:dyDescent="0.2">
      <c r="A122" s="34" t="s">
        <v>99</v>
      </c>
      <c r="B122" s="57" t="s">
        <v>28</v>
      </c>
      <c r="C122" s="74">
        <v>9</v>
      </c>
      <c r="D122" s="75">
        <v>99360</v>
      </c>
      <c r="E122" s="75">
        <v>295</v>
      </c>
      <c r="F122" s="75">
        <v>1875610</v>
      </c>
      <c r="G122" s="75">
        <v>1923</v>
      </c>
      <c r="H122" s="75">
        <v>5388246</v>
      </c>
      <c r="I122" s="75">
        <v>295</v>
      </c>
      <c r="J122" s="75">
        <v>1875610</v>
      </c>
    </row>
    <row r="123" spans="1:10" x14ac:dyDescent="0.2">
      <c r="A123" s="34" t="s">
        <v>100</v>
      </c>
      <c r="B123" s="57" t="s">
        <v>27</v>
      </c>
      <c r="C123" s="74">
        <v>3</v>
      </c>
      <c r="D123" s="75">
        <v>33120</v>
      </c>
      <c r="E123" s="75">
        <v>8628</v>
      </c>
      <c r="F123" s="75">
        <v>54800256</v>
      </c>
      <c r="G123" s="75">
        <v>7615</v>
      </c>
      <c r="H123" s="75">
        <v>21324476</v>
      </c>
      <c r="I123" s="75">
        <v>4825</v>
      </c>
      <c r="J123" s="75">
        <v>30624518</v>
      </c>
    </row>
    <row r="124" spans="1:10" x14ac:dyDescent="0.2">
      <c r="A124" s="34" t="s">
        <v>101</v>
      </c>
      <c r="B124" s="57" t="s">
        <v>26</v>
      </c>
      <c r="C124" s="74">
        <v>12</v>
      </c>
      <c r="D124" s="75">
        <v>132480</v>
      </c>
      <c r="E124" s="75">
        <v>530</v>
      </c>
      <c r="F124" s="75">
        <v>3376098</v>
      </c>
      <c r="G124" s="75">
        <v>2229</v>
      </c>
      <c r="H124" s="75">
        <v>6245658</v>
      </c>
      <c r="I124" s="75">
        <v>1130</v>
      </c>
      <c r="J124" s="75">
        <v>7184540</v>
      </c>
    </row>
    <row r="125" spans="1:10" x14ac:dyDescent="0.2">
      <c r="A125" s="34" t="s">
        <v>102</v>
      </c>
      <c r="B125" s="57" t="s">
        <v>25</v>
      </c>
      <c r="C125" s="74">
        <v>105</v>
      </c>
      <c r="D125" s="75">
        <v>1159200</v>
      </c>
      <c r="E125" s="75">
        <v>2197</v>
      </c>
      <c r="F125" s="75">
        <v>13968526</v>
      </c>
      <c r="G125" s="75">
        <v>11867</v>
      </c>
      <c r="H125" s="75">
        <v>33251334</v>
      </c>
      <c r="I125" s="75">
        <v>4813</v>
      </c>
      <c r="J125" s="75">
        <v>30601054</v>
      </c>
    </row>
    <row r="126" spans="1:10" x14ac:dyDescent="0.2">
      <c r="A126" s="34" t="s">
        <v>103</v>
      </c>
      <c r="B126" s="57" t="s">
        <v>24</v>
      </c>
      <c r="C126" s="74">
        <v>155</v>
      </c>
      <c r="D126" s="75">
        <v>1711200</v>
      </c>
      <c r="E126" s="75">
        <v>1913</v>
      </c>
      <c r="F126" s="75">
        <v>12162854</v>
      </c>
      <c r="G126" s="75">
        <v>5942</v>
      </c>
      <c r="H126" s="75">
        <v>16649484</v>
      </c>
      <c r="I126" s="75">
        <v>645</v>
      </c>
      <c r="J126" s="75">
        <v>4100910</v>
      </c>
    </row>
    <row r="127" spans="1:10" x14ac:dyDescent="0.2">
      <c r="A127" s="34" t="s">
        <v>104</v>
      </c>
      <c r="B127" s="57" t="s">
        <v>23</v>
      </c>
      <c r="C127" s="74">
        <v>8</v>
      </c>
      <c r="D127" s="75">
        <v>88320</v>
      </c>
      <c r="E127" s="75">
        <v>594</v>
      </c>
      <c r="F127" s="75">
        <v>3776652</v>
      </c>
      <c r="G127" s="75">
        <v>8674</v>
      </c>
      <c r="H127" s="75">
        <v>24281918</v>
      </c>
      <c r="I127" s="75">
        <v>2282</v>
      </c>
      <c r="J127" s="75">
        <v>14475332</v>
      </c>
    </row>
    <row r="128" spans="1:10" x14ac:dyDescent="0.2">
      <c r="A128" s="34" t="s">
        <v>105</v>
      </c>
      <c r="B128" s="57" t="s">
        <v>22</v>
      </c>
      <c r="C128" s="74">
        <v>122</v>
      </c>
      <c r="D128" s="75">
        <v>1346880</v>
      </c>
      <c r="E128" s="75">
        <v>879</v>
      </c>
      <c r="F128" s="75">
        <v>5588682</v>
      </c>
      <c r="G128" s="75">
        <v>617</v>
      </c>
      <c r="H128" s="75">
        <v>1728834</v>
      </c>
      <c r="I128" s="75">
        <v>395</v>
      </c>
      <c r="J128" s="75">
        <v>2511410</v>
      </c>
    </row>
    <row r="129" spans="1:11" x14ac:dyDescent="0.2">
      <c r="A129" s="34" t="s">
        <v>106</v>
      </c>
      <c r="B129" s="57" t="s">
        <v>21</v>
      </c>
      <c r="C129" s="74">
        <v>15</v>
      </c>
      <c r="D129" s="75">
        <v>165600</v>
      </c>
      <c r="E129" s="75">
        <v>2070</v>
      </c>
      <c r="F129" s="75">
        <v>13161060</v>
      </c>
      <c r="G129" s="75">
        <v>3279</v>
      </c>
      <c r="H129" s="75">
        <v>9187758</v>
      </c>
      <c r="I129" s="75">
        <v>2045</v>
      </c>
      <c r="J129" s="75">
        <v>13002110</v>
      </c>
    </row>
    <row r="130" spans="1:11" x14ac:dyDescent="0.2">
      <c r="A130" s="34" t="s">
        <v>107</v>
      </c>
      <c r="B130" s="57" t="s">
        <v>20</v>
      </c>
      <c r="C130" s="74">
        <v>30</v>
      </c>
      <c r="D130" s="75">
        <v>331200</v>
      </c>
      <c r="E130" s="75">
        <v>1452</v>
      </c>
      <c r="F130" s="75">
        <v>9231816</v>
      </c>
      <c r="G130" s="75">
        <v>3090</v>
      </c>
      <c r="H130" s="75">
        <v>8658180</v>
      </c>
      <c r="I130" s="75">
        <v>1002</v>
      </c>
      <c r="J130" s="75">
        <v>6370716</v>
      </c>
    </row>
    <row r="131" spans="1:11" x14ac:dyDescent="0.2">
      <c r="A131" s="34" t="s">
        <v>108</v>
      </c>
      <c r="B131" s="57" t="s">
        <v>19</v>
      </c>
      <c r="C131" s="74">
        <v>43</v>
      </c>
      <c r="D131" s="75">
        <v>474720</v>
      </c>
      <c r="E131" s="75">
        <v>858</v>
      </c>
      <c r="F131" s="75">
        <v>5455164</v>
      </c>
      <c r="G131" s="75">
        <v>1506</v>
      </c>
      <c r="H131" s="75">
        <v>4219812</v>
      </c>
      <c r="I131" s="75">
        <v>1141</v>
      </c>
      <c r="J131" s="75">
        <v>7254478</v>
      </c>
    </row>
    <row r="132" spans="1:11" x14ac:dyDescent="0.2">
      <c r="A132" s="34" t="s">
        <v>109</v>
      </c>
      <c r="B132" s="57" t="s">
        <v>18</v>
      </c>
      <c r="C132" s="74">
        <v>0</v>
      </c>
      <c r="D132" s="75">
        <v>0</v>
      </c>
      <c r="E132" s="75">
        <v>203</v>
      </c>
      <c r="F132" s="75">
        <v>1290674</v>
      </c>
      <c r="G132" s="75">
        <v>206</v>
      </c>
      <c r="H132" s="75">
        <v>443930</v>
      </c>
      <c r="I132" s="75">
        <v>198</v>
      </c>
      <c r="J132" s="75">
        <v>1258884</v>
      </c>
    </row>
    <row r="133" spans="1:11" x14ac:dyDescent="0.2">
      <c r="A133" s="32" t="s">
        <v>110</v>
      </c>
      <c r="B133" s="58" t="s">
        <v>17</v>
      </c>
      <c r="C133" s="79">
        <v>18</v>
      </c>
      <c r="D133" s="80">
        <v>147420</v>
      </c>
      <c r="E133" s="80">
        <v>33</v>
      </c>
      <c r="F133" s="80">
        <v>209814</v>
      </c>
      <c r="G133" s="80">
        <v>51</v>
      </c>
      <c r="H133" s="80">
        <v>109905</v>
      </c>
      <c r="I133" s="80">
        <v>7</v>
      </c>
      <c r="J133" s="80">
        <v>44506</v>
      </c>
    </row>
    <row r="134" spans="1:11" x14ac:dyDescent="0.2">
      <c r="A134" s="59" t="s">
        <v>198</v>
      </c>
      <c r="C134" s="82"/>
      <c r="D134" s="82"/>
      <c r="E134" s="59"/>
      <c r="F134" s="59"/>
      <c r="G134" s="59"/>
      <c r="H134" s="59"/>
      <c r="I134" s="59"/>
      <c r="J134" s="59"/>
    </row>
    <row r="135" spans="1:11" x14ac:dyDescent="0.2">
      <c r="A135" t="s">
        <v>0</v>
      </c>
      <c r="C135" s="61"/>
      <c r="D135" s="61"/>
      <c r="E135" s="61"/>
      <c r="F135" s="61"/>
      <c r="G135" s="61"/>
      <c r="H135" s="61"/>
      <c r="I135" s="61"/>
      <c r="J135" s="61"/>
    </row>
    <row r="136" spans="1:11" ht="12" hidden="1" customHeight="1" x14ac:dyDescent="0.2">
      <c r="A136" t="s">
        <v>238</v>
      </c>
      <c r="C136" s="61">
        <f>C111-SUM(C112:C133)</f>
        <v>0</v>
      </c>
      <c r="D136" s="61">
        <f t="shared" ref="D136:J136" si="5">D111-SUM(D112:D133)</f>
        <v>0</v>
      </c>
      <c r="E136" s="61">
        <f t="shared" si="5"/>
        <v>0</v>
      </c>
      <c r="F136" s="61">
        <f t="shared" si="5"/>
        <v>0</v>
      </c>
      <c r="G136" s="61">
        <f t="shared" si="5"/>
        <v>0</v>
      </c>
      <c r="H136" s="61">
        <f t="shared" si="5"/>
        <v>0</v>
      </c>
      <c r="I136" s="61">
        <f t="shared" si="5"/>
        <v>0</v>
      </c>
      <c r="J136" s="61">
        <f t="shared" si="5"/>
        <v>0</v>
      </c>
      <c r="K136" s="39">
        <f>D136+F136+H136+J136</f>
        <v>0</v>
      </c>
    </row>
    <row r="137" spans="1:11" ht="12" hidden="1" customHeight="1" x14ac:dyDescent="0.2">
      <c r="A137" t="s">
        <v>113</v>
      </c>
      <c r="C137" s="61">
        <v>-284546</v>
      </c>
      <c r="D137" s="61">
        <v>-88217</v>
      </c>
      <c r="E137" s="61">
        <v>-1521731011</v>
      </c>
      <c r="F137" s="61"/>
      <c r="G137" s="61"/>
      <c r="I137" s="61">
        <v>-106949</v>
      </c>
      <c r="J137" s="61">
        <v>-652607781</v>
      </c>
      <c r="K137" s="39">
        <f>D137+F137+H137+J137</f>
        <v>-652695998</v>
      </c>
    </row>
    <row r="139" spans="1:11" x14ac:dyDescent="0.2">
      <c r="C139" s="62"/>
      <c r="D139" s="62"/>
    </row>
    <row r="140" spans="1:11" s="67" customFormat="1" ht="16.5" customHeight="1" x14ac:dyDescent="0.2">
      <c r="A140" s="72" t="s">
        <v>160</v>
      </c>
      <c r="B140" s="66"/>
      <c r="C140" s="66"/>
      <c r="E140" s="66"/>
      <c r="F140" s="66"/>
      <c r="G140" s="68"/>
      <c r="H140" s="68"/>
      <c r="I140" s="66"/>
      <c r="J140" s="66"/>
    </row>
    <row r="141" spans="1:11" s="51" customFormat="1" ht="23.25" customHeight="1" x14ac:dyDescent="0.2">
      <c r="A141" s="113" t="s">
        <v>242</v>
      </c>
      <c r="B141" s="114"/>
      <c r="C141" s="107" t="s">
        <v>204</v>
      </c>
      <c r="D141" s="108"/>
      <c r="E141" s="108"/>
      <c r="F141" s="108"/>
      <c r="G141" s="108"/>
      <c r="H141" s="109"/>
      <c r="I141" s="107" t="s">
        <v>243</v>
      </c>
      <c r="J141" s="108"/>
    </row>
    <row r="142" spans="1:11" s="51" customFormat="1" ht="33.75" customHeight="1" x14ac:dyDescent="0.2">
      <c r="A142" s="115"/>
      <c r="B142" s="110"/>
      <c r="C142" s="107" t="s">
        <v>90</v>
      </c>
      <c r="D142" s="109"/>
      <c r="E142" s="107" t="s">
        <v>91</v>
      </c>
      <c r="F142" s="109"/>
      <c r="G142" s="107" t="s">
        <v>92</v>
      </c>
      <c r="H142" s="109"/>
      <c r="I142" s="52" t="s">
        <v>87</v>
      </c>
      <c r="J142" s="53" t="s">
        <v>89</v>
      </c>
    </row>
    <row r="143" spans="1:11" s="51" customFormat="1" ht="37.5" customHeight="1" x14ac:dyDescent="0.2">
      <c r="A143" s="115"/>
      <c r="B143" s="110"/>
      <c r="C143" s="52" t="s">
        <v>87</v>
      </c>
      <c r="D143" s="52" t="s">
        <v>89</v>
      </c>
      <c r="E143" s="52" t="s">
        <v>93</v>
      </c>
      <c r="F143" s="52" t="s">
        <v>89</v>
      </c>
      <c r="G143" s="52" t="s">
        <v>87</v>
      </c>
      <c r="H143" s="52" t="s">
        <v>89</v>
      </c>
      <c r="I143" s="117" t="s">
        <v>1</v>
      </c>
      <c r="J143" s="119" t="s">
        <v>2</v>
      </c>
    </row>
    <row r="144" spans="1:11" s="51" customFormat="1" ht="23.25" customHeight="1" x14ac:dyDescent="0.2">
      <c r="A144" s="116"/>
      <c r="B144" s="111"/>
      <c r="C144" s="6" t="s">
        <v>1</v>
      </c>
      <c r="D144" s="6" t="s">
        <v>2</v>
      </c>
      <c r="E144" s="6" t="s">
        <v>3</v>
      </c>
      <c r="F144" s="6" t="s">
        <v>5</v>
      </c>
      <c r="G144" s="6" t="s">
        <v>1</v>
      </c>
      <c r="H144" s="6" t="s">
        <v>2</v>
      </c>
      <c r="I144" s="118"/>
      <c r="J144" s="120"/>
    </row>
    <row r="145" spans="1:12" s="33" customFormat="1" x14ac:dyDescent="0.2">
      <c r="A145" s="55" t="s">
        <v>143</v>
      </c>
      <c r="B145" s="56" t="s">
        <v>33</v>
      </c>
      <c r="C145" s="7">
        <v>9884</v>
      </c>
      <c r="D145" s="11">
        <v>135088240</v>
      </c>
      <c r="E145" s="11">
        <v>88128</v>
      </c>
      <c r="F145" s="11">
        <v>571504351</v>
      </c>
      <c r="G145" s="11">
        <v>214134</v>
      </c>
      <c r="H145" s="11">
        <v>689866453</v>
      </c>
      <c r="I145" s="11">
        <v>164492</v>
      </c>
      <c r="J145" s="11">
        <v>1045541455</v>
      </c>
      <c r="K145" s="39"/>
      <c r="L145" s="39"/>
    </row>
    <row r="146" spans="1:12" s="33" customFormat="1" x14ac:dyDescent="0.2">
      <c r="A146" s="20" t="s">
        <v>128</v>
      </c>
      <c r="B146" s="57" t="s">
        <v>129</v>
      </c>
      <c r="C146" s="78">
        <v>216</v>
      </c>
      <c r="D146" s="75">
        <v>2676888</v>
      </c>
      <c r="E146" s="75">
        <v>3879</v>
      </c>
      <c r="F146" s="75">
        <v>24662682</v>
      </c>
      <c r="G146" s="75">
        <v>23784</v>
      </c>
      <c r="H146" s="75">
        <v>66642768</v>
      </c>
      <c r="I146" s="75">
        <v>24557</v>
      </c>
      <c r="J146" s="75">
        <v>156133406</v>
      </c>
      <c r="K146" s="39"/>
    </row>
    <row r="147" spans="1:12" s="33" customFormat="1" x14ac:dyDescent="0.2">
      <c r="A147" s="20" t="s">
        <v>130</v>
      </c>
      <c r="B147" s="57" t="s">
        <v>131</v>
      </c>
      <c r="C147" s="78">
        <v>7272</v>
      </c>
      <c r="D147" s="75">
        <v>105459967</v>
      </c>
      <c r="E147" s="75">
        <v>11977</v>
      </c>
      <c r="F147" s="75">
        <v>87421091</v>
      </c>
      <c r="G147" s="75">
        <v>34351</v>
      </c>
      <c r="H147" s="75">
        <v>182192788</v>
      </c>
      <c r="I147" s="75">
        <v>19398</v>
      </c>
      <c r="J147" s="75">
        <v>123332484</v>
      </c>
      <c r="K147" s="39"/>
    </row>
    <row r="148" spans="1:12" s="33" customFormat="1" x14ac:dyDescent="0.2">
      <c r="A148" s="20" t="s">
        <v>150</v>
      </c>
      <c r="B148" s="57" t="s">
        <v>132</v>
      </c>
      <c r="C148" s="78">
        <v>153</v>
      </c>
      <c r="D148" s="75">
        <v>1869354</v>
      </c>
      <c r="E148" s="75">
        <v>3638</v>
      </c>
      <c r="F148" s="75">
        <v>23130404</v>
      </c>
      <c r="G148" s="75">
        <v>28173</v>
      </c>
      <c r="H148" s="75">
        <v>78940746</v>
      </c>
      <c r="I148" s="75">
        <v>19606</v>
      </c>
      <c r="J148" s="75">
        <v>124654948</v>
      </c>
      <c r="K148" s="39"/>
    </row>
    <row r="149" spans="1:12" s="33" customFormat="1" x14ac:dyDescent="0.2">
      <c r="A149" s="20" t="s">
        <v>151</v>
      </c>
      <c r="B149" s="57" t="s">
        <v>133</v>
      </c>
      <c r="C149" s="78">
        <v>1014</v>
      </c>
      <c r="D149" s="75">
        <v>11258442</v>
      </c>
      <c r="E149" s="75">
        <v>17894</v>
      </c>
      <c r="F149" s="75">
        <v>113770052</v>
      </c>
      <c r="G149" s="75">
        <v>34238</v>
      </c>
      <c r="H149" s="75">
        <v>95934876</v>
      </c>
      <c r="I149" s="75">
        <v>24398</v>
      </c>
      <c r="J149" s="75">
        <v>155122484</v>
      </c>
      <c r="K149" s="39"/>
    </row>
    <row r="150" spans="1:12" s="33" customFormat="1" x14ac:dyDescent="0.2">
      <c r="A150" s="20" t="s">
        <v>134</v>
      </c>
      <c r="B150" s="57" t="s">
        <v>135</v>
      </c>
      <c r="C150" s="78">
        <v>496</v>
      </c>
      <c r="D150" s="75">
        <v>5475840</v>
      </c>
      <c r="E150" s="75">
        <v>7545</v>
      </c>
      <c r="F150" s="75">
        <v>47971110</v>
      </c>
      <c r="G150" s="75">
        <v>9194</v>
      </c>
      <c r="H150" s="75">
        <v>25761588</v>
      </c>
      <c r="I150" s="75">
        <v>8777</v>
      </c>
      <c r="J150" s="75">
        <v>55804166</v>
      </c>
      <c r="K150" s="39"/>
    </row>
    <row r="151" spans="1:12" s="33" customFormat="1" x14ac:dyDescent="0.2">
      <c r="A151" s="20" t="s">
        <v>136</v>
      </c>
      <c r="B151" s="57" t="s">
        <v>137</v>
      </c>
      <c r="C151" s="78">
        <v>173</v>
      </c>
      <c r="D151" s="75">
        <v>2216649</v>
      </c>
      <c r="E151" s="75">
        <v>18023</v>
      </c>
      <c r="F151" s="75">
        <v>114590234</v>
      </c>
      <c r="G151" s="75">
        <v>17129</v>
      </c>
      <c r="H151" s="75">
        <v>47995458</v>
      </c>
      <c r="I151" s="75">
        <v>16363</v>
      </c>
      <c r="J151" s="75">
        <v>104035954</v>
      </c>
      <c r="K151" s="39"/>
    </row>
    <row r="152" spans="1:12" x14ac:dyDescent="0.2">
      <c r="A152" s="34" t="s">
        <v>95</v>
      </c>
      <c r="B152" s="57" t="s">
        <v>32</v>
      </c>
      <c r="C152" s="78">
        <v>28</v>
      </c>
      <c r="D152" s="75">
        <v>309120</v>
      </c>
      <c r="E152" s="75">
        <v>832</v>
      </c>
      <c r="F152" s="75">
        <v>5289856</v>
      </c>
      <c r="G152" s="75">
        <v>3624</v>
      </c>
      <c r="H152" s="75">
        <v>10127718</v>
      </c>
      <c r="I152" s="75">
        <v>2535</v>
      </c>
      <c r="J152" s="75">
        <v>16080892</v>
      </c>
      <c r="K152" s="39"/>
    </row>
    <row r="153" spans="1:12" x14ac:dyDescent="0.2">
      <c r="A153" s="34" t="s">
        <v>96</v>
      </c>
      <c r="B153" s="57" t="s">
        <v>31</v>
      </c>
      <c r="C153" s="78">
        <v>16</v>
      </c>
      <c r="D153" s="75">
        <v>176640</v>
      </c>
      <c r="E153" s="75">
        <v>581</v>
      </c>
      <c r="F153" s="75">
        <v>3693998</v>
      </c>
      <c r="G153" s="75">
        <v>2372</v>
      </c>
      <c r="H153" s="75">
        <v>6646344</v>
      </c>
      <c r="I153" s="75">
        <v>1200</v>
      </c>
      <c r="J153" s="75">
        <v>7629600</v>
      </c>
      <c r="K153" s="39"/>
    </row>
    <row r="154" spans="1:12" x14ac:dyDescent="0.2">
      <c r="A154" s="34" t="s">
        <v>97</v>
      </c>
      <c r="B154" s="57" t="s">
        <v>30</v>
      </c>
      <c r="C154" s="78">
        <v>3</v>
      </c>
      <c r="D154" s="75">
        <v>33120</v>
      </c>
      <c r="E154" s="75">
        <v>3634</v>
      </c>
      <c r="F154" s="75">
        <v>23104972</v>
      </c>
      <c r="G154" s="75">
        <v>3883</v>
      </c>
      <c r="H154" s="75">
        <v>10880166</v>
      </c>
      <c r="I154" s="75">
        <v>3593</v>
      </c>
      <c r="J154" s="75">
        <v>22844294</v>
      </c>
      <c r="K154" s="39"/>
    </row>
    <row r="155" spans="1:12" x14ac:dyDescent="0.2">
      <c r="A155" s="34" t="s">
        <v>98</v>
      </c>
      <c r="B155" s="57" t="s">
        <v>29</v>
      </c>
      <c r="C155" s="78">
        <v>6</v>
      </c>
      <c r="D155" s="75">
        <v>66240</v>
      </c>
      <c r="E155" s="75">
        <v>252</v>
      </c>
      <c r="F155" s="75">
        <v>1602216</v>
      </c>
      <c r="G155" s="75">
        <v>6396</v>
      </c>
      <c r="H155" s="75">
        <v>17921592</v>
      </c>
      <c r="I155" s="75">
        <v>6661</v>
      </c>
      <c r="J155" s="75">
        <v>42350638</v>
      </c>
      <c r="K155" s="39"/>
    </row>
    <row r="156" spans="1:12" x14ac:dyDescent="0.2">
      <c r="A156" s="34" t="s">
        <v>99</v>
      </c>
      <c r="B156" s="57" t="s">
        <v>28</v>
      </c>
      <c r="C156" s="78">
        <v>12</v>
      </c>
      <c r="D156" s="75">
        <v>132480</v>
      </c>
      <c r="E156" s="75">
        <v>437</v>
      </c>
      <c r="F156" s="75">
        <v>2778446</v>
      </c>
      <c r="G156" s="75">
        <v>2748</v>
      </c>
      <c r="H156" s="75">
        <v>7699896</v>
      </c>
      <c r="I156" s="75">
        <v>1816</v>
      </c>
      <c r="J156" s="75">
        <v>11546128</v>
      </c>
      <c r="K156" s="39"/>
    </row>
    <row r="157" spans="1:12" x14ac:dyDescent="0.2">
      <c r="A157" s="34" t="s">
        <v>100</v>
      </c>
      <c r="B157" s="57" t="s">
        <v>27</v>
      </c>
      <c r="C157" s="78">
        <v>3</v>
      </c>
      <c r="D157" s="75">
        <v>33120</v>
      </c>
      <c r="E157" s="75">
        <v>8619</v>
      </c>
      <c r="F157" s="75">
        <v>54714804</v>
      </c>
      <c r="G157" s="75">
        <v>7263</v>
      </c>
      <c r="H157" s="75">
        <v>20343210</v>
      </c>
      <c r="I157" s="75">
        <v>6691</v>
      </c>
      <c r="J157" s="75">
        <v>42515774</v>
      </c>
      <c r="K157" s="39"/>
    </row>
    <row r="158" spans="1:12" x14ac:dyDescent="0.2">
      <c r="A158" s="34" t="s">
        <v>101</v>
      </c>
      <c r="B158" s="57" t="s">
        <v>26</v>
      </c>
      <c r="C158" s="78">
        <v>12</v>
      </c>
      <c r="D158" s="75">
        <v>132480</v>
      </c>
      <c r="E158" s="75">
        <v>503</v>
      </c>
      <c r="F158" s="75">
        <v>3198074</v>
      </c>
      <c r="G158" s="75">
        <v>2136</v>
      </c>
      <c r="H158" s="75">
        <v>5985072</v>
      </c>
      <c r="I158" s="75">
        <v>2061</v>
      </c>
      <c r="J158" s="75">
        <v>13103838</v>
      </c>
      <c r="K158" s="39"/>
    </row>
    <row r="159" spans="1:12" x14ac:dyDescent="0.2">
      <c r="A159" s="34" t="s">
        <v>102</v>
      </c>
      <c r="B159" s="57" t="s">
        <v>25</v>
      </c>
      <c r="C159" s="78">
        <v>102</v>
      </c>
      <c r="D159" s="75">
        <v>1126080</v>
      </c>
      <c r="E159" s="75">
        <v>2181</v>
      </c>
      <c r="F159" s="75">
        <v>13866798</v>
      </c>
      <c r="G159" s="75">
        <v>12179</v>
      </c>
      <c r="H159" s="75">
        <v>34125558</v>
      </c>
      <c r="I159" s="75">
        <v>8478</v>
      </c>
      <c r="J159" s="75">
        <v>53903124</v>
      </c>
      <c r="K159" s="39"/>
    </row>
    <row r="160" spans="1:12" x14ac:dyDescent="0.2">
      <c r="A160" s="34" t="s">
        <v>103</v>
      </c>
      <c r="B160" s="57" t="s">
        <v>24</v>
      </c>
      <c r="C160" s="78">
        <v>147</v>
      </c>
      <c r="D160" s="75">
        <v>1622880</v>
      </c>
      <c r="E160" s="75">
        <v>1895</v>
      </c>
      <c r="F160" s="75">
        <v>12048410</v>
      </c>
      <c r="G160" s="75">
        <v>6104</v>
      </c>
      <c r="H160" s="75">
        <v>17103408</v>
      </c>
      <c r="I160" s="75">
        <v>4735</v>
      </c>
      <c r="J160" s="75">
        <v>30105130</v>
      </c>
      <c r="K160" s="39"/>
    </row>
    <row r="161" spans="1:11" x14ac:dyDescent="0.2">
      <c r="A161" s="34" t="s">
        <v>104</v>
      </c>
      <c r="B161" s="57" t="s">
        <v>23</v>
      </c>
      <c r="C161" s="78">
        <v>8</v>
      </c>
      <c r="D161" s="75">
        <v>88320</v>
      </c>
      <c r="E161" s="75">
        <v>764</v>
      </c>
      <c r="F161" s="75">
        <v>4857512</v>
      </c>
      <c r="G161" s="75">
        <v>11897</v>
      </c>
      <c r="H161" s="75">
        <v>37448113</v>
      </c>
      <c r="I161" s="75">
        <v>6234</v>
      </c>
      <c r="J161" s="75">
        <v>39399333</v>
      </c>
      <c r="K161" s="39"/>
    </row>
    <row r="162" spans="1:11" x14ac:dyDescent="0.2">
      <c r="A162" s="34" t="s">
        <v>105</v>
      </c>
      <c r="B162" s="57" t="s">
        <v>22</v>
      </c>
      <c r="C162" s="78">
        <v>115</v>
      </c>
      <c r="D162" s="75">
        <v>1269600</v>
      </c>
      <c r="E162" s="75">
        <v>882</v>
      </c>
      <c r="F162" s="75">
        <v>5607756</v>
      </c>
      <c r="G162" s="75">
        <v>645</v>
      </c>
      <c r="H162" s="75">
        <v>1807290</v>
      </c>
      <c r="I162" s="75">
        <v>554</v>
      </c>
      <c r="J162" s="75">
        <v>3522332</v>
      </c>
      <c r="K162" s="39"/>
    </row>
    <row r="163" spans="1:11" x14ac:dyDescent="0.2">
      <c r="A163" s="34" t="s">
        <v>106</v>
      </c>
      <c r="B163" s="57" t="s">
        <v>21</v>
      </c>
      <c r="C163" s="78">
        <v>15</v>
      </c>
      <c r="D163" s="75">
        <v>165600</v>
      </c>
      <c r="E163" s="75">
        <v>2063</v>
      </c>
      <c r="F163" s="75">
        <v>13116554</v>
      </c>
      <c r="G163" s="75">
        <v>3104</v>
      </c>
      <c r="H163" s="75">
        <v>8697408</v>
      </c>
      <c r="I163" s="75">
        <v>2690</v>
      </c>
      <c r="J163" s="75">
        <v>17103020</v>
      </c>
      <c r="K163" s="39"/>
    </row>
    <row r="164" spans="1:11" x14ac:dyDescent="0.2">
      <c r="A164" s="34" t="s">
        <v>107</v>
      </c>
      <c r="B164" s="57" t="s">
        <v>20</v>
      </c>
      <c r="C164" s="78">
        <v>30</v>
      </c>
      <c r="D164" s="75">
        <v>331200</v>
      </c>
      <c r="E164" s="75">
        <v>1453</v>
      </c>
      <c r="F164" s="75">
        <v>9238174</v>
      </c>
      <c r="G164" s="75">
        <v>3156</v>
      </c>
      <c r="H164" s="75">
        <v>8843112</v>
      </c>
      <c r="I164" s="75">
        <v>2627</v>
      </c>
      <c r="J164" s="75">
        <v>16702466</v>
      </c>
      <c r="K164" s="39"/>
    </row>
    <row r="165" spans="1:11" x14ac:dyDescent="0.2">
      <c r="A165" s="34" t="s">
        <v>108</v>
      </c>
      <c r="B165" s="57" t="s">
        <v>19</v>
      </c>
      <c r="C165" s="78">
        <v>45</v>
      </c>
      <c r="D165" s="75">
        <v>496800</v>
      </c>
      <c r="E165" s="75">
        <v>843</v>
      </c>
      <c r="F165" s="75">
        <v>5359794</v>
      </c>
      <c r="G165" s="75">
        <v>1516</v>
      </c>
      <c r="H165" s="75">
        <v>4247832</v>
      </c>
      <c r="I165" s="75">
        <v>1217</v>
      </c>
      <c r="J165" s="75">
        <v>7737686</v>
      </c>
      <c r="K165" s="39"/>
    </row>
    <row r="166" spans="1:11" x14ac:dyDescent="0.2">
      <c r="A166" s="34" t="s">
        <v>109</v>
      </c>
      <c r="B166" s="57" t="s">
        <v>18</v>
      </c>
      <c r="C166" s="78">
        <v>0</v>
      </c>
      <c r="D166" s="75">
        <v>0</v>
      </c>
      <c r="E166" s="75">
        <v>200</v>
      </c>
      <c r="F166" s="75">
        <v>1271600</v>
      </c>
      <c r="G166" s="75">
        <v>198</v>
      </c>
      <c r="H166" s="75">
        <v>426690</v>
      </c>
      <c r="I166" s="75">
        <v>264</v>
      </c>
      <c r="J166" s="75">
        <v>1678512</v>
      </c>
      <c r="K166" s="39"/>
    </row>
    <row r="167" spans="1:11" x14ac:dyDescent="0.2">
      <c r="A167" s="32" t="s">
        <v>110</v>
      </c>
      <c r="B167" s="58" t="s">
        <v>17</v>
      </c>
      <c r="C167" s="79">
        <v>18</v>
      </c>
      <c r="D167" s="80">
        <v>147420</v>
      </c>
      <c r="E167" s="80">
        <v>33</v>
      </c>
      <c r="F167" s="80">
        <v>209814</v>
      </c>
      <c r="G167" s="80">
        <v>44</v>
      </c>
      <c r="H167" s="80">
        <v>94820</v>
      </c>
      <c r="I167" s="80">
        <v>37</v>
      </c>
      <c r="J167" s="80">
        <v>235246</v>
      </c>
    </row>
    <row r="168" spans="1:11" x14ac:dyDescent="0.2">
      <c r="A168" s="59" t="s">
        <v>198</v>
      </c>
      <c r="C168" s="59"/>
      <c r="D168" s="59"/>
      <c r="E168" s="59"/>
      <c r="F168" s="59"/>
      <c r="G168" s="59"/>
      <c r="H168" s="59"/>
      <c r="I168" s="59"/>
      <c r="J168" s="59"/>
    </row>
    <row r="169" spans="1:11" x14ac:dyDescent="0.2">
      <c r="A169" t="s">
        <v>0</v>
      </c>
      <c r="C169" s="61"/>
      <c r="D169" s="61"/>
      <c r="E169" s="61"/>
      <c r="F169" s="61"/>
      <c r="G169" s="61"/>
      <c r="H169" s="61"/>
      <c r="I169" s="61"/>
      <c r="J169" s="61"/>
      <c r="K169" s="39"/>
    </row>
    <row r="170" spans="1:11" ht="12" hidden="1" customHeight="1" x14ac:dyDescent="0.2">
      <c r="A170" t="s">
        <v>238</v>
      </c>
      <c r="C170" s="61">
        <f>C145-SUM(C146:C167)</f>
        <v>0</v>
      </c>
      <c r="D170" s="61">
        <f t="shared" ref="D170:J170" si="6">D145-SUM(D146:D167)</f>
        <v>0</v>
      </c>
      <c r="E170" s="61">
        <f t="shared" si="6"/>
        <v>0</v>
      </c>
      <c r="F170" s="61">
        <f t="shared" si="6"/>
        <v>0</v>
      </c>
      <c r="G170" s="61">
        <f t="shared" si="6"/>
        <v>0</v>
      </c>
      <c r="H170" s="61">
        <f t="shared" si="6"/>
        <v>0</v>
      </c>
      <c r="I170" s="61">
        <f t="shared" si="6"/>
        <v>0</v>
      </c>
      <c r="J170" s="61">
        <f t="shared" si="6"/>
        <v>0</v>
      </c>
      <c r="K170" s="39">
        <f>D171+F171+H171+J171</f>
        <v>-1197501101</v>
      </c>
    </row>
    <row r="171" spans="1:11" ht="12" hidden="1" customHeight="1" x14ac:dyDescent="0.2">
      <c r="A171" t="s">
        <v>113</v>
      </c>
      <c r="C171" s="61">
        <v>-274658</v>
      </c>
      <c r="D171" s="61">
        <v>-84867</v>
      </c>
      <c r="E171" s="61">
        <v>-1485052355</v>
      </c>
      <c r="F171" s="61"/>
      <c r="G171" s="61"/>
      <c r="I171" s="61">
        <v>-196568</v>
      </c>
      <c r="J171" s="61">
        <v>-1197416234</v>
      </c>
    </row>
    <row r="172" spans="1:11" x14ac:dyDescent="0.2">
      <c r="A172" s="60"/>
      <c r="C172" s="62"/>
      <c r="D172" s="62"/>
      <c r="E172" s="62"/>
      <c r="F172" s="62"/>
      <c r="G172" s="62"/>
      <c r="H172" s="62"/>
      <c r="I172" s="62"/>
      <c r="J172" s="62"/>
    </row>
  </sheetData>
  <mergeCells count="41">
    <mergeCell ref="A141:B144"/>
    <mergeCell ref="C141:H141"/>
    <mergeCell ref="I141:J141"/>
    <mergeCell ref="C142:D142"/>
    <mergeCell ref="E142:F142"/>
    <mergeCell ref="G142:H142"/>
    <mergeCell ref="I143:I144"/>
    <mergeCell ref="J143:J144"/>
    <mergeCell ref="A107:B110"/>
    <mergeCell ref="C107:H107"/>
    <mergeCell ref="I107:J107"/>
    <mergeCell ref="C108:D108"/>
    <mergeCell ref="E108:F108"/>
    <mergeCell ref="G108:H108"/>
    <mergeCell ref="I109:I110"/>
    <mergeCell ref="J109:J110"/>
    <mergeCell ref="A73:B76"/>
    <mergeCell ref="C73:H73"/>
    <mergeCell ref="I73:J73"/>
    <mergeCell ref="C74:D74"/>
    <mergeCell ref="E74:F74"/>
    <mergeCell ref="G74:H74"/>
    <mergeCell ref="I75:I76"/>
    <mergeCell ref="J75:J76"/>
    <mergeCell ref="A39:B42"/>
    <mergeCell ref="C39:H39"/>
    <mergeCell ref="I39:J39"/>
    <mergeCell ref="C40:D40"/>
    <mergeCell ref="E40:F40"/>
    <mergeCell ref="G40:H40"/>
    <mergeCell ref="I41:I42"/>
    <mergeCell ref="J41:J42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3" type="noConversion"/>
  <pageMargins left="0.7" right="0.7" top="0.75" bottom="0.75" header="0.3" footer="0.3"/>
  <pageSetup paperSize="9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V180"/>
  <sheetViews>
    <sheetView workbookViewId="0">
      <pane xSplit="10" ySplit="3" topLeftCell="K108" activePane="bottomRight" state="frozen"/>
      <selection activeCell="C144" sqref="C144"/>
      <selection pane="topRight" activeCell="C144" sqref="C144"/>
      <selection pane="bottomLeft" activeCell="C144" sqref="C144"/>
      <selection pane="bottomRight" activeCell="B117" sqref="B117:J117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1" max="11" width="15.5" bestFit="1" customWidth="1"/>
    <col min="12" max="12" width="14" bestFit="1" customWidth="1"/>
    <col min="14" max="14" width="14" bestFit="1" customWidth="1"/>
    <col min="16" max="16" width="12.1640625" bestFit="1" customWidth="1"/>
  </cols>
  <sheetData>
    <row r="1" spans="1:12" ht="23.25" customHeight="1" x14ac:dyDescent="0.2"/>
    <row r="2" spans="1:12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2" s="70" customFormat="1" ht="19.5" customHeight="1" x14ac:dyDescent="0.2">
      <c r="A3" s="69" t="s">
        <v>149</v>
      </c>
      <c r="B3" s="64"/>
      <c r="D3" s="64"/>
      <c r="E3" s="64"/>
      <c r="F3" s="64"/>
      <c r="G3" s="65"/>
      <c r="H3" s="65"/>
      <c r="I3" s="64"/>
      <c r="J3" s="64"/>
    </row>
    <row r="4" spans="1:12" s="51" customFormat="1" ht="23.25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</row>
    <row r="5" spans="1:12" s="51" customFormat="1" ht="33.75" customHeight="1" x14ac:dyDescent="0.2">
      <c r="A5" s="115"/>
      <c r="B5" s="110"/>
      <c r="C5" s="107" t="s">
        <v>90</v>
      </c>
      <c r="D5" s="109"/>
      <c r="E5" s="107" t="s">
        <v>91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2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2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2" s="33" customFormat="1" ht="12" customHeight="1" x14ac:dyDescent="0.2">
      <c r="A8" s="55" t="s">
        <v>143</v>
      </c>
      <c r="B8" s="56" t="s">
        <v>33</v>
      </c>
      <c r="C8" s="48">
        <f t="shared" ref="C8:J23" si="0">C43+C79+C115+C151</f>
        <v>39516</v>
      </c>
      <c r="D8" s="11">
        <f t="shared" si="0"/>
        <v>537474478</v>
      </c>
      <c r="E8" s="11">
        <f t="shared" si="0"/>
        <v>355777</v>
      </c>
      <c r="F8" s="11">
        <f t="shared" si="0"/>
        <v>2310647362</v>
      </c>
      <c r="G8" s="11">
        <f t="shared" si="0"/>
        <v>859742</v>
      </c>
      <c r="H8" s="11">
        <f t="shared" si="0"/>
        <v>2761672758</v>
      </c>
      <c r="I8" s="11">
        <f t="shared" si="0"/>
        <v>479738</v>
      </c>
      <c r="J8" s="11">
        <f t="shared" si="0"/>
        <v>3045780312</v>
      </c>
      <c r="K8" s="39"/>
      <c r="L8" s="39"/>
    </row>
    <row r="9" spans="1:12" s="33" customFormat="1" ht="12" customHeight="1" x14ac:dyDescent="0.2">
      <c r="A9" s="20" t="s">
        <v>128</v>
      </c>
      <c r="B9" s="57" t="s">
        <v>129</v>
      </c>
      <c r="C9" s="74">
        <f t="shared" si="0"/>
        <v>815</v>
      </c>
      <c r="D9" s="75">
        <f t="shared" si="0"/>
        <v>7760075</v>
      </c>
      <c r="E9" s="75">
        <f t="shared" si="0"/>
        <v>14884</v>
      </c>
      <c r="F9" s="75">
        <f t="shared" si="0"/>
        <v>94638584</v>
      </c>
      <c r="G9" s="75">
        <f t="shared" si="0"/>
        <v>104082</v>
      </c>
      <c r="H9" s="75">
        <f t="shared" si="0"/>
        <v>290189868</v>
      </c>
      <c r="I9" s="75">
        <f t="shared" si="0"/>
        <v>51637</v>
      </c>
      <c r="J9" s="75">
        <f t="shared" si="0"/>
        <v>324339581</v>
      </c>
      <c r="K9" s="39"/>
    </row>
    <row r="10" spans="1:12" s="33" customFormat="1" ht="12" customHeight="1" x14ac:dyDescent="0.2">
      <c r="A10" s="20" t="s">
        <v>130</v>
      </c>
      <c r="B10" s="57" t="s">
        <v>131</v>
      </c>
      <c r="C10" s="74">
        <f t="shared" si="0"/>
        <v>28639</v>
      </c>
      <c r="D10" s="75">
        <f t="shared" si="0"/>
        <v>416535983</v>
      </c>
      <c r="E10" s="75">
        <f t="shared" si="0"/>
        <v>45600</v>
      </c>
      <c r="F10" s="75">
        <f t="shared" si="0"/>
        <v>338661924</v>
      </c>
      <c r="G10" s="75">
        <f t="shared" si="0"/>
        <v>141277</v>
      </c>
      <c r="H10" s="75">
        <f t="shared" si="0"/>
        <v>750918681</v>
      </c>
      <c r="I10" s="75">
        <f t="shared" si="0"/>
        <v>40555</v>
      </c>
      <c r="J10" s="75">
        <f t="shared" si="0"/>
        <v>257848690</v>
      </c>
      <c r="K10" s="39"/>
    </row>
    <row r="11" spans="1:12" s="33" customFormat="1" ht="12" customHeight="1" x14ac:dyDescent="0.2">
      <c r="A11" s="20" t="s">
        <v>150</v>
      </c>
      <c r="B11" s="57" t="s">
        <v>132</v>
      </c>
      <c r="C11" s="74">
        <f t="shared" si="0"/>
        <v>587</v>
      </c>
      <c r="D11" s="75">
        <f t="shared" si="0"/>
        <v>7171966</v>
      </c>
      <c r="E11" s="75">
        <f t="shared" si="0"/>
        <v>12730</v>
      </c>
      <c r="F11" s="75">
        <f t="shared" si="0"/>
        <v>80937340</v>
      </c>
      <c r="G11" s="75">
        <f t="shared" si="0"/>
        <v>92220</v>
      </c>
      <c r="H11" s="75">
        <f t="shared" si="0"/>
        <v>258400440</v>
      </c>
      <c r="I11" s="75">
        <f t="shared" si="0"/>
        <v>43231</v>
      </c>
      <c r="J11" s="75">
        <f t="shared" si="0"/>
        <v>274862698</v>
      </c>
      <c r="K11" s="39"/>
    </row>
    <row r="12" spans="1:12" s="33" customFormat="1" ht="12" customHeight="1" x14ac:dyDescent="0.2">
      <c r="A12" s="20" t="s">
        <v>151</v>
      </c>
      <c r="B12" s="57" t="s">
        <v>133</v>
      </c>
      <c r="C12" s="74">
        <f t="shared" si="0"/>
        <v>3719</v>
      </c>
      <c r="D12" s="75">
        <f t="shared" si="0"/>
        <v>41292057</v>
      </c>
      <c r="E12" s="75">
        <f t="shared" si="0"/>
        <v>67426</v>
      </c>
      <c r="F12" s="75">
        <f t="shared" si="0"/>
        <v>428694508</v>
      </c>
      <c r="G12" s="75">
        <f t="shared" si="0"/>
        <v>137654</v>
      </c>
      <c r="H12" s="75">
        <f t="shared" si="0"/>
        <v>385706508</v>
      </c>
      <c r="I12" s="75">
        <f t="shared" si="0"/>
        <v>80170</v>
      </c>
      <c r="J12" s="75">
        <f t="shared" si="0"/>
        <v>509720860</v>
      </c>
      <c r="K12" s="39"/>
    </row>
    <row r="13" spans="1:12" s="33" customFormat="1" ht="12" customHeight="1" x14ac:dyDescent="0.2">
      <c r="A13" s="20" t="s">
        <v>134</v>
      </c>
      <c r="B13" s="57" t="s">
        <v>135</v>
      </c>
      <c r="C13" s="74">
        <f t="shared" si="0"/>
        <v>2371</v>
      </c>
      <c r="D13" s="75">
        <f t="shared" si="0"/>
        <v>26175840</v>
      </c>
      <c r="E13" s="75">
        <f t="shared" si="0"/>
        <v>30707</v>
      </c>
      <c r="F13" s="75">
        <f t="shared" si="0"/>
        <v>195235106</v>
      </c>
      <c r="G13" s="75">
        <f t="shared" si="0"/>
        <v>39299</v>
      </c>
      <c r="H13" s="75">
        <f t="shared" si="0"/>
        <v>110115798</v>
      </c>
      <c r="I13" s="75">
        <f t="shared" si="0"/>
        <v>31641</v>
      </c>
      <c r="J13" s="75">
        <f t="shared" si="0"/>
        <v>201173478</v>
      </c>
      <c r="K13" s="39"/>
    </row>
    <row r="14" spans="1:12" s="33" customFormat="1" ht="12" customHeight="1" x14ac:dyDescent="0.2">
      <c r="A14" s="20" t="s">
        <v>136</v>
      </c>
      <c r="B14" s="57" t="s">
        <v>137</v>
      </c>
      <c r="C14" s="74">
        <f t="shared" si="0"/>
        <v>773</v>
      </c>
      <c r="D14" s="75">
        <f t="shared" si="0"/>
        <v>9904449</v>
      </c>
      <c r="E14" s="75">
        <f t="shared" si="0"/>
        <v>81419</v>
      </c>
      <c r="F14" s="75">
        <f t="shared" si="0"/>
        <v>517662002</v>
      </c>
      <c r="G14" s="75">
        <f t="shared" si="0"/>
        <v>80348</v>
      </c>
      <c r="H14" s="75">
        <f t="shared" si="0"/>
        <v>225135096</v>
      </c>
      <c r="I14" s="75">
        <f t="shared" si="0"/>
        <v>64474</v>
      </c>
      <c r="J14" s="75">
        <f t="shared" si="0"/>
        <v>409925692</v>
      </c>
      <c r="K14" s="39"/>
    </row>
    <row r="15" spans="1:12" ht="12" customHeight="1" x14ac:dyDescent="0.2">
      <c r="A15" s="34" t="s">
        <v>95</v>
      </c>
      <c r="B15" s="57" t="s">
        <v>32</v>
      </c>
      <c r="C15" s="74">
        <f t="shared" si="0"/>
        <v>123</v>
      </c>
      <c r="D15" s="75">
        <f t="shared" si="0"/>
        <v>1357898</v>
      </c>
      <c r="E15" s="75">
        <f t="shared" si="0"/>
        <v>3330</v>
      </c>
      <c r="F15" s="75">
        <f t="shared" si="0"/>
        <v>21170682</v>
      </c>
      <c r="G15" s="75">
        <f t="shared" si="0"/>
        <v>12885</v>
      </c>
      <c r="H15" s="75">
        <f t="shared" si="0"/>
        <v>36025849</v>
      </c>
      <c r="I15" s="75">
        <f t="shared" si="0"/>
        <v>7931</v>
      </c>
      <c r="J15" s="75">
        <f t="shared" si="0"/>
        <v>50313370</v>
      </c>
      <c r="K15" s="39"/>
    </row>
    <row r="16" spans="1:12" ht="12" customHeight="1" x14ac:dyDescent="0.2">
      <c r="A16" s="34" t="s">
        <v>96</v>
      </c>
      <c r="B16" s="57" t="s">
        <v>31</v>
      </c>
      <c r="C16" s="74">
        <f t="shared" si="0"/>
        <v>121</v>
      </c>
      <c r="D16" s="75">
        <f t="shared" si="0"/>
        <v>1335840</v>
      </c>
      <c r="E16" s="75">
        <f t="shared" si="0"/>
        <v>3485</v>
      </c>
      <c r="F16" s="75">
        <f t="shared" si="0"/>
        <v>22157630</v>
      </c>
      <c r="G16" s="75">
        <f t="shared" si="0"/>
        <v>13817</v>
      </c>
      <c r="H16" s="75">
        <f t="shared" si="0"/>
        <v>38715234</v>
      </c>
      <c r="I16" s="75">
        <f t="shared" si="0"/>
        <v>6664</v>
      </c>
      <c r="J16" s="75">
        <f t="shared" si="0"/>
        <v>42369712</v>
      </c>
      <c r="K16" s="39"/>
    </row>
    <row r="17" spans="1:11" ht="12" customHeight="1" x14ac:dyDescent="0.2">
      <c r="A17" s="34" t="s">
        <v>97</v>
      </c>
      <c r="B17" s="57" t="s">
        <v>30</v>
      </c>
      <c r="C17" s="74">
        <f t="shared" si="0"/>
        <v>12</v>
      </c>
      <c r="D17" s="75">
        <f t="shared" si="0"/>
        <v>132480</v>
      </c>
      <c r="E17" s="75">
        <f t="shared" si="0"/>
        <v>15007</v>
      </c>
      <c r="F17" s="75">
        <f t="shared" si="0"/>
        <v>95414506</v>
      </c>
      <c r="G17" s="75">
        <f t="shared" si="0"/>
        <v>14725</v>
      </c>
      <c r="H17" s="75">
        <f t="shared" si="0"/>
        <v>41259450</v>
      </c>
      <c r="I17" s="75">
        <f t="shared" si="0"/>
        <v>9147</v>
      </c>
      <c r="J17" s="75">
        <f t="shared" si="0"/>
        <v>58156626</v>
      </c>
      <c r="K17" s="39"/>
    </row>
    <row r="18" spans="1:11" ht="12" customHeight="1" x14ac:dyDescent="0.2">
      <c r="A18" s="34" t="s">
        <v>98</v>
      </c>
      <c r="B18" s="57" t="s">
        <v>29</v>
      </c>
      <c r="C18" s="74">
        <f t="shared" si="0"/>
        <v>19</v>
      </c>
      <c r="D18" s="75">
        <f t="shared" si="0"/>
        <v>209760</v>
      </c>
      <c r="E18" s="75">
        <f t="shared" si="0"/>
        <v>1076</v>
      </c>
      <c r="F18" s="75">
        <f t="shared" si="0"/>
        <v>6841208</v>
      </c>
      <c r="G18" s="75">
        <f t="shared" si="0"/>
        <v>27242</v>
      </c>
      <c r="H18" s="75">
        <f t="shared" si="0"/>
        <v>76332084</v>
      </c>
      <c r="I18" s="75">
        <f t="shared" si="0"/>
        <v>26921</v>
      </c>
      <c r="J18" s="75">
        <f t="shared" si="0"/>
        <v>171163718</v>
      </c>
      <c r="K18" s="39"/>
    </row>
    <row r="19" spans="1:11" ht="12" customHeight="1" x14ac:dyDescent="0.2">
      <c r="A19" s="34" t="s">
        <v>99</v>
      </c>
      <c r="B19" s="57" t="s">
        <v>28</v>
      </c>
      <c r="C19" s="74">
        <f t="shared" si="0"/>
        <v>94</v>
      </c>
      <c r="D19" s="75">
        <f t="shared" si="0"/>
        <v>1037760</v>
      </c>
      <c r="E19" s="75">
        <f t="shared" si="0"/>
        <v>2198</v>
      </c>
      <c r="F19" s="75">
        <f t="shared" si="0"/>
        <v>13974884</v>
      </c>
      <c r="G19" s="75">
        <f t="shared" si="0"/>
        <v>12387</v>
      </c>
      <c r="H19" s="75">
        <f t="shared" si="0"/>
        <v>34708374</v>
      </c>
      <c r="I19" s="75">
        <f t="shared" si="0"/>
        <v>6935</v>
      </c>
      <c r="J19" s="75">
        <f t="shared" si="0"/>
        <v>44092730</v>
      </c>
      <c r="K19" s="39"/>
    </row>
    <row r="20" spans="1:11" ht="12" customHeight="1" x14ac:dyDescent="0.2">
      <c r="A20" s="34" t="s">
        <v>100</v>
      </c>
      <c r="B20" s="57" t="s">
        <v>27</v>
      </c>
      <c r="C20" s="74">
        <f t="shared" si="0"/>
        <v>0</v>
      </c>
      <c r="D20" s="75">
        <f t="shared" si="0"/>
        <v>0</v>
      </c>
      <c r="E20" s="75">
        <f t="shared" si="0"/>
        <v>33595</v>
      </c>
      <c r="F20" s="75">
        <f t="shared" si="0"/>
        <v>213491502</v>
      </c>
      <c r="G20" s="75">
        <f t="shared" si="0"/>
        <v>30045</v>
      </c>
      <c r="H20" s="75">
        <f t="shared" si="0"/>
        <v>84185269</v>
      </c>
      <c r="I20" s="75">
        <f t="shared" si="0"/>
        <v>23308</v>
      </c>
      <c r="J20" s="75">
        <f t="shared" si="0"/>
        <v>148105188</v>
      </c>
      <c r="K20" s="39"/>
    </row>
    <row r="21" spans="1:11" ht="12" customHeight="1" x14ac:dyDescent="0.2">
      <c r="A21" s="34" t="s">
        <v>101</v>
      </c>
      <c r="B21" s="57" t="s">
        <v>26</v>
      </c>
      <c r="C21" s="74">
        <f t="shared" si="0"/>
        <v>47</v>
      </c>
      <c r="D21" s="75">
        <f t="shared" si="0"/>
        <v>518880</v>
      </c>
      <c r="E21" s="75">
        <f t="shared" si="0"/>
        <v>2157</v>
      </c>
      <c r="F21" s="75">
        <f t="shared" si="0"/>
        <v>13714206</v>
      </c>
      <c r="G21" s="75">
        <f t="shared" si="0"/>
        <v>9122</v>
      </c>
      <c r="H21" s="75">
        <f t="shared" si="0"/>
        <v>25559844</v>
      </c>
      <c r="I21" s="75">
        <f t="shared" si="0"/>
        <v>7146</v>
      </c>
      <c r="J21" s="75">
        <f t="shared" si="0"/>
        <v>45434268</v>
      </c>
      <c r="K21" s="39"/>
    </row>
    <row r="22" spans="1:11" ht="12" customHeight="1" x14ac:dyDescent="0.2">
      <c r="A22" s="34" t="s">
        <v>102</v>
      </c>
      <c r="B22" s="57" t="s">
        <v>25</v>
      </c>
      <c r="C22" s="74">
        <f t="shared" si="0"/>
        <v>434</v>
      </c>
      <c r="D22" s="75">
        <f t="shared" si="0"/>
        <v>4791360</v>
      </c>
      <c r="E22" s="75">
        <f t="shared" si="0"/>
        <v>9206</v>
      </c>
      <c r="F22" s="75">
        <f t="shared" si="0"/>
        <v>58531748</v>
      </c>
      <c r="G22" s="75">
        <f t="shared" si="0"/>
        <v>47788</v>
      </c>
      <c r="H22" s="75">
        <f t="shared" si="0"/>
        <v>133901976</v>
      </c>
      <c r="I22" s="75">
        <f t="shared" si="0"/>
        <v>28805</v>
      </c>
      <c r="J22" s="75">
        <f t="shared" si="0"/>
        <v>183142190</v>
      </c>
      <c r="K22" s="39"/>
    </row>
    <row r="23" spans="1:11" ht="12" customHeight="1" x14ac:dyDescent="0.2">
      <c r="A23" s="34" t="s">
        <v>103</v>
      </c>
      <c r="B23" s="57" t="s">
        <v>24</v>
      </c>
      <c r="C23" s="74">
        <f t="shared" si="0"/>
        <v>752</v>
      </c>
      <c r="D23" s="75">
        <f t="shared" si="0"/>
        <v>8302080</v>
      </c>
      <c r="E23" s="75">
        <f t="shared" si="0"/>
        <v>8314</v>
      </c>
      <c r="F23" s="75">
        <f t="shared" si="0"/>
        <v>52860412</v>
      </c>
      <c r="G23" s="75">
        <f t="shared" si="0"/>
        <v>25815</v>
      </c>
      <c r="H23" s="75">
        <f t="shared" si="0"/>
        <v>72333630</v>
      </c>
      <c r="I23" s="75">
        <f t="shared" si="0"/>
        <v>10526</v>
      </c>
      <c r="J23" s="75">
        <f t="shared" si="0"/>
        <v>66924308</v>
      </c>
      <c r="K23" s="39"/>
    </row>
    <row r="24" spans="1:11" ht="12" customHeight="1" x14ac:dyDescent="0.2">
      <c r="A24" s="34" t="s">
        <v>104</v>
      </c>
      <c r="B24" s="57" t="s">
        <v>23</v>
      </c>
      <c r="C24" s="74">
        <f t="shared" ref="C24:J30" si="1">C59+C95+C131+C167</f>
        <v>26</v>
      </c>
      <c r="D24" s="75">
        <f t="shared" si="1"/>
        <v>287040</v>
      </c>
      <c r="E24" s="75">
        <f t="shared" si="1"/>
        <v>2700</v>
      </c>
      <c r="F24" s="75">
        <f t="shared" si="1"/>
        <v>17147526</v>
      </c>
      <c r="G24" s="75">
        <f t="shared" si="1"/>
        <v>34477</v>
      </c>
      <c r="H24" s="75">
        <f t="shared" si="1"/>
        <v>96590027</v>
      </c>
      <c r="I24" s="75">
        <f t="shared" si="1"/>
        <v>15022</v>
      </c>
      <c r="J24" s="75">
        <f t="shared" si="1"/>
        <v>95283453</v>
      </c>
      <c r="K24" s="39"/>
    </row>
    <row r="25" spans="1:11" ht="12" customHeight="1" x14ac:dyDescent="0.2">
      <c r="A25" s="34" t="s">
        <v>105</v>
      </c>
      <c r="B25" s="57" t="s">
        <v>22</v>
      </c>
      <c r="C25" s="74">
        <f t="shared" si="1"/>
        <v>564</v>
      </c>
      <c r="D25" s="75">
        <f t="shared" si="1"/>
        <v>6226560</v>
      </c>
      <c r="E25" s="75">
        <f t="shared" si="1"/>
        <v>3558</v>
      </c>
      <c r="F25" s="75">
        <f t="shared" si="1"/>
        <v>22621764</v>
      </c>
      <c r="G25" s="75">
        <f t="shared" si="1"/>
        <v>3177</v>
      </c>
      <c r="H25" s="75">
        <f t="shared" si="1"/>
        <v>8901954</v>
      </c>
      <c r="I25" s="75">
        <f t="shared" si="1"/>
        <v>2357</v>
      </c>
      <c r="J25" s="75">
        <f t="shared" si="1"/>
        <v>14985806</v>
      </c>
      <c r="K25" s="39"/>
    </row>
    <row r="26" spans="1:11" ht="12" customHeight="1" x14ac:dyDescent="0.2">
      <c r="A26" s="34" t="s">
        <v>106</v>
      </c>
      <c r="B26" s="57" t="s">
        <v>21</v>
      </c>
      <c r="C26" s="74">
        <f t="shared" si="1"/>
        <v>48</v>
      </c>
      <c r="D26" s="75">
        <f t="shared" si="1"/>
        <v>529920</v>
      </c>
      <c r="E26" s="75">
        <f t="shared" si="1"/>
        <v>7916</v>
      </c>
      <c r="F26" s="75">
        <f t="shared" si="1"/>
        <v>50329928</v>
      </c>
      <c r="G26" s="75">
        <f t="shared" si="1"/>
        <v>13300</v>
      </c>
      <c r="H26" s="75">
        <f t="shared" si="1"/>
        <v>37266600</v>
      </c>
      <c r="I26" s="75">
        <f t="shared" si="1"/>
        <v>9360</v>
      </c>
      <c r="J26" s="75">
        <f t="shared" si="1"/>
        <v>59510880</v>
      </c>
      <c r="K26" s="39"/>
    </row>
    <row r="27" spans="1:11" ht="12" customHeight="1" x14ac:dyDescent="0.2">
      <c r="A27" s="34" t="s">
        <v>107</v>
      </c>
      <c r="B27" s="57" t="s">
        <v>20</v>
      </c>
      <c r="C27" s="74">
        <f t="shared" si="1"/>
        <v>141</v>
      </c>
      <c r="D27" s="75">
        <f t="shared" si="1"/>
        <v>1556640</v>
      </c>
      <c r="E27" s="75">
        <f t="shared" si="1"/>
        <v>5686</v>
      </c>
      <c r="F27" s="75">
        <f t="shared" si="1"/>
        <v>36151588</v>
      </c>
      <c r="G27" s="75">
        <f t="shared" si="1"/>
        <v>11728</v>
      </c>
      <c r="H27" s="75">
        <f t="shared" si="1"/>
        <v>32861856</v>
      </c>
      <c r="I27" s="75">
        <f t="shared" si="1"/>
        <v>7137</v>
      </c>
      <c r="J27" s="75">
        <f t="shared" si="1"/>
        <v>45377046</v>
      </c>
      <c r="K27" s="39"/>
    </row>
    <row r="28" spans="1:11" ht="12" customHeight="1" x14ac:dyDescent="0.2">
      <c r="A28" s="34" t="s">
        <v>108</v>
      </c>
      <c r="B28" s="57" t="s">
        <v>19</v>
      </c>
      <c r="C28" s="74">
        <f t="shared" si="1"/>
        <v>160</v>
      </c>
      <c r="D28" s="75">
        <f t="shared" si="1"/>
        <v>1766400</v>
      </c>
      <c r="E28" s="75">
        <f t="shared" si="1"/>
        <v>3719</v>
      </c>
      <c r="F28" s="75">
        <f t="shared" si="1"/>
        <v>23645402</v>
      </c>
      <c r="G28" s="75">
        <f t="shared" si="1"/>
        <v>7050</v>
      </c>
      <c r="H28" s="75">
        <f t="shared" si="1"/>
        <v>19754100</v>
      </c>
      <c r="I28" s="75">
        <f t="shared" si="1"/>
        <v>5579</v>
      </c>
      <c r="J28" s="75">
        <f t="shared" si="1"/>
        <v>35471282</v>
      </c>
      <c r="K28" s="39"/>
    </row>
    <row r="29" spans="1:11" ht="12" customHeight="1" x14ac:dyDescent="0.2">
      <c r="A29" s="34" t="s">
        <v>109</v>
      </c>
      <c r="B29" s="57" t="s">
        <v>18</v>
      </c>
      <c r="C29" s="74">
        <f t="shared" si="1"/>
        <v>0</v>
      </c>
      <c r="D29" s="75">
        <f t="shared" si="1"/>
        <v>0</v>
      </c>
      <c r="E29" s="75">
        <f t="shared" si="1"/>
        <v>914</v>
      </c>
      <c r="F29" s="75">
        <f t="shared" si="1"/>
        <v>5811212</v>
      </c>
      <c r="G29" s="75">
        <f t="shared" si="1"/>
        <v>1003</v>
      </c>
      <c r="H29" s="75">
        <f t="shared" si="1"/>
        <v>2161465</v>
      </c>
      <c r="I29" s="75">
        <f t="shared" si="1"/>
        <v>1108</v>
      </c>
      <c r="J29" s="75">
        <f t="shared" si="1"/>
        <v>7044664</v>
      </c>
      <c r="K29" s="39"/>
    </row>
    <row r="30" spans="1:11" ht="12" customHeight="1" x14ac:dyDescent="0.2">
      <c r="A30" s="32" t="s">
        <v>110</v>
      </c>
      <c r="B30" s="58" t="s">
        <v>17</v>
      </c>
      <c r="C30" s="79">
        <f t="shared" si="1"/>
        <v>71</v>
      </c>
      <c r="D30" s="80">
        <f t="shared" si="1"/>
        <v>581490</v>
      </c>
      <c r="E30" s="80">
        <f t="shared" si="1"/>
        <v>150</v>
      </c>
      <c r="F30" s="80">
        <f t="shared" si="1"/>
        <v>953700</v>
      </c>
      <c r="G30" s="80">
        <f t="shared" si="1"/>
        <v>301</v>
      </c>
      <c r="H30" s="80">
        <f t="shared" si="1"/>
        <v>648655</v>
      </c>
      <c r="I30" s="80">
        <f t="shared" si="1"/>
        <v>84</v>
      </c>
      <c r="J30" s="80">
        <f t="shared" si="1"/>
        <v>534072</v>
      </c>
      <c r="K30" s="39"/>
    </row>
    <row r="31" spans="1:11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1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3" spans="1:22" ht="12" hidden="1" customHeight="1" x14ac:dyDescent="0.2">
      <c r="A33" t="s">
        <v>238</v>
      </c>
      <c r="C33" s="61" t="e">
        <f>C8-SUM(C9:C14)-#REF!</f>
        <v>#REF!</v>
      </c>
      <c r="D33" s="61" t="e">
        <f>D8-SUM(D9:D14)-#REF!</f>
        <v>#REF!</v>
      </c>
      <c r="E33" s="61" t="e">
        <f>E8-SUM(E9:E14)-#REF!</f>
        <v>#REF!</v>
      </c>
      <c r="F33" s="61" t="e">
        <f>F8-SUM(F9:F14)-#REF!</f>
        <v>#REF!</v>
      </c>
      <c r="G33" s="61" t="e">
        <f>G8-SUM(G9:G14)-#REF!</f>
        <v>#REF!</v>
      </c>
      <c r="H33" s="61" t="e">
        <f>H8-SUM(H9:H14)-#REF!</f>
        <v>#REF!</v>
      </c>
      <c r="I33" s="61" t="e">
        <f>I8-SUM(I9:I14)-#REF!</f>
        <v>#REF!</v>
      </c>
      <c r="J33" s="61" t="e">
        <f>J8-SUM(J9:J14)-#REF!</f>
        <v>#REF!</v>
      </c>
    </row>
    <row r="34" spans="1:22" ht="12" hidden="1" customHeight="1" x14ac:dyDescent="0.2">
      <c r="A34" t="s">
        <v>111</v>
      </c>
      <c r="C34" s="61" t="e">
        <f>#REF!-SUM(C15:C28)</f>
        <v>#REF!</v>
      </c>
      <c r="D34" s="61" t="e">
        <f>#REF!-SUM(D15:D28)</f>
        <v>#REF!</v>
      </c>
      <c r="E34" s="61" t="e">
        <f>#REF!-SUM(E15:E28)</f>
        <v>#REF!</v>
      </c>
      <c r="F34" s="61" t="e">
        <f>#REF!-SUM(F15:F28)</f>
        <v>#REF!</v>
      </c>
      <c r="G34" s="61" t="e">
        <f>#REF!-SUM(G15:G28)</f>
        <v>#REF!</v>
      </c>
      <c r="H34" s="61" t="e">
        <f>#REF!-SUM(H15:H28)</f>
        <v>#REF!</v>
      </c>
      <c r="I34" s="61" t="e">
        <f>#REF!-SUM(I15:I28)</f>
        <v>#REF!</v>
      </c>
      <c r="J34" s="61" t="e">
        <f>#REF!-SUM(J15:J28)</f>
        <v>#REF!</v>
      </c>
    </row>
    <row r="35" spans="1:22" ht="12" hidden="1" customHeight="1" x14ac:dyDescent="0.2">
      <c r="A35" t="s">
        <v>112</v>
      </c>
      <c r="C35" s="61" t="e">
        <f>#REF!-C29-C30</f>
        <v>#REF!</v>
      </c>
      <c r="D35" s="61" t="e">
        <f>#REF!-D29-D30</f>
        <v>#REF!</v>
      </c>
      <c r="E35" s="61" t="e">
        <f>#REF!-E29-E30</f>
        <v>#REF!</v>
      </c>
      <c r="F35" s="61" t="e">
        <f>#REF!-F29-F30</f>
        <v>#REF!</v>
      </c>
      <c r="G35" s="61" t="e">
        <f>#REF!-G29-G30</f>
        <v>#REF!</v>
      </c>
      <c r="H35" s="61" t="e">
        <f>#REF!-H29-H30</f>
        <v>#REF!</v>
      </c>
      <c r="I35" s="61" t="e">
        <f>#REF!-I29-I30</f>
        <v>#REF!</v>
      </c>
      <c r="J35" s="61" t="e">
        <f>#REF!-J29-J30</f>
        <v>#REF!</v>
      </c>
    </row>
    <row r="36" spans="1:22" ht="12" hidden="1" customHeight="1" x14ac:dyDescent="0.2">
      <c r="A36" t="s">
        <v>113</v>
      </c>
      <c r="B36" t="s">
        <v>244</v>
      </c>
      <c r="C36" s="61"/>
      <c r="D36" s="61"/>
      <c r="E36" s="61"/>
      <c r="F36" s="61"/>
      <c r="G36" s="61"/>
      <c r="I36" s="61"/>
      <c r="J36" s="61"/>
    </row>
    <row r="38" spans="1:22" s="49" customFormat="1" ht="16.5" customHeight="1" x14ac:dyDescent="0.2">
      <c r="A38" s="72" t="s">
        <v>152</v>
      </c>
      <c r="B38" s="1"/>
      <c r="C38" s="1"/>
      <c r="E38" s="1"/>
      <c r="F38" s="1"/>
      <c r="G38" s="3"/>
      <c r="H38" s="4"/>
      <c r="I38" s="1"/>
      <c r="J38" s="1"/>
    </row>
    <row r="39" spans="1:22" s="51" customFormat="1" ht="23.25" customHeight="1" x14ac:dyDescent="0.2">
      <c r="A39" s="113" t="s">
        <v>242</v>
      </c>
      <c r="B39" s="114"/>
      <c r="C39" s="107" t="s">
        <v>249</v>
      </c>
      <c r="D39" s="108"/>
      <c r="E39" s="108"/>
      <c r="F39" s="108"/>
      <c r="G39" s="108"/>
      <c r="H39" s="109"/>
      <c r="I39" s="107" t="s">
        <v>243</v>
      </c>
      <c r="J39" s="108"/>
    </row>
    <row r="40" spans="1:22" s="51" customFormat="1" ht="33.75" customHeight="1" x14ac:dyDescent="0.2">
      <c r="A40" s="115"/>
      <c r="B40" s="110"/>
      <c r="C40" s="107" t="s">
        <v>90</v>
      </c>
      <c r="D40" s="109"/>
      <c r="E40" s="107" t="s">
        <v>91</v>
      </c>
      <c r="F40" s="109"/>
      <c r="G40" s="107" t="s">
        <v>92</v>
      </c>
      <c r="H40" s="109"/>
      <c r="I40" s="52" t="s">
        <v>87</v>
      </c>
      <c r="J40" s="53" t="s">
        <v>89</v>
      </c>
    </row>
    <row r="41" spans="1:22" s="51" customFormat="1" ht="37.5" customHeight="1" x14ac:dyDescent="0.2">
      <c r="A41" s="115"/>
      <c r="B41" s="110"/>
      <c r="C41" s="52" t="s">
        <v>87</v>
      </c>
      <c r="D41" s="52" t="s">
        <v>89</v>
      </c>
      <c r="E41" s="52" t="s">
        <v>93</v>
      </c>
      <c r="F41" s="52" t="s">
        <v>89</v>
      </c>
      <c r="G41" s="52" t="s">
        <v>87</v>
      </c>
      <c r="H41" s="52" t="s">
        <v>89</v>
      </c>
      <c r="I41" s="117" t="s">
        <v>1</v>
      </c>
      <c r="J41" s="119" t="s">
        <v>2</v>
      </c>
    </row>
    <row r="42" spans="1:22" s="51" customFormat="1" ht="23.25" customHeight="1" x14ac:dyDescent="0.2">
      <c r="A42" s="116"/>
      <c r="B42" s="111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8"/>
      <c r="J42" s="120"/>
    </row>
    <row r="43" spans="1:22" s="33" customFormat="1" x14ac:dyDescent="0.2">
      <c r="A43" s="55" t="s">
        <v>143</v>
      </c>
      <c r="B43" s="56" t="s">
        <v>33</v>
      </c>
      <c r="C43" s="11">
        <v>9780</v>
      </c>
      <c r="D43" s="11">
        <v>136389453</v>
      </c>
      <c r="E43" s="11">
        <v>90985</v>
      </c>
      <c r="F43" s="11">
        <v>592217746</v>
      </c>
      <c r="G43" s="11">
        <v>220308</v>
      </c>
      <c r="H43" s="11">
        <v>702757086</v>
      </c>
      <c r="I43" s="11">
        <v>111503</v>
      </c>
      <c r="J43" s="11">
        <v>708922625</v>
      </c>
      <c r="K43" s="39"/>
      <c r="L43" s="39"/>
      <c r="M43" s="39"/>
      <c r="N43" s="39"/>
      <c r="O43" s="39"/>
      <c r="P43" s="39"/>
      <c r="Q43" s="39"/>
      <c r="R43" s="39"/>
      <c r="S43" s="39"/>
      <c r="T43" s="39"/>
      <c r="U43" s="39"/>
      <c r="V43" s="39"/>
    </row>
    <row r="44" spans="1:22" s="33" customFormat="1" x14ac:dyDescent="0.2">
      <c r="A44" s="20" t="s">
        <v>128</v>
      </c>
      <c r="B44" s="57" t="s">
        <v>129</v>
      </c>
      <c r="C44" s="75">
        <v>199</v>
      </c>
      <c r="D44" s="75">
        <v>2475925</v>
      </c>
      <c r="E44" s="75">
        <v>3638</v>
      </c>
      <c r="F44" s="75">
        <v>23136516</v>
      </c>
      <c r="G44" s="75">
        <v>25059</v>
      </c>
      <c r="H44" s="75">
        <v>70261796</v>
      </c>
      <c r="I44" s="75">
        <v>1916</v>
      </c>
      <c r="J44" s="75">
        <v>12186115</v>
      </c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</row>
    <row r="45" spans="1:22" s="33" customFormat="1" x14ac:dyDescent="0.2">
      <c r="A45" s="20" t="s">
        <v>130</v>
      </c>
      <c r="B45" s="57" t="s">
        <v>131</v>
      </c>
      <c r="C45" s="75">
        <v>6974</v>
      </c>
      <c r="D45" s="75">
        <v>104547701</v>
      </c>
      <c r="E45" s="75">
        <v>10918</v>
      </c>
      <c r="F45" s="75">
        <v>83164962</v>
      </c>
      <c r="G45" s="75">
        <v>36615</v>
      </c>
      <c r="H45" s="75">
        <v>188177158</v>
      </c>
      <c r="I45" s="75">
        <v>5499</v>
      </c>
      <c r="J45" s="75">
        <v>34962642</v>
      </c>
      <c r="K45" s="39"/>
      <c r="L45" s="39"/>
      <c r="M45" s="39"/>
      <c r="N45" s="39"/>
      <c r="O45" s="39"/>
      <c r="P45" s="39"/>
      <c r="Q45" s="39"/>
      <c r="R45" s="39"/>
      <c r="S45" s="39"/>
      <c r="T45" s="39"/>
      <c r="U45" s="39"/>
      <c r="V45" s="39"/>
    </row>
    <row r="46" spans="1:22" s="33" customFormat="1" x14ac:dyDescent="0.2">
      <c r="A46" s="20" t="s">
        <v>150</v>
      </c>
      <c r="B46" s="57" t="s">
        <v>132</v>
      </c>
      <c r="C46" s="75">
        <v>188</v>
      </c>
      <c r="D46" s="75">
        <v>2296984</v>
      </c>
      <c r="E46" s="75">
        <v>3383</v>
      </c>
      <c r="F46" s="75">
        <v>21509114</v>
      </c>
      <c r="G46" s="75">
        <v>23840</v>
      </c>
      <c r="H46" s="75">
        <v>66799680</v>
      </c>
      <c r="I46" s="75">
        <v>11617</v>
      </c>
      <c r="J46" s="75">
        <v>73860886</v>
      </c>
      <c r="K46" s="39"/>
      <c r="L46" s="39"/>
      <c r="M46" s="39"/>
      <c r="N46" s="39"/>
      <c r="O46" s="39"/>
      <c r="P46" s="39"/>
      <c r="Q46" s="39"/>
      <c r="R46" s="39"/>
      <c r="S46" s="39"/>
      <c r="T46" s="39"/>
      <c r="U46" s="39"/>
      <c r="V46" s="39"/>
    </row>
    <row r="47" spans="1:22" s="33" customFormat="1" x14ac:dyDescent="0.2">
      <c r="A47" s="20" t="s">
        <v>151</v>
      </c>
      <c r="B47" s="57" t="s">
        <v>133</v>
      </c>
      <c r="C47" s="75">
        <v>893</v>
      </c>
      <c r="D47" s="75">
        <v>9914979</v>
      </c>
      <c r="E47" s="75">
        <v>16524</v>
      </c>
      <c r="F47" s="75">
        <v>105059592</v>
      </c>
      <c r="G47" s="75">
        <v>33920</v>
      </c>
      <c r="H47" s="75">
        <v>95043840</v>
      </c>
      <c r="I47" s="75">
        <v>19917</v>
      </c>
      <c r="J47" s="75">
        <v>126632286</v>
      </c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</row>
    <row r="48" spans="1:22" s="33" customFormat="1" x14ac:dyDescent="0.2">
      <c r="A48" s="20" t="s">
        <v>134</v>
      </c>
      <c r="B48" s="57" t="s">
        <v>135</v>
      </c>
      <c r="C48" s="75">
        <v>609</v>
      </c>
      <c r="D48" s="75">
        <v>6723360</v>
      </c>
      <c r="E48" s="75">
        <v>7734</v>
      </c>
      <c r="F48" s="75">
        <v>49172772</v>
      </c>
      <c r="G48" s="75">
        <v>9788</v>
      </c>
      <c r="H48" s="75">
        <v>27425976</v>
      </c>
      <c r="I48" s="75">
        <v>8142</v>
      </c>
      <c r="J48" s="75">
        <v>51766836</v>
      </c>
      <c r="K48" s="39"/>
      <c r="L48" s="39"/>
      <c r="M48" s="39"/>
      <c r="N48" s="39"/>
      <c r="O48" s="39"/>
      <c r="P48" s="39"/>
      <c r="Q48" s="39"/>
      <c r="R48" s="39"/>
      <c r="S48" s="39"/>
      <c r="T48" s="39"/>
      <c r="U48" s="39"/>
      <c r="V48" s="39"/>
    </row>
    <row r="49" spans="1:22" s="33" customFormat="1" x14ac:dyDescent="0.2">
      <c r="A49" s="20" t="s">
        <v>136</v>
      </c>
      <c r="B49" s="57" t="s">
        <v>137</v>
      </c>
      <c r="C49" s="75">
        <v>202</v>
      </c>
      <c r="D49" s="75">
        <v>2588226</v>
      </c>
      <c r="E49" s="75">
        <v>22390</v>
      </c>
      <c r="F49" s="75">
        <v>142355620</v>
      </c>
      <c r="G49" s="75">
        <v>20378</v>
      </c>
      <c r="H49" s="75">
        <v>57099156</v>
      </c>
      <c r="I49" s="75">
        <v>20082</v>
      </c>
      <c r="J49" s="75">
        <v>127681356</v>
      </c>
      <c r="K49" s="39"/>
      <c r="L49" s="39"/>
      <c r="M49" s="39"/>
      <c r="N49" s="39"/>
      <c r="O49" s="39"/>
      <c r="P49" s="39"/>
      <c r="Q49" s="39"/>
      <c r="R49" s="39"/>
      <c r="S49" s="39"/>
      <c r="T49" s="39"/>
      <c r="U49" s="39"/>
      <c r="V49" s="39"/>
    </row>
    <row r="50" spans="1:22" x14ac:dyDescent="0.2">
      <c r="A50" s="34" t="s">
        <v>95</v>
      </c>
      <c r="B50" s="57" t="s">
        <v>32</v>
      </c>
      <c r="C50" s="75">
        <v>33</v>
      </c>
      <c r="D50" s="75">
        <v>364298</v>
      </c>
      <c r="E50" s="75">
        <v>852</v>
      </c>
      <c r="F50" s="75">
        <v>5415558</v>
      </c>
      <c r="G50" s="75">
        <v>3170</v>
      </c>
      <c r="H50" s="75">
        <v>8861649</v>
      </c>
      <c r="I50" s="75">
        <v>1970</v>
      </c>
      <c r="J50" s="78">
        <v>12500512</v>
      </c>
      <c r="K50" s="39"/>
      <c r="L50" s="39"/>
      <c r="M50" s="39"/>
      <c r="N50" s="39"/>
      <c r="O50" s="39"/>
      <c r="P50" s="39"/>
      <c r="Q50" s="39"/>
      <c r="R50" s="39"/>
      <c r="S50" s="39"/>
      <c r="T50" s="39"/>
      <c r="U50" s="39"/>
      <c r="V50" s="39"/>
    </row>
    <row r="51" spans="1:22" x14ac:dyDescent="0.2">
      <c r="A51" s="34" t="s">
        <v>96</v>
      </c>
      <c r="B51" s="57" t="s">
        <v>31</v>
      </c>
      <c r="C51" s="75">
        <v>31</v>
      </c>
      <c r="D51" s="75">
        <v>342240</v>
      </c>
      <c r="E51" s="75">
        <v>906</v>
      </c>
      <c r="F51" s="75">
        <v>5760348</v>
      </c>
      <c r="G51" s="75">
        <v>3478</v>
      </c>
      <c r="H51" s="75">
        <v>9745356</v>
      </c>
      <c r="I51" s="75">
        <v>1725</v>
      </c>
      <c r="J51" s="78">
        <v>10967550</v>
      </c>
      <c r="K51" s="39"/>
      <c r="L51" s="39"/>
      <c r="M51" s="39"/>
      <c r="N51" s="39"/>
      <c r="O51" s="39"/>
      <c r="P51" s="39"/>
      <c r="Q51" s="39"/>
      <c r="R51" s="39"/>
      <c r="S51" s="39"/>
      <c r="T51" s="39"/>
      <c r="U51" s="39"/>
      <c r="V51" s="39"/>
    </row>
    <row r="52" spans="1:22" x14ac:dyDescent="0.2">
      <c r="A52" s="34" t="s">
        <v>97</v>
      </c>
      <c r="B52" s="57" t="s">
        <v>30</v>
      </c>
      <c r="C52" s="75">
        <v>3</v>
      </c>
      <c r="D52" s="75">
        <v>33120</v>
      </c>
      <c r="E52" s="75">
        <v>3685</v>
      </c>
      <c r="F52" s="75">
        <v>23429230</v>
      </c>
      <c r="G52" s="75">
        <v>3699</v>
      </c>
      <c r="H52" s="75">
        <v>10364598</v>
      </c>
      <c r="I52" s="75">
        <v>2243</v>
      </c>
      <c r="J52" s="78">
        <v>14260994</v>
      </c>
      <c r="K52" s="39"/>
      <c r="L52" s="39"/>
      <c r="M52" s="39"/>
      <c r="N52" s="39"/>
      <c r="O52" s="39"/>
      <c r="P52" s="39"/>
      <c r="Q52" s="39"/>
      <c r="R52" s="39"/>
      <c r="S52" s="39"/>
      <c r="T52" s="39"/>
      <c r="U52" s="39"/>
      <c r="V52" s="39"/>
    </row>
    <row r="53" spans="1:22" x14ac:dyDescent="0.2">
      <c r="A53" s="34" t="s">
        <v>98</v>
      </c>
      <c r="B53" s="57" t="s">
        <v>29</v>
      </c>
      <c r="C53" s="75">
        <v>4</v>
      </c>
      <c r="D53" s="75">
        <v>44160</v>
      </c>
      <c r="E53" s="75">
        <v>315</v>
      </c>
      <c r="F53" s="75">
        <v>2002770</v>
      </c>
      <c r="G53" s="75">
        <v>8098</v>
      </c>
      <c r="H53" s="75">
        <v>22690596</v>
      </c>
      <c r="I53" s="75">
        <v>8321</v>
      </c>
      <c r="J53" s="78">
        <v>52904918</v>
      </c>
      <c r="K53" s="39"/>
      <c r="L53" s="39"/>
      <c r="M53" s="39"/>
      <c r="N53" s="39"/>
      <c r="O53" s="39"/>
      <c r="P53" s="39"/>
      <c r="Q53" s="39"/>
      <c r="R53" s="39"/>
      <c r="S53" s="39"/>
      <c r="T53" s="39"/>
      <c r="U53" s="39"/>
      <c r="V53" s="39"/>
    </row>
    <row r="54" spans="1:22" x14ac:dyDescent="0.2">
      <c r="A54" s="34" t="s">
        <v>99</v>
      </c>
      <c r="B54" s="57" t="s">
        <v>28</v>
      </c>
      <c r="C54" s="75">
        <v>24</v>
      </c>
      <c r="D54" s="75">
        <v>264960</v>
      </c>
      <c r="E54" s="75">
        <v>563</v>
      </c>
      <c r="F54" s="75">
        <v>3579554</v>
      </c>
      <c r="G54" s="75">
        <v>3031</v>
      </c>
      <c r="H54" s="75">
        <v>8492862</v>
      </c>
      <c r="I54" s="75">
        <v>1730</v>
      </c>
      <c r="J54" s="78">
        <v>10999340</v>
      </c>
      <c r="K54" s="39"/>
      <c r="L54" s="39"/>
      <c r="M54" s="39"/>
      <c r="N54" s="39"/>
      <c r="O54" s="39"/>
      <c r="P54" s="39"/>
      <c r="Q54" s="39"/>
      <c r="R54" s="39"/>
      <c r="S54" s="39"/>
      <c r="T54" s="39"/>
      <c r="U54" s="39"/>
      <c r="V54" s="39"/>
    </row>
    <row r="55" spans="1:22" x14ac:dyDescent="0.2">
      <c r="A55" s="34" t="s">
        <v>100</v>
      </c>
      <c r="B55" s="57" t="s">
        <v>27</v>
      </c>
      <c r="C55" s="75">
        <v>0</v>
      </c>
      <c r="D55" s="75">
        <v>0</v>
      </c>
      <c r="E55" s="75">
        <v>8309</v>
      </c>
      <c r="F55" s="75">
        <v>52810766</v>
      </c>
      <c r="G55" s="75">
        <v>7621</v>
      </c>
      <c r="H55" s="75">
        <v>21380263</v>
      </c>
      <c r="I55" s="75">
        <v>5986</v>
      </c>
      <c r="J55" s="78">
        <v>38066100</v>
      </c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</row>
    <row r="56" spans="1:22" x14ac:dyDescent="0.2">
      <c r="A56" s="34" t="s">
        <v>101</v>
      </c>
      <c r="B56" s="57" t="s">
        <v>26</v>
      </c>
      <c r="C56" s="75">
        <v>9</v>
      </c>
      <c r="D56" s="75">
        <v>99360</v>
      </c>
      <c r="E56" s="75">
        <v>523</v>
      </c>
      <c r="F56" s="75">
        <v>3325234</v>
      </c>
      <c r="G56" s="75">
        <v>2159</v>
      </c>
      <c r="H56" s="75">
        <v>6049518</v>
      </c>
      <c r="I56" s="75">
        <v>1785</v>
      </c>
      <c r="J56" s="78">
        <v>11349030</v>
      </c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</row>
    <row r="57" spans="1:22" x14ac:dyDescent="0.2">
      <c r="A57" s="34" t="s">
        <v>102</v>
      </c>
      <c r="B57" s="57" t="s">
        <v>25</v>
      </c>
      <c r="C57" s="75">
        <v>111</v>
      </c>
      <c r="D57" s="75">
        <v>1225440</v>
      </c>
      <c r="E57" s="75">
        <v>2314</v>
      </c>
      <c r="F57" s="75">
        <v>14712412</v>
      </c>
      <c r="G57" s="75">
        <v>11710</v>
      </c>
      <c r="H57" s="75">
        <v>32811420</v>
      </c>
      <c r="I57" s="75">
        <v>7324</v>
      </c>
      <c r="J57" s="78">
        <v>46565992</v>
      </c>
      <c r="K57" s="39"/>
      <c r="L57" s="39"/>
      <c r="M57" s="39"/>
      <c r="N57" s="39"/>
      <c r="O57" s="39"/>
      <c r="P57" s="39"/>
      <c r="Q57" s="39"/>
      <c r="R57" s="39"/>
      <c r="S57" s="39"/>
      <c r="T57" s="39"/>
      <c r="U57" s="39"/>
      <c r="V57" s="39"/>
    </row>
    <row r="58" spans="1:22" x14ac:dyDescent="0.2">
      <c r="A58" s="34" t="s">
        <v>103</v>
      </c>
      <c r="B58" s="57" t="s">
        <v>24</v>
      </c>
      <c r="C58" s="75">
        <v>227</v>
      </c>
      <c r="D58" s="75">
        <v>2506080</v>
      </c>
      <c r="E58" s="75">
        <v>2589</v>
      </c>
      <c r="F58" s="75">
        <v>16460862</v>
      </c>
      <c r="G58" s="75">
        <v>7871</v>
      </c>
      <c r="H58" s="75">
        <v>22054542</v>
      </c>
      <c r="I58" s="75">
        <v>2204</v>
      </c>
      <c r="J58" s="78">
        <v>14013032</v>
      </c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</row>
    <row r="59" spans="1:22" x14ac:dyDescent="0.2">
      <c r="A59" s="34" t="s">
        <v>104</v>
      </c>
      <c r="B59" s="57" t="s">
        <v>23</v>
      </c>
      <c r="C59" s="75">
        <v>8</v>
      </c>
      <c r="D59" s="75">
        <v>88320</v>
      </c>
      <c r="E59" s="75">
        <v>819</v>
      </c>
      <c r="F59" s="75">
        <v>5207202</v>
      </c>
      <c r="G59" s="75">
        <v>10441</v>
      </c>
      <c r="H59" s="75">
        <v>29255682</v>
      </c>
      <c r="I59" s="75">
        <v>4455</v>
      </c>
      <c r="J59" s="78">
        <v>28324890</v>
      </c>
      <c r="K59" s="39"/>
      <c r="L59" s="39"/>
      <c r="M59" s="39"/>
      <c r="N59" s="39"/>
      <c r="O59" s="39"/>
      <c r="P59" s="39"/>
      <c r="Q59" s="39"/>
      <c r="R59" s="39"/>
      <c r="S59" s="39"/>
      <c r="T59" s="39"/>
      <c r="U59" s="39"/>
      <c r="V59" s="39"/>
    </row>
    <row r="60" spans="1:22" x14ac:dyDescent="0.2">
      <c r="A60" s="34" t="s">
        <v>105</v>
      </c>
      <c r="B60" s="57" t="s">
        <v>22</v>
      </c>
      <c r="C60" s="75">
        <v>151</v>
      </c>
      <c r="D60" s="75">
        <v>1667040</v>
      </c>
      <c r="E60" s="75">
        <v>886</v>
      </c>
      <c r="F60" s="75">
        <v>5633188</v>
      </c>
      <c r="G60" s="75">
        <v>836</v>
      </c>
      <c r="H60" s="75">
        <v>2342472</v>
      </c>
      <c r="I60" s="75">
        <v>635</v>
      </c>
      <c r="J60" s="78">
        <v>4037330</v>
      </c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39"/>
    </row>
    <row r="61" spans="1:22" x14ac:dyDescent="0.2">
      <c r="A61" s="34" t="s">
        <v>106</v>
      </c>
      <c r="B61" s="57" t="s">
        <v>21</v>
      </c>
      <c r="C61" s="75">
        <v>11</v>
      </c>
      <c r="D61" s="75">
        <v>121440</v>
      </c>
      <c r="E61" s="75">
        <v>1930</v>
      </c>
      <c r="F61" s="75">
        <v>12270940</v>
      </c>
      <c r="G61" s="75">
        <v>3396</v>
      </c>
      <c r="H61" s="75">
        <v>9515592</v>
      </c>
      <c r="I61" s="75">
        <v>2318</v>
      </c>
      <c r="J61" s="78">
        <v>14737844</v>
      </c>
      <c r="K61" s="39"/>
      <c r="L61" s="39"/>
      <c r="M61" s="39"/>
      <c r="N61" s="39"/>
      <c r="O61" s="39"/>
      <c r="P61" s="39"/>
      <c r="Q61" s="39"/>
      <c r="R61" s="39"/>
      <c r="S61" s="39"/>
      <c r="T61" s="39"/>
      <c r="U61" s="39"/>
      <c r="V61" s="39"/>
    </row>
    <row r="62" spans="1:22" x14ac:dyDescent="0.2">
      <c r="A62" s="34" t="s">
        <v>107</v>
      </c>
      <c r="B62" s="57" t="s">
        <v>20</v>
      </c>
      <c r="C62" s="75">
        <v>40</v>
      </c>
      <c r="D62" s="75">
        <v>441600</v>
      </c>
      <c r="E62" s="75">
        <v>1349</v>
      </c>
      <c r="F62" s="75">
        <v>8576942</v>
      </c>
      <c r="G62" s="75">
        <v>2841</v>
      </c>
      <c r="H62" s="75">
        <v>7960482</v>
      </c>
      <c r="I62" s="75">
        <v>1722</v>
      </c>
      <c r="J62" s="78">
        <v>10948476</v>
      </c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</row>
    <row r="63" spans="1:22" x14ac:dyDescent="0.2">
      <c r="A63" s="34" t="s">
        <v>108</v>
      </c>
      <c r="B63" s="57" t="s">
        <v>19</v>
      </c>
      <c r="C63" s="75">
        <v>45</v>
      </c>
      <c r="D63" s="75">
        <v>496800</v>
      </c>
      <c r="E63" s="75">
        <v>1093</v>
      </c>
      <c r="F63" s="75">
        <v>6949294</v>
      </c>
      <c r="G63" s="75">
        <v>2079</v>
      </c>
      <c r="H63" s="75">
        <v>5825358</v>
      </c>
      <c r="I63" s="75">
        <v>1666</v>
      </c>
      <c r="J63" s="78">
        <v>10592428</v>
      </c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</row>
    <row r="64" spans="1:22" x14ac:dyDescent="0.2">
      <c r="A64" s="34" t="s">
        <v>109</v>
      </c>
      <c r="B64" s="57" t="s">
        <v>18</v>
      </c>
      <c r="C64" s="75">
        <v>0</v>
      </c>
      <c r="D64" s="75">
        <v>0</v>
      </c>
      <c r="E64" s="75">
        <v>229</v>
      </c>
      <c r="F64" s="75">
        <v>1455982</v>
      </c>
      <c r="G64" s="75">
        <v>201</v>
      </c>
      <c r="H64" s="75">
        <v>433155</v>
      </c>
      <c r="I64" s="75">
        <v>235</v>
      </c>
      <c r="J64" s="78">
        <v>1494130</v>
      </c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</row>
    <row r="65" spans="1:22" x14ac:dyDescent="0.2">
      <c r="A65" s="32" t="s">
        <v>110</v>
      </c>
      <c r="B65" s="58" t="s">
        <v>17</v>
      </c>
      <c r="C65" s="80">
        <v>18</v>
      </c>
      <c r="D65" s="80">
        <v>147420</v>
      </c>
      <c r="E65" s="80">
        <v>36</v>
      </c>
      <c r="F65" s="80">
        <v>228888</v>
      </c>
      <c r="G65" s="80">
        <v>77</v>
      </c>
      <c r="H65" s="80">
        <v>165935</v>
      </c>
      <c r="I65" s="80">
        <v>11</v>
      </c>
      <c r="J65" s="79">
        <v>69938</v>
      </c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</row>
    <row r="66" spans="1:22" x14ac:dyDescent="0.2">
      <c r="A66" s="59" t="s">
        <v>198</v>
      </c>
      <c r="B66" s="59"/>
      <c r="C66" s="59"/>
      <c r="D66" s="59"/>
      <c r="E66" s="76"/>
      <c r="F66" s="59"/>
      <c r="G66" s="76"/>
      <c r="H66" s="59"/>
      <c r="J66" s="59"/>
      <c r="K66" s="39"/>
    </row>
    <row r="67" spans="1:22" x14ac:dyDescent="0.2">
      <c r="A67" t="s">
        <v>0</v>
      </c>
      <c r="B67" s="61"/>
      <c r="C67" s="61"/>
      <c r="D67" s="61"/>
      <c r="E67" s="61"/>
      <c r="F67" s="61"/>
      <c r="G67" s="61"/>
      <c r="H67" s="61"/>
      <c r="J67" s="61"/>
      <c r="K67" s="39"/>
    </row>
    <row r="68" spans="1:22" ht="12" hidden="1" customHeight="1" x14ac:dyDescent="0.2">
      <c r="A68" t="s">
        <v>203</v>
      </c>
      <c r="B68" s="61"/>
      <c r="C68" s="61" t="e">
        <f>C43-SUM(C44:C49)-#REF!</f>
        <v>#REF!</v>
      </c>
      <c r="D68" s="61" t="e">
        <f>D43-SUM(D44:D49)-#REF!</f>
        <v>#REF!</v>
      </c>
      <c r="E68" s="61" t="e">
        <f>E43-SUM(E44:E49)-#REF!</f>
        <v>#REF!</v>
      </c>
      <c r="F68" s="61" t="e">
        <f>F43-SUM(F44:F49)-#REF!</f>
        <v>#REF!</v>
      </c>
      <c r="G68" s="61" t="e">
        <f>G43-SUM(G44:G49)-#REF!</f>
        <v>#REF!</v>
      </c>
      <c r="H68" s="61" t="e">
        <f>H43-SUM(H44:H49)-#REF!</f>
        <v>#REF!</v>
      </c>
      <c r="I68" s="61" t="e">
        <f>I43-SUM(I44:I49)-#REF!</f>
        <v>#REF!</v>
      </c>
      <c r="J68" s="61" t="e">
        <f>J43-SUM(J44:J49)-#REF!</f>
        <v>#REF!</v>
      </c>
      <c r="K68" s="39"/>
    </row>
    <row r="69" spans="1:22" ht="12" hidden="1" customHeight="1" x14ac:dyDescent="0.2">
      <c r="A69" t="s">
        <v>114</v>
      </c>
      <c r="B69" s="61"/>
      <c r="C69" s="61" t="e">
        <f>#REF!-SUM(C50:C63)</f>
        <v>#REF!</v>
      </c>
      <c r="D69" s="61" t="e">
        <f>#REF!-SUM(D50:D63)</f>
        <v>#REF!</v>
      </c>
      <c r="E69" s="61" t="e">
        <f>#REF!-SUM(E50:E63)</f>
        <v>#REF!</v>
      </c>
      <c r="F69" s="61" t="e">
        <f>#REF!-SUM(F50:F63)</f>
        <v>#REF!</v>
      </c>
      <c r="G69" s="61" t="e">
        <f>#REF!-SUM(G50:G63)</f>
        <v>#REF!</v>
      </c>
      <c r="H69" s="61" t="e">
        <f>#REF!-SUM(H50:H63)</f>
        <v>#REF!</v>
      </c>
      <c r="I69" s="61" t="e">
        <f>#REF!-SUM(I50:I63)</f>
        <v>#REF!</v>
      </c>
      <c r="J69" s="61" t="e">
        <f>#REF!-SUM(J50:J63)</f>
        <v>#REF!</v>
      </c>
      <c r="K69" s="39"/>
    </row>
    <row r="70" spans="1:22" ht="12" hidden="1" customHeight="1" x14ac:dyDescent="0.2">
      <c r="A70" t="s">
        <v>115</v>
      </c>
      <c r="B70" s="61"/>
      <c r="C70" s="61" t="e">
        <f>#REF!-C64-C65</f>
        <v>#REF!</v>
      </c>
      <c r="D70" s="61" t="e">
        <f>#REF!-D64-D65</f>
        <v>#REF!</v>
      </c>
      <c r="E70" s="61" t="e">
        <f>#REF!-E64-E65</f>
        <v>#REF!</v>
      </c>
      <c r="F70" s="61" t="e">
        <f>#REF!-F64-F65</f>
        <v>#REF!</v>
      </c>
      <c r="G70" s="61" t="e">
        <f>#REF!-G64-G65</f>
        <v>#REF!</v>
      </c>
      <c r="H70" s="61" t="e">
        <f>#REF!-H64-H65</f>
        <v>#REF!</v>
      </c>
      <c r="I70" s="61" t="e">
        <f>#REF!-I64-I65</f>
        <v>#REF!</v>
      </c>
      <c r="J70" s="61" t="e">
        <f>#REF!-J64-J65</f>
        <v>#REF!</v>
      </c>
      <c r="K70" s="39"/>
    </row>
    <row r="71" spans="1:22" ht="12" hidden="1" customHeight="1" x14ac:dyDescent="0.2">
      <c r="A71" t="s">
        <v>116</v>
      </c>
      <c r="B71" s="61"/>
      <c r="C71" s="61">
        <v>-66603</v>
      </c>
      <c r="D71" s="61">
        <v>-10338</v>
      </c>
      <c r="E71" s="61">
        <v>-172118152</v>
      </c>
      <c r="F71" s="61"/>
      <c r="G71" s="61"/>
      <c r="I71" s="61">
        <v>-28899</v>
      </c>
      <c r="J71" s="61">
        <v>-122420959</v>
      </c>
      <c r="K71" s="39"/>
    </row>
    <row r="72" spans="1:22" x14ac:dyDescent="0.2">
      <c r="C72" s="62"/>
      <c r="D72" s="62"/>
    </row>
    <row r="74" spans="1:22" s="67" customFormat="1" ht="19.5" x14ac:dyDescent="0.2">
      <c r="A74" s="72" t="s">
        <v>153</v>
      </c>
      <c r="B74" s="66"/>
      <c r="C74" s="66"/>
      <c r="E74" s="66"/>
      <c r="F74" s="66"/>
      <c r="G74" s="68"/>
      <c r="H74" s="68"/>
      <c r="I74" s="66"/>
      <c r="J74" s="66"/>
    </row>
    <row r="75" spans="1:22" s="51" customFormat="1" ht="23.25" customHeight="1" x14ac:dyDescent="0.2">
      <c r="A75" s="113" t="s">
        <v>242</v>
      </c>
      <c r="B75" s="114"/>
      <c r="C75" s="107" t="s">
        <v>249</v>
      </c>
      <c r="D75" s="108"/>
      <c r="E75" s="108"/>
      <c r="F75" s="108"/>
      <c r="G75" s="108"/>
      <c r="H75" s="109"/>
      <c r="I75" s="107" t="s">
        <v>243</v>
      </c>
      <c r="J75" s="108"/>
    </row>
    <row r="76" spans="1:22" s="51" customFormat="1" ht="33.75" customHeight="1" x14ac:dyDescent="0.2">
      <c r="A76" s="115"/>
      <c r="B76" s="110"/>
      <c r="C76" s="107" t="s">
        <v>90</v>
      </c>
      <c r="D76" s="109"/>
      <c r="E76" s="107" t="s">
        <v>91</v>
      </c>
      <c r="F76" s="109"/>
      <c r="G76" s="107" t="s">
        <v>92</v>
      </c>
      <c r="H76" s="109"/>
      <c r="I76" s="52" t="s">
        <v>87</v>
      </c>
      <c r="J76" s="53" t="s">
        <v>89</v>
      </c>
    </row>
    <row r="77" spans="1:22" s="51" customFormat="1" ht="37.5" customHeight="1" x14ac:dyDescent="0.2">
      <c r="A77" s="115"/>
      <c r="B77" s="110"/>
      <c r="C77" s="52" t="s">
        <v>87</v>
      </c>
      <c r="D77" s="52" t="s">
        <v>89</v>
      </c>
      <c r="E77" s="52" t="s">
        <v>93</v>
      </c>
      <c r="F77" s="52" t="s">
        <v>89</v>
      </c>
      <c r="G77" s="52" t="s">
        <v>87</v>
      </c>
      <c r="H77" s="52" t="s">
        <v>89</v>
      </c>
      <c r="I77" s="117" t="s">
        <v>1</v>
      </c>
      <c r="J77" s="119" t="s">
        <v>2</v>
      </c>
    </row>
    <row r="78" spans="1:22" s="51" customFormat="1" ht="23.25" customHeight="1" x14ac:dyDescent="0.2">
      <c r="A78" s="116"/>
      <c r="B78" s="111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8"/>
      <c r="J78" s="120"/>
    </row>
    <row r="79" spans="1:22" s="33" customFormat="1" x14ac:dyDescent="0.2">
      <c r="A79" s="55" t="s">
        <v>143</v>
      </c>
      <c r="B79" s="56" t="s">
        <v>33</v>
      </c>
      <c r="C79" s="11">
        <v>9862</v>
      </c>
      <c r="D79" s="11">
        <v>134870222</v>
      </c>
      <c r="E79" s="11">
        <v>88002</v>
      </c>
      <c r="F79" s="11">
        <v>572396790</v>
      </c>
      <c r="G79" s="11">
        <v>210993</v>
      </c>
      <c r="H79" s="11">
        <v>681564097</v>
      </c>
      <c r="I79" s="11">
        <v>125763</v>
      </c>
      <c r="J79" s="11">
        <v>799572909</v>
      </c>
    </row>
    <row r="80" spans="1:22" s="33" customFormat="1" x14ac:dyDescent="0.2">
      <c r="A80" s="20" t="s">
        <v>128</v>
      </c>
      <c r="B80" s="57" t="s">
        <v>129</v>
      </c>
      <c r="C80" s="75">
        <v>199</v>
      </c>
      <c r="D80" s="75">
        <v>2466207</v>
      </c>
      <c r="E80" s="75">
        <v>3632</v>
      </c>
      <c r="F80" s="75">
        <v>23092256</v>
      </c>
      <c r="G80" s="75">
        <v>25665</v>
      </c>
      <c r="H80" s="75">
        <v>71913330</v>
      </c>
      <c r="I80" s="75">
        <v>15333</v>
      </c>
      <c r="J80" s="75">
        <v>97487214</v>
      </c>
    </row>
    <row r="81" spans="1:11" s="33" customFormat="1" x14ac:dyDescent="0.2">
      <c r="A81" s="20" t="s">
        <v>130</v>
      </c>
      <c r="B81" s="57" t="s">
        <v>131</v>
      </c>
      <c r="C81" s="75">
        <v>7167</v>
      </c>
      <c r="D81" s="75">
        <v>104368065</v>
      </c>
      <c r="E81" s="75">
        <v>11351</v>
      </c>
      <c r="F81" s="75">
        <v>85087768</v>
      </c>
      <c r="G81" s="75">
        <v>35138</v>
      </c>
      <c r="H81" s="75">
        <v>189099687</v>
      </c>
      <c r="I81" s="75">
        <v>15080</v>
      </c>
      <c r="J81" s="75">
        <v>95878640</v>
      </c>
    </row>
    <row r="82" spans="1:11" s="33" customFormat="1" x14ac:dyDescent="0.2">
      <c r="A82" s="20" t="s">
        <v>150</v>
      </c>
      <c r="B82" s="57" t="s">
        <v>132</v>
      </c>
      <c r="C82" s="75">
        <v>103</v>
      </c>
      <c r="D82" s="75">
        <v>1258454</v>
      </c>
      <c r="E82" s="75">
        <v>2327</v>
      </c>
      <c r="F82" s="75">
        <v>14795066</v>
      </c>
      <c r="G82" s="75">
        <v>16773</v>
      </c>
      <c r="H82" s="75">
        <v>46997946</v>
      </c>
      <c r="I82" s="75">
        <v>7978</v>
      </c>
      <c r="J82" s="75">
        <v>50724124</v>
      </c>
    </row>
    <row r="83" spans="1:11" s="33" customFormat="1" x14ac:dyDescent="0.2">
      <c r="A83" s="20" t="s">
        <v>151</v>
      </c>
      <c r="B83" s="57" t="s">
        <v>133</v>
      </c>
      <c r="C83" s="75">
        <v>965</v>
      </c>
      <c r="D83" s="75">
        <v>10714395</v>
      </c>
      <c r="E83" s="75">
        <v>16888</v>
      </c>
      <c r="F83" s="75">
        <v>107373904</v>
      </c>
      <c r="G83" s="75">
        <v>34896</v>
      </c>
      <c r="H83" s="75">
        <v>97778592</v>
      </c>
      <c r="I83" s="75">
        <v>20423</v>
      </c>
      <c r="J83" s="75">
        <v>129849434</v>
      </c>
      <c r="K83" s="39"/>
    </row>
    <row r="84" spans="1:11" s="33" customFormat="1" x14ac:dyDescent="0.2">
      <c r="A84" s="20" t="s">
        <v>134</v>
      </c>
      <c r="B84" s="57" t="s">
        <v>135</v>
      </c>
      <c r="C84" s="75">
        <v>605</v>
      </c>
      <c r="D84" s="75">
        <v>6679200</v>
      </c>
      <c r="E84" s="75">
        <v>7686</v>
      </c>
      <c r="F84" s="75">
        <v>48867588</v>
      </c>
      <c r="G84" s="75">
        <v>10225</v>
      </c>
      <c r="H84" s="75">
        <v>28650450</v>
      </c>
      <c r="I84" s="75">
        <v>8261</v>
      </c>
      <c r="J84" s="75">
        <v>52523438</v>
      </c>
      <c r="K84" s="39"/>
    </row>
    <row r="85" spans="1:11" s="33" customFormat="1" x14ac:dyDescent="0.2">
      <c r="A85" s="20" t="s">
        <v>136</v>
      </c>
      <c r="B85" s="57" t="s">
        <v>137</v>
      </c>
      <c r="C85" s="75">
        <v>197</v>
      </c>
      <c r="D85" s="75">
        <v>2524161</v>
      </c>
      <c r="E85" s="75">
        <v>20453</v>
      </c>
      <c r="F85" s="75">
        <v>130040174</v>
      </c>
      <c r="G85" s="75">
        <v>20866</v>
      </c>
      <c r="H85" s="75">
        <v>58466532</v>
      </c>
      <c r="I85" s="75">
        <v>15776</v>
      </c>
      <c r="J85" s="75">
        <v>100303808</v>
      </c>
      <c r="K85" s="39"/>
    </row>
    <row r="86" spans="1:11" x14ac:dyDescent="0.2">
      <c r="A86" s="34" t="s">
        <v>95</v>
      </c>
      <c r="B86" s="57" t="s">
        <v>32</v>
      </c>
      <c r="C86" s="75">
        <v>31</v>
      </c>
      <c r="D86" s="75">
        <v>342240</v>
      </c>
      <c r="E86" s="75">
        <v>843</v>
      </c>
      <c r="F86" s="75">
        <v>5359794</v>
      </c>
      <c r="G86" s="75">
        <v>3413</v>
      </c>
      <c r="H86" s="75">
        <v>9549453</v>
      </c>
      <c r="I86" s="75">
        <v>2048</v>
      </c>
      <c r="J86" s="78">
        <v>13010949</v>
      </c>
      <c r="K86" s="39"/>
    </row>
    <row r="87" spans="1:11" x14ac:dyDescent="0.2">
      <c r="A87" s="34" t="s">
        <v>96</v>
      </c>
      <c r="B87" s="57" t="s">
        <v>31</v>
      </c>
      <c r="C87" s="75">
        <v>30</v>
      </c>
      <c r="D87" s="75">
        <v>331200</v>
      </c>
      <c r="E87" s="75">
        <v>856</v>
      </c>
      <c r="F87" s="75">
        <v>5442448</v>
      </c>
      <c r="G87" s="75">
        <v>3553</v>
      </c>
      <c r="H87" s="75">
        <v>9955506</v>
      </c>
      <c r="I87" s="75">
        <v>1628</v>
      </c>
      <c r="J87" s="78">
        <v>10350824</v>
      </c>
      <c r="K87" s="39"/>
    </row>
    <row r="88" spans="1:11" x14ac:dyDescent="0.2">
      <c r="A88" s="34" t="s">
        <v>97</v>
      </c>
      <c r="B88" s="57" t="s">
        <v>30</v>
      </c>
      <c r="C88" s="75">
        <v>3</v>
      </c>
      <c r="D88" s="75">
        <v>33120</v>
      </c>
      <c r="E88" s="75">
        <v>3756</v>
      </c>
      <c r="F88" s="75">
        <v>23880648</v>
      </c>
      <c r="G88" s="75">
        <v>3809</v>
      </c>
      <c r="H88" s="75">
        <v>10672818</v>
      </c>
      <c r="I88" s="75">
        <v>2269</v>
      </c>
      <c r="J88" s="78">
        <v>14426302</v>
      </c>
      <c r="K88" s="39"/>
    </row>
    <row r="89" spans="1:11" x14ac:dyDescent="0.2">
      <c r="A89" s="34" t="s">
        <v>98</v>
      </c>
      <c r="B89" s="57" t="s">
        <v>29</v>
      </c>
      <c r="C89" s="75">
        <v>3</v>
      </c>
      <c r="D89" s="75">
        <v>33120</v>
      </c>
      <c r="E89" s="75">
        <v>244</v>
      </c>
      <c r="F89" s="75">
        <v>1551352</v>
      </c>
      <c r="G89" s="75">
        <v>6547</v>
      </c>
      <c r="H89" s="75">
        <v>18344694</v>
      </c>
      <c r="I89" s="75">
        <v>6610</v>
      </c>
      <c r="J89" s="78">
        <v>42026380</v>
      </c>
      <c r="K89" s="39"/>
    </row>
    <row r="90" spans="1:11" x14ac:dyDescent="0.2">
      <c r="A90" s="34" t="s">
        <v>99</v>
      </c>
      <c r="B90" s="57" t="s">
        <v>28</v>
      </c>
      <c r="C90" s="75">
        <v>24</v>
      </c>
      <c r="D90" s="75">
        <v>264960</v>
      </c>
      <c r="E90" s="75">
        <v>558</v>
      </c>
      <c r="F90" s="75">
        <v>3547764</v>
      </c>
      <c r="G90" s="75">
        <v>3195</v>
      </c>
      <c r="H90" s="75">
        <v>8952390</v>
      </c>
      <c r="I90" s="75">
        <v>1767</v>
      </c>
      <c r="J90" s="78">
        <v>11234586</v>
      </c>
      <c r="K90" s="39"/>
    </row>
    <row r="91" spans="1:11" x14ac:dyDescent="0.2">
      <c r="A91" s="34" t="s">
        <v>100</v>
      </c>
      <c r="B91" s="57" t="s">
        <v>27</v>
      </c>
      <c r="C91" s="75">
        <v>0</v>
      </c>
      <c r="D91" s="75">
        <v>0</v>
      </c>
      <c r="E91" s="75">
        <v>8548</v>
      </c>
      <c r="F91" s="75">
        <v>54310148</v>
      </c>
      <c r="G91" s="75">
        <v>7940</v>
      </c>
      <c r="H91" s="75">
        <v>22243682</v>
      </c>
      <c r="I91" s="75">
        <v>6062</v>
      </c>
      <c r="J91" s="78">
        <v>38524186</v>
      </c>
      <c r="K91" s="39"/>
    </row>
    <row r="92" spans="1:11" x14ac:dyDescent="0.2">
      <c r="A92" s="34" t="s">
        <v>101</v>
      </c>
      <c r="B92" s="57" t="s">
        <v>26</v>
      </c>
      <c r="C92" s="75">
        <v>9</v>
      </c>
      <c r="D92" s="75">
        <v>99360</v>
      </c>
      <c r="E92" s="75">
        <v>533</v>
      </c>
      <c r="F92" s="75">
        <v>3388814</v>
      </c>
      <c r="G92" s="75">
        <v>2491</v>
      </c>
      <c r="H92" s="75">
        <v>6979782</v>
      </c>
      <c r="I92" s="75">
        <v>1825</v>
      </c>
      <c r="J92" s="78">
        <v>11603350</v>
      </c>
      <c r="K92" s="39"/>
    </row>
    <row r="93" spans="1:11" x14ac:dyDescent="0.2">
      <c r="A93" s="34" t="s">
        <v>102</v>
      </c>
      <c r="B93" s="57" t="s">
        <v>25</v>
      </c>
      <c r="C93" s="75">
        <v>101</v>
      </c>
      <c r="D93" s="75">
        <v>1115040</v>
      </c>
      <c r="E93" s="75">
        <v>2319</v>
      </c>
      <c r="F93" s="75">
        <v>14744202</v>
      </c>
      <c r="G93" s="75">
        <v>12344</v>
      </c>
      <c r="H93" s="75">
        <v>34587888</v>
      </c>
      <c r="I93" s="75">
        <v>7433</v>
      </c>
      <c r="J93" s="78">
        <v>47259014</v>
      </c>
      <c r="K93" s="39"/>
    </row>
    <row r="94" spans="1:11" x14ac:dyDescent="0.2">
      <c r="A94" s="34" t="s">
        <v>103</v>
      </c>
      <c r="B94" s="57" t="s">
        <v>24</v>
      </c>
      <c r="C94" s="75">
        <v>173</v>
      </c>
      <c r="D94" s="75">
        <v>1909920</v>
      </c>
      <c r="E94" s="75">
        <v>1938</v>
      </c>
      <c r="F94" s="75">
        <v>12321804</v>
      </c>
      <c r="G94" s="75">
        <v>6415</v>
      </c>
      <c r="H94" s="75">
        <v>17974830</v>
      </c>
      <c r="I94" s="75">
        <v>3451</v>
      </c>
      <c r="J94" s="78">
        <v>21941458</v>
      </c>
      <c r="K94" s="39"/>
    </row>
    <row r="95" spans="1:11" x14ac:dyDescent="0.2">
      <c r="A95" s="34" t="s">
        <v>104</v>
      </c>
      <c r="B95" s="57" t="s">
        <v>23</v>
      </c>
      <c r="C95" s="75">
        <v>6</v>
      </c>
      <c r="D95" s="75">
        <v>66240</v>
      </c>
      <c r="E95" s="75">
        <v>624</v>
      </c>
      <c r="F95" s="75">
        <v>3967392</v>
      </c>
      <c r="G95" s="75">
        <v>8149</v>
      </c>
      <c r="H95" s="75">
        <v>22833498</v>
      </c>
      <c r="I95" s="75">
        <v>3415</v>
      </c>
      <c r="J95" s="78">
        <v>21712570</v>
      </c>
      <c r="K95" s="39"/>
    </row>
    <row r="96" spans="1:11" x14ac:dyDescent="0.2">
      <c r="A96" s="34" t="s">
        <v>105</v>
      </c>
      <c r="B96" s="57" t="s">
        <v>22</v>
      </c>
      <c r="C96" s="75">
        <v>146</v>
      </c>
      <c r="D96" s="75">
        <v>1611840</v>
      </c>
      <c r="E96" s="75">
        <v>909</v>
      </c>
      <c r="F96" s="75">
        <v>5779422</v>
      </c>
      <c r="G96" s="75">
        <v>880</v>
      </c>
      <c r="H96" s="75">
        <v>2465760</v>
      </c>
      <c r="I96" s="75">
        <v>659</v>
      </c>
      <c r="J96" s="78">
        <v>4189922</v>
      </c>
      <c r="K96" s="39"/>
    </row>
    <row r="97" spans="1:11" x14ac:dyDescent="0.2">
      <c r="A97" s="34" t="s">
        <v>106</v>
      </c>
      <c r="B97" s="57" t="s">
        <v>21</v>
      </c>
      <c r="C97" s="75">
        <v>12</v>
      </c>
      <c r="D97" s="75">
        <v>132480</v>
      </c>
      <c r="E97" s="75">
        <v>1981</v>
      </c>
      <c r="F97" s="75">
        <v>12595198</v>
      </c>
      <c r="G97" s="75">
        <v>3496</v>
      </c>
      <c r="H97" s="75">
        <v>9795792</v>
      </c>
      <c r="I97" s="75">
        <v>2319</v>
      </c>
      <c r="J97" s="78">
        <v>14744202</v>
      </c>
      <c r="K97" s="39"/>
    </row>
    <row r="98" spans="1:11" x14ac:dyDescent="0.2">
      <c r="A98" s="34" t="s">
        <v>107</v>
      </c>
      <c r="B98" s="57" t="s">
        <v>20</v>
      </c>
      <c r="C98" s="75">
        <v>35</v>
      </c>
      <c r="D98" s="75">
        <v>386400</v>
      </c>
      <c r="E98" s="75">
        <v>1416</v>
      </c>
      <c r="F98" s="75">
        <v>9002928</v>
      </c>
      <c r="G98" s="75">
        <v>2994</v>
      </c>
      <c r="H98" s="75">
        <v>8389188</v>
      </c>
      <c r="I98" s="75">
        <v>1753</v>
      </c>
      <c r="J98" s="78">
        <v>11145574</v>
      </c>
      <c r="K98" s="39"/>
    </row>
    <row r="99" spans="1:11" x14ac:dyDescent="0.2">
      <c r="A99" s="34" t="s">
        <v>108</v>
      </c>
      <c r="B99" s="57" t="s">
        <v>19</v>
      </c>
      <c r="C99" s="75">
        <v>35</v>
      </c>
      <c r="D99" s="75">
        <v>386400</v>
      </c>
      <c r="E99" s="75">
        <v>869</v>
      </c>
      <c r="F99" s="75">
        <v>5525102</v>
      </c>
      <c r="G99" s="75">
        <v>1797</v>
      </c>
      <c r="H99" s="75">
        <v>5035194</v>
      </c>
      <c r="I99" s="75">
        <v>1324</v>
      </c>
      <c r="J99" s="78">
        <v>8417992</v>
      </c>
      <c r="K99" s="39"/>
    </row>
    <row r="100" spans="1:11" x14ac:dyDescent="0.2">
      <c r="A100" s="34" t="s">
        <v>109</v>
      </c>
      <c r="B100" s="57" t="s">
        <v>18</v>
      </c>
      <c r="C100" s="75">
        <v>0</v>
      </c>
      <c r="D100" s="75">
        <v>0</v>
      </c>
      <c r="E100" s="75">
        <v>234</v>
      </c>
      <c r="F100" s="75">
        <v>1487772</v>
      </c>
      <c r="G100" s="75">
        <v>329</v>
      </c>
      <c r="H100" s="75">
        <v>708995</v>
      </c>
      <c r="I100" s="75">
        <v>319</v>
      </c>
      <c r="J100" s="78">
        <v>2028202</v>
      </c>
      <c r="K100" s="39"/>
    </row>
    <row r="101" spans="1:11" x14ac:dyDescent="0.2">
      <c r="A101" s="32" t="s">
        <v>110</v>
      </c>
      <c r="B101" s="58" t="s">
        <v>17</v>
      </c>
      <c r="C101" s="80">
        <v>18</v>
      </c>
      <c r="D101" s="80">
        <v>147420</v>
      </c>
      <c r="E101" s="80">
        <v>37</v>
      </c>
      <c r="F101" s="80">
        <v>235246</v>
      </c>
      <c r="G101" s="80">
        <v>78</v>
      </c>
      <c r="H101" s="80">
        <v>168090</v>
      </c>
      <c r="I101" s="80">
        <v>30</v>
      </c>
      <c r="J101" s="79">
        <v>190740</v>
      </c>
      <c r="K101" s="39"/>
    </row>
    <row r="102" spans="1:11" x14ac:dyDescent="0.2">
      <c r="A102" s="59" t="s">
        <v>198</v>
      </c>
      <c r="B102" s="59"/>
      <c r="D102" s="59"/>
      <c r="E102" s="59"/>
      <c r="F102" s="59"/>
      <c r="G102" s="59"/>
      <c r="H102" s="59"/>
      <c r="I102" s="59"/>
      <c r="J102" s="59"/>
      <c r="K102" s="39"/>
    </row>
    <row r="103" spans="1:11" x14ac:dyDescent="0.2">
      <c r="A103" t="s">
        <v>0</v>
      </c>
      <c r="B103" s="61"/>
      <c r="D103" s="61"/>
      <c r="E103" s="61"/>
      <c r="F103" s="61"/>
      <c r="G103" s="61"/>
      <c r="H103" s="61"/>
      <c r="I103" s="61"/>
      <c r="J103" s="61"/>
      <c r="K103" s="39"/>
    </row>
    <row r="104" spans="1:11" ht="12" hidden="1" customHeight="1" x14ac:dyDescent="0.2">
      <c r="A104" t="s">
        <v>238</v>
      </c>
      <c r="B104" s="61"/>
      <c r="C104" s="61" t="e">
        <f>C79-SUM(C80:C85)-#REF!</f>
        <v>#REF!</v>
      </c>
      <c r="D104" s="61" t="e">
        <f>D79-SUM(D80:D85)-#REF!</f>
        <v>#REF!</v>
      </c>
      <c r="E104" s="61" t="e">
        <f>E79-SUM(E80:E85)-#REF!</f>
        <v>#REF!</v>
      </c>
      <c r="F104" s="61" t="e">
        <f>F79-SUM(F80:F85)-#REF!</f>
        <v>#REF!</v>
      </c>
      <c r="G104" s="61" t="e">
        <f>G79-SUM(G80:G85)-#REF!</f>
        <v>#REF!</v>
      </c>
      <c r="H104" s="61" t="e">
        <f>H79-SUM(H80:H85)-#REF!</f>
        <v>#REF!</v>
      </c>
      <c r="I104" s="61" t="e">
        <f>I79-SUM(I80:I85)-#REF!</f>
        <v>#REF!</v>
      </c>
      <c r="J104" s="61" t="e">
        <f>J79-SUM(J80:J85)-#REF!</f>
        <v>#REF!</v>
      </c>
      <c r="K104" s="39" t="e">
        <f>D104+F104+H104+J104</f>
        <v>#REF!</v>
      </c>
    </row>
    <row r="105" spans="1:11" ht="12" hidden="1" customHeight="1" x14ac:dyDescent="0.2">
      <c r="A105" t="s">
        <v>111</v>
      </c>
      <c r="B105" s="61"/>
      <c r="C105" s="61" t="e">
        <f>#REF!-SUM(C86:C99)</f>
        <v>#REF!</v>
      </c>
      <c r="D105" s="61" t="e">
        <f>#REF!-SUM(D86:D99)</f>
        <v>#REF!</v>
      </c>
      <c r="E105" s="61" t="e">
        <f>#REF!-SUM(E86:E99)</f>
        <v>#REF!</v>
      </c>
      <c r="F105" s="61" t="e">
        <f>#REF!-SUM(F86:F99)</f>
        <v>#REF!</v>
      </c>
      <c r="G105" s="61" t="e">
        <f>#REF!-SUM(G86:G99)</f>
        <v>#REF!</v>
      </c>
      <c r="H105" s="61" t="e">
        <f>#REF!-SUM(H86:H99)</f>
        <v>#REF!</v>
      </c>
      <c r="I105" s="61" t="e">
        <f>#REF!-SUM(I86:I99)</f>
        <v>#REF!</v>
      </c>
      <c r="J105" s="61" t="e">
        <f>#REF!-SUM(J86:J99)</f>
        <v>#REF!</v>
      </c>
      <c r="K105" s="39" t="e">
        <f>D105+F105+H105+J105</f>
        <v>#REF!</v>
      </c>
    </row>
    <row r="106" spans="1:11" ht="12" hidden="1" customHeight="1" x14ac:dyDescent="0.2">
      <c r="A106" t="s">
        <v>112</v>
      </c>
      <c r="B106" s="61"/>
      <c r="C106" s="61" t="e">
        <f>#REF!-C100-C101</f>
        <v>#REF!</v>
      </c>
      <c r="D106" s="61" t="e">
        <f>#REF!-D100-D101</f>
        <v>#REF!</v>
      </c>
      <c r="E106" s="61" t="e">
        <f>#REF!-E100-E101</f>
        <v>#REF!</v>
      </c>
      <c r="F106" s="61" t="e">
        <f>#REF!-F100-F101</f>
        <v>#REF!</v>
      </c>
      <c r="G106" s="61" t="e">
        <f>#REF!-G100-G101</f>
        <v>#REF!</v>
      </c>
      <c r="H106" s="61" t="e">
        <f>#REF!-H100-H101</f>
        <v>#REF!</v>
      </c>
      <c r="I106" s="61" t="e">
        <f>#REF!-I100-I101</f>
        <v>#REF!</v>
      </c>
      <c r="J106" s="61" t="e">
        <f>#REF!-J100-J101</f>
        <v>#REF!</v>
      </c>
      <c r="K106" s="39" t="e">
        <f>D106+F106+H106+J106</f>
        <v>#REF!</v>
      </c>
    </row>
    <row r="107" spans="1:11" ht="12" hidden="1" customHeight="1" x14ac:dyDescent="0.2">
      <c r="A107" t="s">
        <v>113</v>
      </c>
      <c r="B107" s="61"/>
      <c r="C107" s="61">
        <v>-18288</v>
      </c>
      <c r="D107" s="61">
        <v>-434</v>
      </c>
      <c r="E107" s="61">
        <v>-57452736</v>
      </c>
      <c r="F107" s="61"/>
      <c r="G107" s="61"/>
      <c r="I107" s="61">
        <v>-8892</v>
      </c>
      <c r="J107" s="61">
        <v>-54389989</v>
      </c>
      <c r="K107" s="39">
        <f>D107+F107+H107+J107</f>
        <v>-54390423</v>
      </c>
    </row>
    <row r="110" spans="1:11" s="67" customFormat="1" ht="16.5" customHeight="1" x14ac:dyDescent="0.2">
      <c r="A110" s="72" t="s">
        <v>154</v>
      </c>
      <c r="B110" s="66"/>
      <c r="C110" s="66"/>
      <c r="E110" s="66"/>
      <c r="F110" s="66"/>
      <c r="G110" s="68"/>
      <c r="H110" s="68"/>
      <c r="I110" s="66"/>
      <c r="J110" s="66"/>
    </row>
    <row r="111" spans="1:11" s="51" customFormat="1" ht="23.25" customHeight="1" x14ac:dyDescent="0.2">
      <c r="A111" s="113" t="s">
        <v>242</v>
      </c>
      <c r="B111" s="114"/>
      <c r="C111" s="107" t="s">
        <v>249</v>
      </c>
      <c r="D111" s="108"/>
      <c r="E111" s="108"/>
      <c r="F111" s="108"/>
      <c r="G111" s="108"/>
      <c r="H111" s="109"/>
      <c r="I111" s="107" t="s">
        <v>243</v>
      </c>
      <c r="J111" s="108"/>
    </row>
    <row r="112" spans="1:11" s="51" customFormat="1" ht="33.75" customHeight="1" x14ac:dyDescent="0.2">
      <c r="A112" s="115"/>
      <c r="B112" s="110"/>
      <c r="C112" s="107" t="s">
        <v>90</v>
      </c>
      <c r="D112" s="109"/>
      <c r="E112" s="107" t="s">
        <v>91</v>
      </c>
      <c r="F112" s="109"/>
      <c r="G112" s="107" t="s">
        <v>92</v>
      </c>
      <c r="H112" s="109"/>
      <c r="I112" s="52" t="s">
        <v>87</v>
      </c>
      <c r="J112" s="53" t="s">
        <v>89</v>
      </c>
    </row>
    <row r="113" spans="1:10" s="51" customFormat="1" ht="37.5" customHeight="1" x14ac:dyDescent="0.2">
      <c r="A113" s="115"/>
      <c r="B113" s="110"/>
      <c r="C113" s="52" t="s">
        <v>87</v>
      </c>
      <c r="D113" s="52" t="s">
        <v>89</v>
      </c>
      <c r="E113" s="52" t="s">
        <v>93</v>
      </c>
      <c r="F113" s="52" t="s">
        <v>89</v>
      </c>
      <c r="G113" s="52" t="s">
        <v>87</v>
      </c>
      <c r="H113" s="52" t="s">
        <v>89</v>
      </c>
      <c r="I113" s="117" t="s">
        <v>1</v>
      </c>
      <c r="J113" s="119" t="s">
        <v>2</v>
      </c>
    </row>
    <row r="114" spans="1:10" s="51" customFormat="1" ht="23.25" customHeight="1" x14ac:dyDescent="0.2">
      <c r="A114" s="116"/>
      <c r="B114" s="111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8"/>
      <c r="J114" s="120"/>
    </row>
    <row r="115" spans="1:10" s="33" customFormat="1" x14ac:dyDescent="0.2">
      <c r="A115" s="55" t="s">
        <v>143</v>
      </c>
      <c r="B115" s="56" t="s">
        <v>33</v>
      </c>
      <c r="C115" s="48">
        <v>10046</v>
      </c>
      <c r="D115" s="11">
        <v>133379636</v>
      </c>
      <c r="E115" s="11">
        <v>90628</v>
      </c>
      <c r="F115" s="11">
        <v>587197761</v>
      </c>
      <c r="G115" s="11">
        <v>226236</v>
      </c>
      <c r="H115" s="11">
        <v>723136349</v>
      </c>
      <c r="I115" s="11">
        <v>88120</v>
      </c>
      <c r="J115" s="11">
        <v>559340810</v>
      </c>
    </row>
    <row r="116" spans="1:10" s="33" customFormat="1" x14ac:dyDescent="0.2">
      <c r="A116" s="20" t="s">
        <v>128</v>
      </c>
      <c r="B116" s="57" t="s">
        <v>129</v>
      </c>
      <c r="C116" s="74">
        <v>205</v>
      </c>
      <c r="D116" s="75">
        <v>254207</v>
      </c>
      <c r="E116" s="75">
        <v>3802</v>
      </c>
      <c r="F116" s="75">
        <v>24173116</v>
      </c>
      <c r="G116" s="75">
        <v>27504</v>
      </c>
      <c r="H116" s="75">
        <v>76358602</v>
      </c>
      <c r="I116" s="75">
        <v>9702</v>
      </c>
      <c r="J116" s="75">
        <v>60823740</v>
      </c>
    </row>
    <row r="117" spans="1:10" s="33" customFormat="1" x14ac:dyDescent="0.2">
      <c r="A117" s="20" t="s">
        <v>130</v>
      </c>
      <c r="B117" s="57" t="s">
        <v>131</v>
      </c>
      <c r="C117" s="74">
        <v>7292</v>
      </c>
      <c r="D117" s="75">
        <v>104398266</v>
      </c>
      <c r="E117" s="75">
        <v>11647</v>
      </c>
      <c r="F117" s="75">
        <v>85054419</v>
      </c>
      <c r="G117" s="75">
        <v>35039</v>
      </c>
      <c r="H117" s="75">
        <v>188328420</v>
      </c>
      <c r="I117" s="75">
        <v>2007</v>
      </c>
      <c r="J117" s="75">
        <v>12760506</v>
      </c>
    </row>
    <row r="118" spans="1:10" s="33" customFormat="1" x14ac:dyDescent="0.2">
      <c r="A118" s="20" t="s">
        <v>150</v>
      </c>
      <c r="B118" s="57" t="s">
        <v>132</v>
      </c>
      <c r="C118" s="74">
        <v>198</v>
      </c>
      <c r="D118" s="75">
        <v>2419164</v>
      </c>
      <c r="E118" s="75">
        <v>4687</v>
      </c>
      <c r="F118" s="75">
        <v>29799946</v>
      </c>
      <c r="G118" s="75">
        <v>34683</v>
      </c>
      <c r="H118" s="75">
        <v>97181766</v>
      </c>
      <c r="I118" s="75">
        <v>14160</v>
      </c>
      <c r="J118" s="75">
        <v>90029280</v>
      </c>
    </row>
    <row r="119" spans="1:10" s="33" customFormat="1" x14ac:dyDescent="0.2">
      <c r="A119" s="20" t="s">
        <v>151</v>
      </c>
      <c r="B119" s="57" t="s">
        <v>133</v>
      </c>
      <c r="C119" s="74">
        <v>940</v>
      </c>
      <c r="D119" s="75">
        <v>10436820</v>
      </c>
      <c r="E119" s="75">
        <v>16990</v>
      </c>
      <c r="F119" s="75">
        <v>108022420</v>
      </c>
      <c r="G119" s="75">
        <v>35041</v>
      </c>
      <c r="H119" s="75">
        <v>98184882</v>
      </c>
      <c r="I119" s="75">
        <v>14886</v>
      </c>
      <c r="J119" s="75">
        <v>94645188</v>
      </c>
    </row>
    <row r="120" spans="1:10" s="33" customFormat="1" x14ac:dyDescent="0.2">
      <c r="A120" s="20" t="s">
        <v>134</v>
      </c>
      <c r="B120" s="57" t="s">
        <v>135</v>
      </c>
      <c r="C120" s="74">
        <v>584</v>
      </c>
      <c r="D120" s="75">
        <v>6447360</v>
      </c>
      <c r="E120" s="75">
        <v>7674</v>
      </c>
      <c r="F120" s="75">
        <v>48791292</v>
      </c>
      <c r="G120" s="75">
        <v>9808</v>
      </c>
      <c r="H120" s="75">
        <v>27482016</v>
      </c>
      <c r="I120" s="75">
        <v>6009</v>
      </c>
      <c r="J120" s="75">
        <v>38205222</v>
      </c>
    </row>
    <row r="121" spans="1:10" s="33" customFormat="1" x14ac:dyDescent="0.2">
      <c r="A121" s="20" t="s">
        <v>136</v>
      </c>
      <c r="B121" s="57" t="s">
        <v>137</v>
      </c>
      <c r="C121" s="74">
        <v>193</v>
      </c>
      <c r="D121" s="75">
        <v>2472909</v>
      </c>
      <c r="E121" s="75">
        <v>20322</v>
      </c>
      <c r="F121" s="75">
        <v>129207276</v>
      </c>
      <c r="G121" s="75">
        <v>20016</v>
      </c>
      <c r="H121" s="75">
        <v>56084832</v>
      </c>
      <c r="I121" s="75">
        <v>11616</v>
      </c>
      <c r="J121" s="75">
        <v>73854528</v>
      </c>
    </row>
    <row r="122" spans="1:10" x14ac:dyDescent="0.2">
      <c r="A122" s="34" t="s">
        <v>95</v>
      </c>
      <c r="B122" s="57" t="s">
        <v>32</v>
      </c>
      <c r="C122" s="74">
        <v>29</v>
      </c>
      <c r="D122" s="75">
        <v>320160</v>
      </c>
      <c r="E122" s="75">
        <v>824</v>
      </c>
      <c r="F122" s="75">
        <v>5238992</v>
      </c>
      <c r="G122" s="75">
        <v>3098</v>
      </c>
      <c r="H122" s="75">
        <v>8658296</v>
      </c>
      <c r="I122" s="75">
        <v>1497</v>
      </c>
      <c r="J122" s="75">
        <v>9508766</v>
      </c>
    </row>
    <row r="123" spans="1:10" x14ac:dyDescent="0.2">
      <c r="A123" s="34" t="s">
        <v>96</v>
      </c>
      <c r="B123" s="57" t="s">
        <v>31</v>
      </c>
      <c r="C123" s="74">
        <v>30</v>
      </c>
      <c r="D123" s="75">
        <v>331200</v>
      </c>
      <c r="E123" s="75">
        <v>851</v>
      </c>
      <c r="F123" s="75">
        <v>5410658</v>
      </c>
      <c r="G123" s="75">
        <v>3500</v>
      </c>
      <c r="H123" s="75">
        <v>9807000</v>
      </c>
      <c r="I123" s="75">
        <v>1493</v>
      </c>
      <c r="J123" s="75">
        <v>9492494</v>
      </c>
    </row>
    <row r="124" spans="1:10" x14ac:dyDescent="0.2">
      <c r="A124" s="34" t="s">
        <v>97</v>
      </c>
      <c r="B124" s="57" t="s">
        <v>30</v>
      </c>
      <c r="C124" s="74">
        <v>3</v>
      </c>
      <c r="D124" s="75">
        <v>33120</v>
      </c>
      <c r="E124" s="75">
        <v>3751</v>
      </c>
      <c r="F124" s="75">
        <v>23848858</v>
      </c>
      <c r="G124" s="75">
        <v>3592</v>
      </c>
      <c r="H124" s="75">
        <v>10064784</v>
      </c>
      <c r="I124" s="75">
        <v>1132</v>
      </c>
      <c r="J124" s="75">
        <v>7197256</v>
      </c>
    </row>
    <row r="125" spans="1:10" x14ac:dyDescent="0.2">
      <c r="A125" s="34" t="s">
        <v>98</v>
      </c>
      <c r="B125" s="57" t="s">
        <v>29</v>
      </c>
      <c r="C125" s="74">
        <v>6</v>
      </c>
      <c r="D125" s="75">
        <v>66240</v>
      </c>
      <c r="E125" s="75">
        <v>260</v>
      </c>
      <c r="F125" s="75">
        <v>1653080</v>
      </c>
      <c r="G125" s="75">
        <v>6437</v>
      </c>
      <c r="H125" s="75">
        <v>18036474</v>
      </c>
      <c r="I125" s="75">
        <v>5131</v>
      </c>
      <c r="J125" s="75">
        <v>32622898</v>
      </c>
    </row>
    <row r="126" spans="1:10" x14ac:dyDescent="0.2">
      <c r="A126" s="34" t="s">
        <v>99</v>
      </c>
      <c r="B126" s="57" t="s">
        <v>28</v>
      </c>
      <c r="C126" s="74">
        <v>24</v>
      </c>
      <c r="D126" s="75">
        <v>264960</v>
      </c>
      <c r="E126" s="75">
        <v>543</v>
      </c>
      <c r="F126" s="75">
        <v>3452394</v>
      </c>
      <c r="G126" s="75">
        <v>3165</v>
      </c>
      <c r="H126" s="75">
        <v>8868330</v>
      </c>
      <c r="I126" s="75">
        <v>1335</v>
      </c>
      <c r="J126" s="75">
        <v>8487930</v>
      </c>
    </row>
    <row r="127" spans="1:10" x14ac:dyDescent="0.2">
      <c r="A127" s="34" t="s">
        <v>100</v>
      </c>
      <c r="B127" s="57" t="s">
        <v>27</v>
      </c>
      <c r="C127" s="74">
        <v>0</v>
      </c>
      <c r="D127" s="75">
        <v>0</v>
      </c>
      <c r="E127" s="75">
        <v>8421</v>
      </c>
      <c r="F127" s="75">
        <v>53522862</v>
      </c>
      <c r="G127" s="75">
        <v>7531</v>
      </c>
      <c r="H127" s="75">
        <v>21089018</v>
      </c>
      <c r="I127" s="75">
        <v>5010</v>
      </c>
      <c r="J127" s="75">
        <v>31800968</v>
      </c>
    </row>
    <row r="128" spans="1:10" x14ac:dyDescent="0.2">
      <c r="A128" s="34" t="s">
        <v>101</v>
      </c>
      <c r="B128" s="57" t="s">
        <v>26</v>
      </c>
      <c r="C128" s="74">
        <v>16</v>
      </c>
      <c r="D128" s="75">
        <v>176640</v>
      </c>
      <c r="E128" s="75">
        <v>559</v>
      </c>
      <c r="F128" s="75">
        <v>3554122</v>
      </c>
      <c r="G128" s="75">
        <v>2365</v>
      </c>
      <c r="H128" s="75">
        <v>6626730</v>
      </c>
      <c r="I128" s="75">
        <v>1162</v>
      </c>
      <c r="J128" s="75">
        <v>7387996</v>
      </c>
    </row>
    <row r="129" spans="1:10" x14ac:dyDescent="0.2">
      <c r="A129" s="34" t="s">
        <v>102</v>
      </c>
      <c r="B129" s="57" t="s">
        <v>25</v>
      </c>
      <c r="C129" s="74">
        <v>102</v>
      </c>
      <c r="D129" s="75">
        <v>1126080</v>
      </c>
      <c r="E129" s="75">
        <v>2295</v>
      </c>
      <c r="F129" s="75">
        <v>14591610</v>
      </c>
      <c r="G129" s="75">
        <v>11848</v>
      </c>
      <c r="H129" s="75">
        <v>33198096</v>
      </c>
      <c r="I129" s="75">
        <v>4961</v>
      </c>
      <c r="J129" s="75">
        <v>31542038</v>
      </c>
    </row>
    <row r="130" spans="1:10" x14ac:dyDescent="0.2">
      <c r="A130" s="34" t="s">
        <v>103</v>
      </c>
      <c r="B130" s="57" t="s">
        <v>24</v>
      </c>
      <c r="C130" s="74">
        <v>178</v>
      </c>
      <c r="D130" s="75">
        <v>1965120</v>
      </c>
      <c r="E130" s="75">
        <v>1910</v>
      </c>
      <c r="F130" s="75">
        <v>12143780</v>
      </c>
      <c r="G130" s="75">
        <v>5752</v>
      </c>
      <c r="H130" s="75">
        <v>16117104</v>
      </c>
      <c r="I130" s="75">
        <v>697</v>
      </c>
      <c r="J130" s="75">
        <v>4431526</v>
      </c>
    </row>
    <row r="131" spans="1:10" x14ac:dyDescent="0.2">
      <c r="A131" s="34" t="s">
        <v>104</v>
      </c>
      <c r="B131" s="57" t="s">
        <v>23</v>
      </c>
      <c r="C131" s="74">
        <v>6</v>
      </c>
      <c r="D131" s="75">
        <v>66240</v>
      </c>
      <c r="E131" s="75">
        <v>623</v>
      </c>
      <c r="F131" s="75">
        <v>3961034</v>
      </c>
      <c r="G131" s="75">
        <v>7938</v>
      </c>
      <c r="H131" s="75">
        <v>22240121</v>
      </c>
      <c r="I131" s="75">
        <v>2351</v>
      </c>
      <c r="J131" s="75">
        <v>14944856</v>
      </c>
    </row>
    <row r="132" spans="1:10" x14ac:dyDescent="0.2">
      <c r="A132" s="34" t="s">
        <v>105</v>
      </c>
      <c r="B132" s="57" t="s">
        <v>22</v>
      </c>
      <c r="C132" s="74">
        <v>137</v>
      </c>
      <c r="D132" s="75">
        <v>1512480</v>
      </c>
      <c r="E132" s="75">
        <v>881</v>
      </c>
      <c r="F132" s="75">
        <v>5601398</v>
      </c>
      <c r="G132" s="75">
        <v>729</v>
      </c>
      <c r="H132" s="75">
        <v>2042658</v>
      </c>
      <c r="I132" s="75">
        <v>443</v>
      </c>
      <c r="J132" s="75">
        <v>2816594</v>
      </c>
    </row>
    <row r="133" spans="1:10" x14ac:dyDescent="0.2">
      <c r="A133" s="34" t="s">
        <v>106</v>
      </c>
      <c r="B133" s="57" t="s">
        <v>21</v>
      </c>
      <c r="C133" s="74">
        <v>12</v>
      </c>
      <c r="D133" s="75">
        <v>132480</v>
      </c>
      <c r="E133" s="75">
        <v>1999</v>
      </c>
      <c r="F133" s="75">
        <v>12709642</v>
      </c>
      <c r="G133" s="75">
        <v>3320</v>
      </c>
      <c r="H133" s="75">
        <v>9302640</v>
      </c>
      <c r="I133" s="75">
        <v>2071</v>
      </c>
      <c r="J133" s="75">
        <v>13167418</v>
      </c>
    </row>
    <row r="134" spans="1:10" x14ac:dyDescent="0.2">
      <c r="A134" s="34" t="s">
        <v>107</v>
      </c>
      <c r="B134" s="57" t="s">
        <v>20</v>
      </c>
      <c r="C134" s="74">
        <v>33</v>
      </c>
      <c r="D134" s="75">
        <v>364320</v>
      </c>
      <c r="E134" s="75">
        <v>1440</v>
      </c>
      <c r="F134" s="75">
        <v>9155520</v>
      </c>
      <c r="G134" s="75">
        <v>2961</v>
      </c>
      <c r="H134" s="75">
        <v>8296722</v>
      </c>
      <c r="I134" s="75">
        <v>943</v>
      </c>
      <c r="J134" s="75">
        <v>5995594</v>
      </c>
    </row>
    <row r="135" spans="1:10" x14ac:dyDescent="0.2">
      <c r="A135" s="34" t="s">
        <v>108</v>
      </c>
      <c r="B135" s="57" t="s">
        <v>19</v>
      </c>
      <c r="C135" s="74">
        <v>41</v>
      </c>
      <c r="D135" s="75">
        <v>452640</v>
      </c>
      <c r="E135" s="75">
        <v>881</v>
      </c>
      <c r="F135" s="75">
        <v>5601398</v>
      </c>
      <c r="G135" s="75">
        <v>1629</v>
      </c>
      <c r="H135" s="75">
        <v>4564458</v>
      </c>
      <c r="I135" s="75">
        <v>1266</v>
      </c>
      <c r="J135" s="75">
        <v>8049228</v>
      </c>
    </row>
    <row r="136" spans="1:10" x14ac:dyDescent="0.2">
      <c r="A136" s="34" t="s">
        <v>109</v>
      </c>
      <c r="B136" s="57" t="s">
        <v>18</v>
      </c>
      <c r="C136" s="74">
        <v>0</v>
      </c>
      <c r="D136" s="75">
        <v>0</v>
      </c>
      <c r="E136" s="75">
        <v>229</v>
      </c>
      <c r="F136" s="75">
        <v>1455982</v>
      </c>
      <c r="G136" s="75">
        <v>202</v>
      </c>
      <c r="H136" s="75">
        <v>435310</v>
      </c>
      <c r="I136" s="75">
        <v>242</v>
      </c>
      <c r="J136" s="75">
        <v>1538636</v>
      </c>
    </row>
    <row r="137" spans="1:10" x14ac:dyDescent="0.2">
      <c r="A137" s="32" t="s">
        <v>110</v>
      </c>
      <c r="B137" s="58" t="s">
        <v>17</v>
      </c>
      <c r="C137" s="79">
        <v>17</v>
      </c>
      <c r="D137" s="80">
        <v>139230</v>
      </c>
      <c r="E137" s="80">
        <v>39</v>
      </c>
      <c r="F137" s="80">
        <v>247962</v>
      </c>
      <c r="G137" s="80">
        <v>78</v>
      </c>
      <c r="H137" s="80">
        <v>168090</v>
      </c>
      <c r="I137" s="80">
        <v>6</v>
      </c>
      <c r="J137" s="80">
        <v>38148</v>
      </c>
    </row>
    <row r="138" spans="1:10" x14ac:dyDescent="0.2">
      <c r="A138" s="59" t="s">
        <v>198</v>
      </c>
      <c r="C138" s="59"/>
      <c r="D138" s="59"/>
      <c r="E138" s="59"/>
      <c r="F138" s="59"/>
      <c r="G138" s="59"/>
      <c r="H138" s="59"/>
      <c r="I138" s="59"/>
      <c r="J138" s="59"/>
    </row>
    <row r="139" spans="1:10" x14ac:dyDescent="0.2">
      <c r="A139" t="s">
        <v>0</v>
      </c>
      <c r="C139" s="61"/>
      <c r="D139" s="61"/>
      <c r="E139" s="61"/>
      <c r="F139" s="61"/>
      <c r="G139" s="61"/>
      <c r="H139" s="61"/>
      <c r="I139" s="61"/>
      <c r="J139" s="61"/>
    </row>
    <row r="140" spans="1:10" ht="12" hidden="1" customHeight="1" x14ac:dyDescent="0.2">
      <c r="A140" t="s">
        <v>238</v>
      </c>
      <c r="C140" s="61" t="e">
        <f>C115-SUM(C116:C121)-#REF!</f>
        <v>#REF!</v>
      </c>
      <c r="D140" s="61" t="e">
        <f>D115-SUM(D116:D121)-#REF!</f>
        <v>#REF!</v>
      </c>
      <c r="E140" s="61" t="e">
        <f>E115-SUM(E116:E121)-#REF!</f>
        <v>#REF!</v>
      </c>
      <c r="F140" s="61" t="e">
        <f>F115-SUM(F116:F121)-#REF!</f>
        <v>#REF!</v>
      </c>
      <c r="G140" s="61" t="e">
        <f>G115-SUM(G116:G121)-#REF!</f>
        <v>#REF!</v>
      </c>
      <c r="H140" s="61" t="e">
        <f>H115-SUM(H116:H121)-#REF!</f>
        <v>#REF!</v>
      </c>
      <c r="I140" s="61" t="e">
        <f>I115-SUM(I116:I121)-#REF!</f>
        <v>#REF!</v>
      </c>
      <c r="J140" s="61" t="e">
        <f>J115-SUM(J116:J121)-#REF!</f>
        <v>#REF!</v>
      </c>
    </row>
    <row r="141" spans="1:10" ht="12" hidden="1" customHeight="1" x14ac:dyDescent="0.2">
      <c r="A141" t="s">
        <v>111</v>
      </c>
      <c r="C141" s="61" t="e">
        <f>#REF!-SUM(C122:C135)</f>
        <v>#REF!</v>
      </c>
      <c r="D141" s="61" t="e">
        <f>#REF!-SUM(D122:D135)</f>
        <v>#REF!</v>
      </c>
      <c r="E141" s="61" t="e">
        <f>#REF!-SUM(E122:E135)</f>
        <v>#REF!</v>
      </c>
      <c r="F141" s="61" t="e">
        <f>#REF!-SUM(F122:F135)</f>
        <v>#REF!</v>
      </c>
      <c r="G141" s="61" t="e">
        <f>#REF!-SUM(G122:G135)</f>
        <v>#REF!</v>
      </c>
      <c r="H141" s="61" t="e">
        <f>#REF!-SUM(H122:H135)</f>
        <v>#REF!</v>
      </c>
      <c r="I141" s="61" t="e">
        <f>#REF!-SUM(I122:I135)</f>
        <v>#REF!</v>
      </c>
      <c r="J141" s="61" t="e">
        <f>#REF!-SUM(J122:J135)</f>
        <v>#REF!</v>
      </c>
    </row>
    <row r="142" spans="1:10" ht="12" hidden="1" customHeight="1" x14ac:dyDescent="0.2">
      <c r="A142" t="s">
        <v>112</v>
      </c>
      <c r="C142" s="61" t="e">
        <f>#REF!-C136-C137</f>
        <v>#REF!</v>
      </c>
      <c r="D142" s="61" t="e">
        <f>#REF!-D136-D137</f>
        <v>#REF!</v>
      </c>
      <c r="E142" s="61" t="e">
        <f>#REF!-E136-E137</f>
        <v>#REF!</v>
      </c>
      <c r="F142" s="61" t="e">
        <f>#REF!-F136-F137</f>
        <v>#REF!</v>
      </c>
      <c r="G142" s="61" t="e">
        <f>#REF!-G136-G137</f>
        <v>#REF!</v>
      </c>
      <c r="H142" s="61" t="e">
        <f>#REF!-H136-H137</f>
        <v>#REF!</v>
      </c>
      <c r="I142" s="61" t="e">
        <f>#REF!-I136-I137</f>
        <v>#REF!</v>
      </c>
      <c r="J142" s="61" t="e">
        <f>#REF!-J136-J137</f>
        <v>#REF!</v>
      </c>
    </row>
    <row r="143" spans="1:10" ht="12" hidden="1" customHeight="1" x14ac:dyDescent="0.2">
      <c r="A143" t="s">
        <v>113</v>
      </c>
      <c r="C143" s="61">
        <v>-284546</v>
      </c>
      <c r="D143" s="61">
        <v>-88217</v>
      </c>
      <c r="E143" s="61">
        <v>-1521731011</v>
      </c>
      <c r="F143" s="61"/>
      <c r="G143" s="61"/>
      <c r="I143" s="61">
        <v>-106949</v>
      </c>
      <c r="J143" s="61">
        <v>-652607781</v>
      </c>
    </row>
    <row r="145" spans="1:12" x14ac:dyDescent="0.2">
      <c r="C145" s="62"/>
      <c r="D145" s="62"/>
    </row>
    <row r="146" spans="1:12" s="67" customFormat="1" ht="16.5" customHeight="1" x14ac:dyDescent="0.2">
      <c r="A146" s="72" t="s">
        <v>155</v>
      </c>
      <c r="B146" s="66"/>
      <c r="C146" s="66"/>
      <c r="E146" s="92"/>
      <c r="F146" s="66"/>
      <c r="G146" s="68"/>
      <c r="H146" s="68"/>
      <c r="I146" s="66"/>
      <c r="J146" s="66"/>
    </row>
    <row r="147" spans="1:12" s="51" customFormat="1" ht="23.25" customHeight="1" x14ac:dyDescent="0.2">
      <c r="A147" s="113" t="s">
        <v>242</v>
      </c>
      <c r="B147" s="114"/>
      <c r="C147" s="107" t="s">
        <v>204</v>
      </c>
      <c r="D147" s="108"/>
      <c r="E147" s="108"/>
      <c r="F147" s="108"/>
      <c r="G147" s="108"/>
      <c r="H147" s="109"/>
      <c r="I147" s="107" t="s">
        <v>243</v>
      </c>
      <c r="J147" s="108"/>
    </row>
    <row r="148" spans="1:12" s="51" customFormat="1" ht="33.75" customHeight="1" x14ac:dyDescent="0.2">
      <c r="A148" s="115"/>
      <c r="B148" s="110"/>
      <c r="C148" s="107" t="s">
        <v>90</v>
      </c>
      <c r="D148" s="109"/>
      <c r="E148" s="107" t="s">
        <v>91</v>
      </c>
      <c r="F148" s="109"/>
      <c r="G148" s="107" t="s">
        <v>92</v>
      </c>
      <c r="H148" s="109"/>
      <c r="I148" s="52" t="s">
        <v>87</v>
      </c>
      <c r="J148" s="53" t="s">
        <v>89</v>
      </c>
    </row>
    <row r="149" spans="1:12" s="51" customFormat="1" ht="37.5" customHeight="1" x14ac:dyDescent="0.2">
      <c r="A149" s="115"/>
      <c r="B149" s="110"/>
      <c r="C149" s="52" t="s">
        <v>87</v>
      </c>
      <c r="D149" s="52" t="s">
        <v>89</v>
      </c>
      <c r="E149" s="52" t="s">
        <v>93</v>
      </c>
      <c r="F149" s="52" t="s">
        <v>89</v>
      </c>
      <c r="G149" s="52" t="s">
        <v>87</v>
      </c>
      <c r="H149" s="52" t="s">
        <v>89</v>
      </c>
      <c r="I149" s="117" t="s">
        <v>1</v>
      </c>
      <c r="J149" s="119" t="s">
        <v>2</v>
      </c>
    </row>
    <row r="150" spans="1:12" s="51" customFormat="1" ht="23.25" customHeight="1" x14ac:dyDescent="0.2">
      <c r="A150" s="116"/>
      <c r="B150" s="111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8"/>
      <c r="J150" s="120"/>
    </row>
    <row r="151" spans="1:12" s="33" customFormat="1" x14ac:dyDescent="0.2">
      <c r="A151" s="55" t="s">
        <v>143</v>
      </c>
      <c r="B151" s="56" t="s">
        <v>33</v>
      </c>
      <c r="C151" s="7">
        <v>9828</v>
      </c>
      <c r="D151" s="11">
        <v>132835167</v>
      </c>
      <c r="E151" s="11">
        <v>86162</v>
      </c>
      <c r="F151" s="11">
        <v>558835065</v>
      </c>
      <c r="G151" s="11">
        <v>202205</v>
      </c>
      <c r="H151" s="11">
        <v>654215226</v>
      </c>
      <c r="I151" s="11">
        <v>154352</v>
      </c>
      <c r="J151" s="11">
        <v>977943968</v>
      </c>
      <c r="K151" s="39"/>
      <c r="L151" s="39"/>
    </row>
    <row r="152" spans="1:12" s="33" customFormat="1" x14ac:dyDescent="0.2">
      <c r="A152" s="20" t="s">
        <v>128</v>
      </c>
      <c r="B152" s="57" t="s">
        <v>129</v>
      </c>
      <c r="C152" s="78">
        <v>212</v>
      </c>
      <c r="D152" s="75">
        <v>2563736</v>
      </c>
      <c r="E152" s="75">
        <v>3812</v>
      </c>
      <c r="F152" s="75">
        <v>24236696</v>
      </c>
      <c r="G152" s="75">
        <v>25854</v>
      </c>
      <c r="H152" s="75">
        <v>71656140</v>
      </c>
      <c r="I152" s="75">
        <v>24686</v>
      </c>
      <c r="J152" s="75">
        <v>153842512</v>
      </c>
      <c r="K152" s="39"/>
    </row>
    <row r="153" spans="1:12" s="33" customFormat="1" x14ac:dyDescent="0.2">
      <c r="A153" s="20" t="s">
        <v>130</v>
      </c>
      <c r="B153" s="57" t="s">
        <v>131</v>
      </c>
      <c r="C153" s="78">
        <v>7206</v>
      </c>
      <c r="D153" s="75">
        <v>103221951</v>
      </c>
      <c r="E153" s="75">
        <v>11684</v>
      </c>
      <c r="F153" s="75">
        <v>85354775</v>
      </c>
      <c r="G153" s="75">
        <v>34485</v>
      </c>
      <c r="H153" s="75">
        <v>185313416</v>
      </c>
      <c r="I153" s="75">
        <v>17969</v>
      </c>
      <c r="J153" s="75">
        <v>114246902</v>
      </c>
      <c r="K153" s="39"/>
    </row>
    <row r="154" spans="1:12" s="33" customFormat="1" x14ac:dyDescent="0.2">
      <c r="A154" s="20" t="s">
        <v>150</v>
      </c>
      <c r="B154" s="57" t="s">
        <v>132</v>
      </c>
      <c r="C154" s="78">
        <v>98</v>
      </c>
      <c r="D154" s="75">
        <v>1197364</v>
      </c>
      <c r="E154" s="75">
        <v>2333</v>
      </c>
      <c r="F154" s="75">
        <v>14833214</v>
      </c>
      <c r="G154" s="75">
        <v>16924</v>
      </c>
      <c r="H154" s="75">
        <v>47421048</v>
      </c>
      <c r="I154" s="75">
        <v>9476</v>
      </c>
      <c r="J154" s="75">
        <v>60248408</v>
      </c>
      <c r="K154" s="39"/>
    </row>
    <row r="155" spans="1:12" s="33" customFormat="1" x14ac:dyDescent="0.2">
      <c r="A155" s="20" t="s">
        <v>151</v>
      </c>
      <c r="B155" s="57" t="s">
        <v>133</v>
      </c>
      <c r="C155" s="78">
        <v>921</v>
      </c>
      <c r="D155" s="75">
        <v>10225863</v>
      </c>
      <c r="E155" s="75">
        <v>17024</v>
      </c>
      <c r="F155" s="75">
        <v>108238592</v>
      </c>
      <c r="G155" s="75">
        <v>33797</v>
      </c>
      <c r="H155" s="75">
        <v>94699194</v>
      </c>
      <c r="I155" s="75">
        <v>24944</v>
      </c>
      <c r="J155" s="75">
        <v>158593952</v>
      </c>
      <c r="K155" s="39"/>
    </row>
    <row r="156" spans="1:12" s="33" customFormat="1" x14ac:dyDescent="0.2">
      <c r="A156" s="20" t="s">
        <v>134</v>
      </c>
      <c r="B156" s="57" t="s">
        <v>135</v>
      </c>
      <c r="C156" s="78">
        <v>573</v>
      </c>
      <c r="D156" s="75">
        <v>6325920</v>
      </c>
      <c r="E156" s="75">
        <v>7613</v>
      </c>
      <c r="F156" s="75">
        <v>48403454</v>
      </c>
      <c r="G156" s="75">
        <v>9478</v>
      </c>
      <c r="H156" s="75">
        <v>26557356</v>
      </c>
      <c r="I156" s="75">
        <v>9229</v>
      </c>
      <c r="J156" s="75">
        <v>58677982</v>
      </c>
      <c r="K156" s="39"/>
    </row>
    <row r="157" spans="1:12" s="33" customFormat="1" x14ac:dyDescent="0.2">
      <c r="A157" s="20" t="s">
        <v>136</v>
      </c>
      <c r="B157" s="57" t="s">
        <v>137</v>
      </c>
      <c r="C157" s="78">
        <v>181</v>
      </c>
      <c r="D157" s="75">
        <v>2319153</v>
      </c>
      <c r="E157" s="75">
        <v>18254</v>
      </c>
      <c r="F157" s="75">
        <v>116058932</v>
      </c>
      <c r="G157" s="75">
        <v>19088</v>
      </c>
      <c r="H157" s="75">
        <v>53484576</v>
      </c>
      <c r="I157" s="75">
        <v>17000</v>
      </c>
      <c r="J157" s="75">
        <v>108086000</v>
      </c>
      <c r="K157" s="39"/>
    </row>
    <row r="158" spans="1:12" x14ac:dyDescent="0.2">
      <c r="A158" s="34" t="s">
        <v>95</v>
      </c>
      <c r="B158" s="57" t="s">
        <v>32</v>
      </c>
      <c r="C158" s="78">
        <v>30</v>
      </c>
      <c r="D158" s="75">
        <v>331200</v>
      </c>
      <c r="E158" s="75">
        <v>811</v>
      </c>
      <c r="F158" s="75">
        <v>5156338</v>
      </c>
      <c r="G158" s="75">
        <v>3204</v>
      </c>
      <c r="H158" s="75">
        <v>8956451</v>
      </c>
      <c r="I158" s="75">
        <v>2416</v>
      </c>
      <c r="J158" s="75">
        <v>15293143</v>
      </c>
      <c r="K158" s="39"/>
    </row>
    <row r="159" spans="1:12" x14ac:dyDescent="0.2">
      <c r="A159" s="34" t="s">
        <v>96</v>
      </c>
      <c r="B159" s="57" t="s">
        <v>31</v>
      </c>
      <c r="C159" s="78">
        <v>30</v>
      </c>
      <c r="D159" s="75">
        <v>331200</v>
      </c>
      <c r="E159" s="75">
        <v>872</v>
      </c>
      <c r="F159" s="75">
        <v>5544176</v>
      </c>
      <c r="G159" s="75">
        <v>3286</v>
      </c>
      <c r="H159" s="75">
        <v>9207372</v>
      </c>
      <c r="I159" s="75">
        <v>1818</v>
      </c>
      <c r="J159" s="75">
        <v>11558844</v>
      </c>
      <c r="K159" s="39"/>
    </row>
    <row r="160" spans="1:12" x14ac:dyDescent="0.2">
      <c r="A160" s="34" t="s">
        <v>97</v>
      </c>
      <c r="B160" s="57" t="s">
        <v>30</v>
      </c>
      <c r="C160" s="78">
        <v>3</v>
      </c>
      <c r="D160" s="75">
        <v>33120</v>
      </c>
      <c r="E160" s="75">
        <v>3815</v>
      </c>
      <c r="F160" s="75">
        <v>24255770</v>
      </c>
      <c r="G160" s="75">
        <v>3625</v>
      </c>
      <c r="H160" s="75">
        <v>10157250</v>
      </c>
      <c r="I160" s="75">
        <v>3503</v>
      </c>
      <c r="J160" s="75">
        <v>22272074</v>
      </c>
      <c r="K160" s="39"/>
    </row>
    <row r="161" spans="1:11" x14ac:dyDescent="0.2">
      <c r="A161" s="34" t="s">
        <v>98</v>
      </c>
      <c r="B161" s="57" t="s">
        <v>29</v>
      </c>
      <c r="C161" s="78">
        <v>6</v>
      </c>
      <c r="D161" s="75">
        <v>66240</v>
      </c>
      <c r="E161" s="75">
        <v>257</v>
      </c>
      <c r="F161" s="75">
        <v>1634006</v>
      </c>
      <c r="G161" s="75">
        <v>6160</v>
      </c>
      <c r="H161" s="75">
        <v>17260320</v>
      </c>
      <c r="I161" s="75">
        <v>6859</v>
      </c>
      <c r="J161" s="75">
        <v>43609522</v>
      </c>
      <c r="K161" s="39"/>
    </row>
    <row r="162" spans="1:11" x14ac:dyDescent="0.2">
      <c r="A162" s="34" t="s">
        <v>99</v>
      </c>
      <c r="B162" s="57" t="s">
        <v>28</v>
      </c>
      <c r="C162" s="78">
        <v>22</v>
      </c>
      <c r="D162" s="75">
        <v>242880</v>
      </c>
      <c r="E162" s="75">
        <v>534</v>
      </c>
      <c r="F162" s="75">
        <v>3395172</v>
      </c>
      <c r="G162" s="75">
        <v>2996</v>
      </c>
      <c r="H162" s="75">
        <v>8394792</v>
      </c>
      <c r="I162" s="75">
        <v>2103</v>
      </c>
      <c r="J162" s="75">
        <v>13370874</v>
      </c>
      <c r="K162" s="39"/>
    </row>
    <row r="163" spans="1:11" x14ac:dyDescent="0.2">
      <c r="A163" s="34" t="s">
        <v>100</v>
      </c>
      <c r="B163" s="57" t="s">
        <v>27</v>
      </c>
      <c r="C163" s="78">
        <v>0</v>
      </c>
      <c r="D163" s="75">
        <v>0</v>
      </c>
      <c r="E163" s="75">
        <v>8317</v>
      </c>
      <c r="F163" s="75">
        <v>52847726</v>
      </c>
      <c r="G163" s="75">
        <v>6953</v>
      </c>
      <c r="H163" s="75">
        <v>19472306</v>
      </c>
      <c r="I163" s="75">
        <v>6250</v>
      </c>
      <c r="J163" s="75">
        <v>39713934</v>
      </c>
      <c r="K163" s="39"/>
    </row>
    <row r="164" spans="1:11" x14ac:dyDescent="0.2">
      <c r="A164" s="34" t="s">
        <v>101</v>
      </c>
      <c r="B164" s="57" t="s">
        <v>26</v>
      </c>
      <c r="C164" s="78">
        <v>13</v>
      </c>
      <c r="D164" s="75">
        <v>143520</v>
      </c>
      <c r="E164" s="75">
        <v>542</v>
      </c>
      <c r="F164" s="75">
        <v>3446036</v>
      </c>
      <c r="G164" s="75">
        <v>2107</v>
      </c>
      <c r="H164" s="75">
        <v>5903814</v>
      </c>
      <c r="I164" s="75">
        <v>2374</v>
      </c>
      <c r="J164" s="75">
        <v>15093892</v>
      </c>
      <c r="K164" s="39"/>
    </row>
    <row r="165" spans="1:11" x14ac:dyDescent="0.2">
      <c r="A165" s="34" t="s">
        <v>102</v>
      </c>
      <c r="B165" s="57" t="s">
        <v>25</v>
      </c>
      <c r="C165" s="78">
        <v>120</v>
      </c>
      <c r="D165" s="75">
        <v>1324800</v>
      </c>
      <c r="E165" s="75">
        <v>2278</v>
      </c>
      <c r="F165" s="75">
        <v>14483524</v>
      </c>
      <c r="G165" s="75">
        <v>11886</v>
      </c>
      <c r="H165" s="75">
        <v>33304572</v>
      </c>
      <c r="I165" s="75">
        <v>9087</v>
      </c>
      <c r="J165" s="75">
        <v>57775146</v>
      </c>
      <c r="K165" s="39"/>
    </row>
    <row r="166" spans="1:11" x14ac:dyDescent="0.2">
      <c r="A166" s="34" t="s">
        <v>103</v>
      </c>
      <c r="B166" s="57" t="s">
        <v>24</v>
      </c>
      <c r="C166" s="78">
        <v>174</v>
      </c>
      <c r="D166" s="75">
        <v>1920960</v>
      </c>
      <c r="E166" s="75">
        <v>1877</v>
      </c>
      <c r="F166" s="75">
        <v>11933966</v>
      </c>
      <c r="G166" s="75">
        <v>5777</v>
      </c>
      <c r="H166" s="75">
        <v>16187154</v>
      </c>
      <c r="I166" s="75">
        <v>4174</v>
      </c>
      <c r="J166" s="75">
        <v>26538292</v>
      </c>
      <c r="K166" s="39"/>
    </row>
    <row r="167" spans="1:11" x14ac:dyDescent="0.2">
      <c r="A167" s="34" t="s">
        <v>104</v>
      </c>
      <c r="B167" s="57" t="s">
        <v>23</v>
      </c>
      <c r="C167" s="78">
        <v>6</v>
      </c>
      <c r="D167" s="75">
        <v>66240</v>
      </c>
      <c r="E167" s="75">
        <v>634</v>
      </c>
      <c r="F167" s="75">
        <v>4011898</v>
      </c>
      <c r="G167" s="75">
        <v>7949</v>
      </c>
      <c r="H167" s="75">
        <v>22260726</v>
      </c>
      <c r="I167" s="75">
        <v>4801</v>
      </c>
      <c r="J167" s="75">
        <v>30301137</v>
      </c>
      <c r="K167" s="39"/>
    </row>
    <row r="168" spans="1:11" x14ac:dyDescent="0.2">
      <c r="A168" s="34" t="s">
        <v>105</v>
      </c>
      <c r="B168" s="57" t="s">
        <v>22</v>
      </c>
      <c r="C168" s="78">
        <v>130</v>
      </c>
      <c r="D168" s="75">
        <v>1435200</v>
      </c>
      <c r="E168" s="75">
        <v>882</v>
      </c>
      <c r="F168" s="75">
        <v>5607756</v>
      </c>
      <c r="G168" s="75">
        <v>732</v>
      </c>
      <c r="H168" s="75">
        <v>2051064</v>
      </c>
      <c r="I168" s="75">
        <v>620</v>
      </c>
      <c r="J168" s="75">
        <v>3941960</v>
      </c>
      <c r="K168" s="39"/>
    </row>
    <row r="169" spans="1:11" x14ac:dyDescent="0.2">
      <c r="A169" s="34" t="s">
        <v>106</v>
      </c>
      <c r="B169" s="57" t="s">
        <v>21</v>
      </c>
      <c r="C169" s="78">
        <v>13</v>
      </c>
      <c r="D169" s="75">
        <v>143520</v>
      </c>
      <c r="E169" s="75">
        <v>2006</v>
      </c>
      <c r="F169" s="75">
        <v>12754148</v>
      </c>
      <c r="G169" s="75">
        <v>3088</v>
      </c>
      <c r="H169" s="75">
        <v>8652576</v>
      </c>
      <c r="I169" s="75">
        <v>2652</v>
      </c>
      <c r="J169" s="75">
        <v>16861416</v>
      </c>
      <c r="K169" s="39"/>
    </row>
    <row r="170" spans="1:11" x14ac:dyDescent="0.2">
      <c r="A170" s="34" t="s">
        <v>107</v>
      </c>
      <c r="B170" s="57" t="s">
        <v>20</v>
      </c>
      <c r="C170" s="78">
        <v>33</v>
      </c>
      <c r="D170" s="75">
        <v>364320</v>
      </c>
      <c r="E170" s="75">
        <v>1481</v>
      </c>
      <c r="F170" s="75">
        <v>9416198</v>
      </c>
      <c r="G170" s="75">
        <v>2932</v>
      </c>
      <c r="H170" s="75">
        <v>8215464</v>
      </c>
      <c r="I170" s="75">
        <v>2719</v>
      </c>
      <c r="J170" s="75">
        <v>17287402</v>
      </c>
      <c r="K170" s="39"/>
    </row>
    <row r="171" spans="1:11" x14ac:dyDescent="0.2">
      <c r="A171" s="34" t="s">
        <v>108</v>
      </c>
      <c r="B171" s="57" t="s">
        <v>19</v>
      </c>
      <c r="C171" s="78">
        <v>39</v>
      </c>
      <c r="D171" s="75">
        <v>430560</v>
      </c>
      <c r="E171" s="75">
        <v>876</v>
      </c>
      <c r="F171" s="75">
        <v>5569608</v>
      </c>
      <c r="G171" s="75">
        <v>1545</v>
      </c>
      <c r="H171" s="75">
        <v>4329090</v>
      </c>
      <c r="I171" s="75">
        <v>1323</v>
      </c>
      <c r="J171" s="75">
        <v>8411634</v>
      </c>
      <c r="K171" s="39"/>
    </row>
    <row r="172" spans="1:11" x14ac:dyDescent="0.2">
      <c r="A172" s="34" t="s">
        <v>109</v>
      </c>
      <c r="B172" s="57" t="s">
        <v>18</v>
      </c>
      <c r="C172" s="78">
        <v>0</v>
      </c>
      <c r="D172" s="75">
        <v>0</v>
      </c>
      <c r="E172" s="75">
        <v>222</v>
      </c>
      <c r="F172" s="75">
        <v>1411476</v>
      </c>
      <c r="G172" s="75">
        <v>271</v>
      </c>
      <c r="H172" s="75">
        <v>584005</v>
      </c>
      <c r="I172" s="75">
        <v>312</v>
      </c>
      <c r="J172" s="75">
        <v>1983696</v>
      </c>
      <c r="K172" s="39"/>
    </row>
    <row r="173" spans="1:11" x14ac:dyDescent="0.2">
      <c r="A173" s="32" t="s">
        <v>110</v>
      </c>
      <c r="B173" s="58" t="s">
        <v>17</v>
      </c>
      <c r="C173" s="79">
        <v>18</v>
      </c>
      <c r="D173" s="80">
        <v>147420</v>
      </c>
      <c r="E173" s="80">
        <v>38</v>
      </c>
      <c r="F173" s="80">
        <v>241604</v>
      </c>
      <c r="G173" s="80">
        <v>68</v>
      </c>
      <c r="H173" s="80">
        <v>146540</v>
      </c>
      <c r="I173" s="80">
        <v>37</v>
      </c>
      <c r="J173" s="80">
        <v>235246</v>
      </c>
      <c r="K173" s="39"/>
    </row>
    <row r="174" spans="1:11" x14ac:dyDescent="0.2">
      <c r="A174" s="59" t="s">
        <v>198</v>
      </c>
      <c r="C174" s="59"/>
      <c r="D174" s="59"/>
      <c r="E174" s="59"/>
      <c r="F174" s="59"/>
      <c r="G174" s="59"/>
      <c r="H174" s="59"/>
      <c r="I174" s="59"/>
      <c r="J174" s="59"/>
    </row>
    <row r="175" spans="1:11" x14ac:dyDescent="0.2">
      <c r="A175" t="s">
        <v>0</v>
      </c>
      <c r="C175" s="61"/>
      <c r="D175" s="61"/>
      <c r="E175" s="61"/>
      <c r="F175" s="61"/>
      <c r="G175" s="61"/>
      <c r="H175" s="61"/>
      <c r="I175" s="61"/>
      <c r="J175" s="61"/>
    </row>
    <row r="176" spans="1:11" ht="12" hidden="1" customHeight="1" x14ac:dyDescent="0.2">
      <c r="A176" t="s">
        <v>238</v>
      </c>
      <c r="C176" s="61" t="e">
        <f>C151-SUM(C152:C157)-#REF!</f>
        <v>#REF!</v>
      </c>
      <c r="D176" s="61" t="e">
        <f>D151-SUM(D152:D157)-#REF!</f>
        <v>#REF!</v>
      </c>
      <c r="E176" s="61" t="e">
        <f>E151-SUM(E152:E157)-#REF!</f>
        <v>#REF!</v>
      </c>
      <c r="F176" s="61" t="e">
        <f>F151-SUM(F152:F157)-#REF!</f>
        <v>#REF!</v>
      </c>
      <c r="G176" s="61" t="e">
        <f>G151-SUM(G152:G157)-#REF!</f>
        <v>#REF!</v>
      </c>
      <c r="H176" s="61" t="e">
        <f>H151-SUM(H152:H157)-#REF!</f>
        <v>#REF!</v>
      </c>
      <c r="I176" s="61" t="e">
        <f>I151-SUM(I152:I157)-#REF!</f>
        <v>#REF!</v>
      </c>
      <c r="J176" s="61" t="e">
        <f>J151-SUM(J152:J157)-#REF!</f>
        <v>#REF!</v>
      </c>
    </row>
    <row r="177" spans="1:10" ht="12" hidden="1" customHeight="1" x14ac:dyDescent="0.2">
      <c r="A177" t="s">
        <v>111</v>
      </c>
      <c r="C177" s="61" t="e">
        <f>#REF!-SUM(C158:C171)</f>
        <v>#REF!</v>
      </c>
      <c r="D177" s="61" t="e">
        <f>#REF!-SUM(D158:D171)</f>
        <v>#REF!</v>
      </c>
      <c r="E177" s="61" t="e">
        <f>#REF!-SUM(E158:E171)</f>
        <v>#REF!</v>
      </c>
      <c r="F177" s="61" t="e">
        <f>#REF!-SUM(F158:F171)</f>
        <v>#REF!</v>
      </c>
      <c r="G177" s="61" t="e">
        <f>#REF!-SUM(G158:G171)</f>
        <v>#REF!</v>
      </c>
      <c r="H177" s="61" t="e">
        <f>#REF!-SUM(H158:H171)</f>
        <v>#REF!</v>
      </c>
      <c r="I177" s="61" t="e">
        <f>#REF!-SUM(I158:I171)</f>
        <v>#REF!</v>
      </c>
      <c r="J177" s="61" t="e">
        <f>#REF!-SUM(J158:J171)</f>
        <v>#REF!</v>
      </c>
    </row>
    <row r="178" spans="1:10" ht="12" hidden="1" customHeight="1" x14ac:dyDescent="0.2">
      <c r="A178" t="s">
        <v>112</v>
      </c>
      <c r="C178" s="61" t="e">
        <f>#REF!-C172-C173</f>
        <v>#REF!</v>
      </c>
      <c r="D178" s="61" t="e">
        <f>#REF!-D172-D173</f>
        <v>#REF!</v>
      </c>
      <c r="E178" s="61" t="e">
        <f>#REF!-E172-E173</f>
        <v>#REF!</v>
      </c>
      <c r="F178" s="61" t="e">
        <f>#REF!-F172-F173</f>
        <v>#REF!</v>
      </c>
      <c r="G178" s="61" t="e">
        <f>#REF!-G172-G173</f>
        <v>#REF!</v>
      </c>
      <c r="H178" s="61" t="e">
        <f>#REF!-H172-H173</f>
        <v>#REF!</v>
      </c>
      <c r="I178" s="61" t="e">
        <f>#REF!-I172-I173</f>
        <v>#REF!</v>
      </c>
      <c r="J178" s="61" t="e">
        <f>#REF!-J172-J173</f>
        <v>#REF!</v>
      </c>
    </row>
    <row r="179" spans="1:10" ht="12" hidden="1" customHeight="1" x14ac:dyDescent="0.2">
      <c r="A179" t="s">
        <v>113</v>
      </c>
      <c r="C179" s="61">
        <v>-274658</v>
      </c>
      <c r="D179" s="61">
        <v>-84867</v>
      </c>
      <c r="E179" s="61">
        <v>-1485052355</v>
      </c>
      <c r="F179" s="61"/>
      <c r="G179" s="61"/>
      <c r="I179" s="61">
        <v>-196568</v>
      </c>
      <c r="J179" s="61">
        <v>-1197416234</v>
      </c>
    </row>
    <row r="180" spans="1:10" x14ac:dyDescent="0.2">
      <c r="A180" s="60"/>
      <c r="C180" s="62"/>
      <c r="D180" s="62"/>
      <c r="E180" s="62"/>
      <c r="F180" s="62"/>
      <c r="G180" s="62"/>
      <c r="H180" s="62"/>
      <c r="I180" s="62"/>
      <c r="J180" s="62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9:B42"/>
    <mergeCell ref="C39:H39"/>
    <mergeCell ref="I39:J39"/>
    <mergeCell ref="C40:D40"/>
    <mergeCell ref="E40:F40"/>
    <mergeCell ref="G40:H40"/>
    <mergeCell ref="I41:I42"/>
    <mergeCell ref="J41:J42"/>
    <mergeCell ref="A75:B78"/>
    <mergeCell ref="C75:H75"/>
    <mergeCell ref="I75:J75"/>
    <mergeCell ref="C76:D76"/>
    <mergeCell ref="E76:F76"/>
    <mergeCell ref="G76:H76"/>
    <mergeCell ref="I77:I78"/>
    <mergeCell ref="J77:J78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147:B150"/>
    <mergeCell ref="C147:H147"/>
    <mergeCell ref="I147:J147"/>
    <mergeCell ref="C148:D148"/>
    <mergeCell ref="E148:F148"/>
    <mergeCell ref="G148:H148"/>
    <mergeCell ref="I149:I150"/>
    <mergeCell ref="J149:J150"/>
  </mergeCells>
  <phoneticPr fontId="8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D180"/>
  <sheetViews>
    <sheetView topLeftCell="A100" workbookViewId="0">
      <selection activeCell="A118" sqref="A118:J118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  <col min="12" max="12" width="15.5" bestFit="1" customWidth="1"/>
    <col min="14" max="14" width="14" bestFit="1" customWidth="1"/>
  </cols>
  <sheetData>
    <row r="1" spans="1:12" ht="23.25" customHeight="1" x14ac:dyDescent="0.2"/>
    <row r="2" spans="1:12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2" s="70" customFormat="1" ht="19.5" customHeight="1" x14ac:dyDescent="0.2">
      <c r="A3" s="69" t="s">
        <v>144</v>
      </c>
      <c r="B3" s="64"/>
      <c r="D3" s="64"/>
      <c r="E3" s="64"/>
      <c r="F3" s="64"/>
      <c r="G3" s="65"/>
      <c r="H3" s="65"/>
      <c r="I3" s="64"/>
      <c r="J3" s="64"/>
    </row>
    <row r="4" spans="1:12" s="51" customFormat="1" ht="23.25" customHeight="1" x14ac:dyDescent="0.2">
      <c r="A4" s="113" t="s">
        <v>242</v>
      </c>
      <c r="B4" s="114"/>
      <c r="C4" s="107" t="s">
        <v>249</v>
      </c>
      <c r="D4" s="108"/>
      <c r="E4" s="108"/>
      <c r="F4" s="108"/>
      <c r="G4" s="108"/>
      <c r="H4" s="109"/>
      <c r="I4" s="107" t="s">
        <v>243</v>
      </c>
      <c r="J4" s="108"/>
    </row>
    <row r="5" spans="1:12" s="51" customFormat="1" ht="33.75" customHeight="1" x14ac:dyDescent="0.2">
      <c r="A5" s="115"/>
      <c r="B5" s="110"/>
      <c r="C5" s="107" t="s">
        <v>90</v>
      </c>
      <c r="D5" s="109"/>
      <c r="E5" s="107" t="s">
        <v>91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2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2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2" s="33" customFormat="1" ht="12" customHeight="1" x14ac:dyDescent="0.2">
      <c r="A8" s="55" t="s">
        <v>143</v>
      </c>
      <c r="B8" s="56" t="s">
        <v>33</v>
      </c>
      <c r="C8" s="48">
        <f t="shared" ref="C8:J23" si="0">C43+C79+C115+C151</f>
        <v>39777</v>
      </c>
      <c r="D8" s="11">
        <f t="shared" si="0"/>
        <v>531268072</v>
      </c>
      <c r="E8" s="11">
        <f t="shared" si="0"/>
        <v>350600</v>
      </c>
      <c r="F8" s="11">
        <f t="shared" si="0"/>
        <v>2186033221</v>
      </c>
      <c r="G8" s="11">
        <f t="shared" si="0"/>
        <v>896974</v>
      </c>
      <c r="H8" s="11">
        <f t="shared" si="0"/>
        <v>2811199798</v>
      </c>
      <c r="I8" s="11">
        <f t="shared" si="0"/>
        <v>521076</v>
      </c>
      <c r="J8" s="11">
        <f t="shared" si="0"/>
        <v>3180432745</v>
      </c>
      <c r="L8" s="39"/>
    </row>
    <row r="9" spans="1:12" s="33" customFormat="1" ht="12" customHeight="1" x14ac:dyDescent="0.2">
      <c r="A9" s="20" t="s">
        <v>128</v>
      </c>
      <c r="B9" s="57" t="s">
        <v>129</v>
      </c>
      <c r="C9" s="74">
        <f t="shared" si="0"/>
        <v>846</v>
      </c>
      <c r="D9" s="75">
        <f t="shared" si="0"/>
        <v>9863775</v>
      </c>
      <c r="E9" s="75">
        <f t="shared" si="0"/>
        <v>14637</v>
      </c>
      <c r="F9" s="75">
        <f t="shared" si="0"/>
        <v>89437287</v>
      </c>
      <c r="G9" s="75">
        <f t="shared" si="0"/>
        <v>110534</v>
      </c>
      <c r="H9" s="75">
        <f t="shared" si="0"/>
        <v>296326001</v>
      </c>
      <c r="I9" s="75">
        <f t="shared" si="0"/>
        <v>71244</v>
      </c>
      <c r="J9" s="75">
        <f t="shared" si="0"/>
        <v>429962882</v>
      </c>
    </row>
    <row r="10" spans="1:12" s="33" customFormat="1" ht="12" customHeight="1" x14ac:dyDescent="0.2">
      <c r="A10" s="20" t="s">
        <v>130</v>
      </c>
      <c r="B10" s="57" t="s">
        <v>131</v>
      </c>
      <c r="C10" s="74">
        <f t="shared" si="0"/>
        <v>28322</v>
      </c>
      <c r="D10" s="75">
        <f t="shared" si="0"/>
        <v>407349447</v>
      </c>
      <c r="E10" s="75">
        <f t="shared" si="0"/>
        <v>45569</v>
      </c>
      <c r="F10" s="75">
        <f t="shared" si="0"/>
        <v>320730688</v>
      </c>
      <c r="G10" s="75">
        <f t="shared" si="0"/>
        <v>141737</v>
      </c>
      <c r="H10" s="75">
        <f t="shared" si="0"/>
        <v>777866422</v>
      </c>
      <c r="I10" s="75">
        <f t="shared" si="0"/>
        <v>41874</v>
      </c>
      <c r="J10" s="75">
        <f t="shared" si="0"/>
        <v>255939860</v>
      </c>
    </row>
    <row r="11" spans="1:12" s="33" customFormat="1" ht="12" customHeight="1" x14ac:dyDescent="0.2">
      <c r="A11" s="20" t="s">
        <v>150</v>
      </c>
      <c r="B11" s="57" t="s">
        <v>132</v>
      </c>
      <c r="C11" s="74">
        <f t="shared" si="0"/>
        <v>546</v>
      </c>
      <c r="D11" s="75">
        <f t="shared" si="0"/>
        <v>5797428</v>
      </c>
      <c r="E11" s="75">
        <f t="shared" si="0"/>
        <v>12946</v>
      </c>
      <c r="F11" s="75">
        <f t="shared" si="0"/>
        <v>79164790</v>
      </c>
      <c r="G11" s="75">
        <f t="shared" si="0"/>
        <v>89184</v>
      </c>
      <c r="H11" s="75">
        <f t="shared" si="0"/>
        <v>240350880</v>
      </c>
      <c r="I11" s="75">
        <f t="shared" si="0"/>
        <v>43290</v>
      </c>
      <c r="J11" s="75">
        <f t="shared" si="0"/>
        <v>264718350</v>
      </c>
    </row>
    <row r="12" spans="1:12" s="33" customFormat="1" ht="12" customHeight="1" x14ac:dyDescent="0.2">
      <c r="A12" s="20" t="s">
        <v>151</v>
      </c>
      <c r="B12" s="57" t="s">
        <v>133</v>
      </c>
      <c r="C12" s="74">
        <f t="shared" si="0"/>
        <v>3581</v>
      </c>
      <c r="D12" s="75">
        <f t="shared" si="0"/>
        <v>38241499</v>
      </c>
      <c r="E12" s="75">
        <f t="shared" si="0"/>
        <v>64662</v>
      </c>
      <c r="F12" s="75">
        <f t="shared" si="0"/>
        <v>395408130</v>
      </c>
      <c r="G12" s="75">
        <f t="shared" si="0"/>
        <v>140462</v>
      </c>
      <c r="H12" s="75">
        <f t="shared" si="0"/>
        <v>378545090</v>
      </c>
      <c r="I12" s="75">
        <f t="shared" si="0"/>
        <v>82243</v>
      </c>
      <c r="J12" s="75">
        <f t="shared" si="0"/>
        <v>502915945</v>
      </c>
    </row>
    <row r="13" spans="1:12" s="33" customFormat="1" ht="12" customHeight="1" x14ac:dyDescent="0.2">
      <c r="A13" s="20" t="s">
        <v>134</v>
      </c>
      <c r="B13" s="57" t="s">
        <v>135</v>
      </c>
      <c r="C13" s="74">
        <f t="shared" si="0"/>
        <v>2711</v>
      </c>
      <c r="D13" s="75">
        <f t="shared" si="0"/>
        <v>28785398</v>
      </c>
      <c r="E13" s="75">
        <f t="shared" si="0"/>
        <v>29962</v>
      </c>
      <c r="F13" s="75">
        <f t="shared" si="0"/>
        <v>183217630</v>
      </c>
      <c r="G13" s="75">
        <f t="shared" si="0"/>
        <v>44462</v>
      </c>
      <c r="H13" s="75">
        <f t="shared" si="0"/>
        <v>119825090</v>
      </c>
      <c r="I13" s="75">
        <f t="shared" si="0"/>
        <v>36255</v>
      </c>
      <c r="J13" s="75">
        <f t="shared" si="0"/>
        <v>221699325</v>
      </c>
    </row>
    <row r="14" spans="1:12" s="33" customFormat="1" ht="12" customHeight="1" x14ac:dyDescent="0.2">
      <c r="A14" s="20" t="s">
        <v>136</v>
      </c>
      <c r="B14" s="57" t="s">
        <v>137</v>
      </c>
      <c r="C14" s="74">
        <f t="shared" si="0"/>
        <v>824</v>
      </c>
      <c r="D14" s="75">
        <f t="shared" si="0"/>
        <v>10154976</v>
      </c>
      <c r="E14" s="75">
        <f t="shared" si="0"/>
        <v>82069</v>
      </c>
      <c r="F14" s="75">
        <f t="shared" si="0"/>
        <v>501851935</v>
      </c>
      <c r="G14" s="75">
        <f t="shared" si="0"/>
        <v>94835</v>
      </c>
      <c r="H14" s="75">
        <f t="shared" si="0"/>
        <v>255580325</v>
      </c>
      <c r="I14" s="75">
        <f t="shared" si="0"/>
        <v>69997</v>
      </c>
      <c r="J14" s="75">
        <f t="shared" si="0"/>
        <v>428031655</v>
      </c>
    </row>
    <row r="15" spans="1:12" ht="12" customHeight="1" x14ac:dyDescent="0.2">
      <c r="A15" s="34" t="s">
        <v>95</v>
      </c>
      <c r="B15" s="57" t="s">
        <v>32</v>
      </c>
      <c r="C15" s="46">
        <f t="shared" si="0"/>
        <v>143</v>
      </c>
      <c r="D15" s="45">
        <f t="shared" si="0"/>
        <v>1500029</v>
      </c>
      <c r="E15" s="45">
        <f t="shared" si="0"/>
        <v>3376</v>
      </c>
      <c r="F15" s="45">
        <f t="shared" si="0"/>
        <v>20644240</v>
      </c>
      <c r="G15" s="45">
        <f t="shared" si="0"/>
        <v>13834</v>
      </c>
      <c r="H15" s="45">
        <f t="shared" si="0"/>
        <v>37208339</v>
      </c>
      <c r="I15" s="45">
        <f t="shared" si="0"/>
        <v>8568</v>
      </c>
      <c r="J15" s="45">
        <f t="shared" si="0"/>
        <v>52249243</v>
      </c>
    </row>
    <row r="16" spans="1:12" ht="12" customHeight="1" x14ac:dyDescent="0.2">
      <c r="A16" s="34" t="s">
        <v>96</v>
      </c>
      <c r="B16" s="57" t="s">
        <v>31</v>
      </c>
      <c r="C16" s="46">
        <f t="shared" si="0"/>
        <v>134</v>
      </c>
      <c r="D16" s="45">
        <f t="shared" si="0"/>
        <v>1422812</v>
      </c>
      <c r="E16" s="45">
        <f t="shared" si="0"/>
        <v>3630</v>
      </c>
      <c r="F16" s="45">
        <f t="shared" si="0"/>
        <v>22197450</v>
      </c>
      <c r="G16" s="45">
        <f t="shared" si="0"/>
        <v>15117</v>
      </c>
      <c r="H16" s="45">
        <f t="shared" si="0"/>
        <v>40740315</v>
      </c>
      <c r="I16" s="45">
        <f t="shared" si="0"/>
        <v>7631</v>
      </c>
      <c r="J16" s="45">
        <f t="shared" si="0"/>
        <v>46663565</v>
      </c>
    </row>
    <row r="17" spans="1:10" ht="12" customHeight="1" x14ac:dyDescent="0.2">
      <c r="A17" s="34" t="s">
        <v>97</v>
      </c>
      <c r="B17" s="57" t="s">
        <v>30</v>
      </c>
      <c r="C17" s="46">
        <f t="shared" si="0"/>
        <v>53</v>
      </c>
      <c r="D17" s="45">
        <f t="shared" si="0"/>
        <v>562754</v>
      </c>
      <c r="E17" s="45">
        <f t="shared" si="0"/>
        <v>15135</v>
      </c>
      <c r="F17" s="45">
        <f t="shared" si="0"/>
        <v>92550525</v>
      </c>
      <c r="G17" s="45">
        <f t="shared" si="0"/>
        <v>15877</v>
      </c>
      <c r="H17" s="45">
        <f t="shared" si="0"/>
        <v>42788515</v>
      </c>
      <c r="I17" s="45">
        <f t="shared" si="0"/>
        <v>9619</v>
      </c>
      <c r="J17" s="45">
        <f t="shared" si="0"/>
        <v>58820185</v>
      </c>
    </row>
    <row r="18" spans="1:10" ht="12" customHeight="1" x14ac:dyDescent="0.2">
      <c r="A18" s="34" t="s">
        <v>98</v>
      </c>
      <c r="B18" s="57" t="s">
        <v>29</v>
      </c>
      <c r="C18" s="46">
        <f t="shared" si="0"/>
        <v>21</v>
      </c>
      <c r="D18" s="45">
        <f t="shared" si="0"/>
        <v>222978</v>
      </c>
      <c r="E18" s="45">
        <f t="shared" si="0"/>
        <v>963</v>
      </c>
      <c r="F18" s="45">
        <f t="shared" si="0"/>
        <v>5888745</v>
      </c>
      <c r="G18" s="45">
        <f t="shared" si="0"/>
        <v>25114</v>
      </c>
      <c r="H18" s="45">
        <f t="shared" si="0"/>
        <v>67682230</v>
      </c>
      <c r="I18" s="45">
        <f t="shared" si="0"/>
        <v>26314</v>
      </c>
      <c r="J18" s="45">
        <f t="shared" si="0"/>
        <v>160910110</v>
      </c>
    </row>
    <row r="19" spans="1:10" ht="12" customHeight="1" x14ac:dyDescent="0.2">
      <c r="A19" s="34" t="s">
        <v>99</v>
      </c>
      <c r="B19" s="57" t="s">
        <v>28</v>
      </c>
      <c r="C19" s="46">
        <f t="shared" si="0"/>
        <v>109</v>
      </c>
      <c r="D19" s="45">
        <f t="shared" si="0"/>
        <v>1157362</v>
      </c>
      <c r="E19" s="45">
        <f t="shared" si="0"/>
        <v>2795</v>
      </c>
      <c r="F19" s="45">
        <f t="shared" si="0"/>
        <v>17091425</v>
      </c>
      <c r="G19" s="45">
        <f t="shared" si="0"/>
        <v>13471</v>
      </c>
      <c r="H19" s="45">
        <f t="shared" si="0"/>
        <v>36304345</v>
      </c>
      <c r="I19" s="45">
        <f t="shared" si="0"/>
        <v>7954</v>
      </c>
      <c r="J19" s="45">
        <f t="shared" si="0"/>
        <v>48612000</v>
      </c>
    </row>
    <row r="20" spans="1:10" ht="12" customHeight="1" x14ac:dyDescent="0.2">
      <c r="A20" s="34" t="s">
        <v>100</v>
      </c>
      <c r="B20" s="57" t="s">
        <v>27</v>
      </c>
      <c r="C20" s="46">
        <f t="shared" si="0"/>
        <v>0</v>
      </c>
      <c r="D20" s="45">
        <f t="shared" si="0"/>
        <v>0</v>
      </c>
      <c r="E20" s="45">
        <f t="shared" si="0"/>
        <v>31085</v>
      </c>
      <c r="F20" s="45">
        <f t="shared" si="0"/>
        <v>190190711</v>
      </c>
      <c r="G20" s="45">
        <f t="shared" si="0"/>
        <v>30732</v>
      </c>
      <c r="H20" s="45">
        <f t="shared" si="0"/>
        <v>83443681</v>
      </c>
      <c r="I20" s="45">
        <f t="shared" si="0"/>
        <v>23533</v>
      </c>
      <c r="J20" s="45">
        <f t="shared" si="0"/>
        <v>143941915</v>
      </c>
    </row>
    <row r="21" spans="1:10" ht="12" customHeight="1" x14ac:dyDescent="0.2">
      <c r="A21" s="34" t="s">
        <v>101</v>
      </c>
      <c r="B21" s="57" t="s">
        <v>26</v>
      </c>
      <c r="C21" s="46">
        <f t="shared" si="0"/>
        <v>41</v>
      </c>
      <c r="D21" s="45">
        <f t="shared" si="0"/>
        <v>435338</v>
      </c>
      <c r="E21" s="45">
        <f t="shared" si="0"/>
        <v>2243</v>
      </c>
      <c r="F21" s="45">
        <f t="shared" si="0"/>
        <v>13715945</v>
      </c>
      <c r="G21" s="45">
        <f t="shared" si="0"/>
        <v>9346</v>
      </c>
      <c r="H21" s="45">
        <f t="shared" si="0"/>
        <v>25187470</v>
      </c>
      <c r="I21" s="45">
        <f t="shared" si="0"/>
        <v>7972</v>
      </c>
      <c r="J21" s="45">
        <f t="shared" si="0"/>
        <v>48748780</v>
      </c>
    </row>
    <row r="22" spans="1:10" ht="12" customHeight="1" x14ac:dyDescent="0.2">
      <c r="A22" s="34" t="s">
        <v>102</v>
      </c>
      <c r="B22" s="57" t="s">
        <v>25</v>
      </c>
      <c r="C22" s="46">
        <f t="shared" si="0"/>
        <v>460</v>
      </c>
      <c r="D22" s="45">
        <f t="shared" si="0"/>
        <v>4884280</v>
      </c>
      <c r="E22" s="45">
        <f t="shared" si="0"/>
        <v>9428</v>
      </c>
      <c r="F22" s="45">
        <f t="shared" si="0"/>
        <v>57652220</v>
      </c>
      <c r="G22" s="45">
        <f t="shared" si="0"/>
        <v>50779</v>
      </c>
      <c r="H22" s="45">
        <f t="shared" si="0"/>
        <v>136849405</v>
      </c>
      <c r="I22" s="45">
        <f t="shared" si="0"/>
        <v>30338</v>
      </c>
      <c r="J22" s="45">
        <f t="shared" si="0"/>
        <v>185516870</v>
      </c>
    </row>
    <row r="23" spans="1:10" ht="12" customHeight="1" x14ac:dyDescent="0.2">
      <c r="A23" s="34" t="s">
        <v>103</v>
      </c>
      <c r="B23" s="57" t="s">
        <v>24</v>
      </c>
      <c r="C23" s="46">
        <f t="shared" si="0"/>
        <v>810</v>
      </c>
      <c r="D23" s="45">
        <f t="shared" si="0"/>
        <v>8600580</v>
      </c>
      <c r="E23" s="45">
        <f t="shared" si="0"/>
        <v>8352</v>
      </c>
      <c r="F23" s="45">
        <f t="shared" si="0"/>
        <v>51072480</v>
      </c>
      <c r="G23" s="45">
        <f t="shared" si="0"/>
        <v>28650</v>
      </c>
      <c r="H23" s="45">
        <f t="shared" si="0"/>
        <v>77211750</v>
      </c>
      <c r="I23" s="45">
        <f t="shared" si="0"/>
        <v>11048</v>
      </c>
      <c r="J23" s="45">
        <f t="shared" si="0"/>
        <v>67558520</v>
      </c>
    </row>
    <row r="24" spans="1:10" ht="12" customHeight="1" x14ac:dyDescent="0.2">
      <c r="A24" s="34" t="s">
        <v>104</v>
      </c>
      <c r="B24" s="57" t="s">
        <v>23</v>
      </c>
      <c r="C24" s="46">
        <f t="shared" ref="C24:J30" si="1">C59+C95+C131+C167</f>
        <v>24</v>
      </c>
      <c r="D24" s="45">
        <f t="shared" si="1"/>
        <v>254832</v>
      </c>
      <c r="E24" s="45">
        <f t="shared" si="1"/>
        <v>3000</v>
      </c>
      <c r="F24" s="45">
        <f t="shared" si="1"/>
        <v>18345000</v>
      </c>
      <c r="G24" s="45">
        <f t="shared" si="1"/>
        <v>33183</v>
      </c>
      <c r="H24" s="45">
        <f t="shared" si="1"/>
        <v>89428185</v>
      </c>
      <c r="I24" s="45">
        <f t="shared" si="1"/>
        <v>15212</v>
      </c>
      <c r="J24" s="45">
        <f t="shared" si="1"/>
        <v>93021380</v>
      </c>
    </row>
    <row r="25" spans="1:10" ht="12" customHeight="1" x14ac:dyDescent="0.2">
      <c r="A25" s="34" t="s">
        <v>105</v>
      </c>
      <c r="B25" s="57" t="s">
        <v>22</v>
      </c>
      <c r="C25" s="46">
        <f t="shared" si="1"/>
        <v>663</v>
      </c>
      <c r="D25" s="45">
        <f t="shared" si="1"/>
        <v>7039734</v>
      </c>
      <c r="E25" s="45">
        <f t="shared" si="1"/>
        <v>3607</v>
      </c>
      <c r="F25" s="45">
        <f t="shared" si="1"/>
        <v>22056805</v>
      </c>
      <c r="G25" s="45">
        <f t="shared" si="1"/>
        <v>3725</v>
      </c>
      <c r="H25" s="45">
        <f t="shared" si="1"/>
        <v>10038875</v>
      </c>
      <c r="I25" s="45">
        <f t="shared" si="1"/>
        <v>2853</v>
      </c>
      <c r="J25" s="45">
        <f t="shared" si="1"/>
        <v>17446095</v>
      </c>
    </row>
    <row r="26" spans="1:10" ht="12" customHeight="1" x14ac:dyDescent="0.2">
      <c r="A26" s="34" t="s">
        <v>106</v>
      </c>
      <c r="B26" s="57" t="s">
        <v>21</v>
      </c>
      <c r="C26" s="46">
        <f t="shared" si="1"/>
        <v>53</v>
      </c>
      <c r="D26" s="45">
        <f t="shared" si="1"/>
        <v>562754</v>
      </c>
      <c r="E26" s="45">
        <f t="shared" si="1"/>
        <v>7272</v>
      </c>
      <c r="F26" s="45">
        <f t="shared" si="1"/>
        <v>44468280</v>
      </c>
      <c r="G26" s="45">
        <f t="shared" si="1"/>
        <v>15459</v>
      </c>
      <c r="H26" s="45">
        <f t="shared" si="1"/>
        <v>41662005</v>
      </c>
      <c r="I26" s="45">
        <f t="shared" si="1"/>
        <v>10886</v>
      </c>
      <c r="J26" s="45">
        <f t="shared" si="1"/>
        <v>66567890</v>
      </c>
    </row>
    <row r="27" spans="1:10" ht="12" customHeight="1" x14ac:dyDescent="0.2">
      <c r="A27" s="34" t="s">
        <v>107</v>
      </c>
      <c r="B27" s="57" t="s">
        <v>20</v>
      </c>
      <c r="C27" s="46">
        <f t="shared" si="1"/>
        <v>197</v>
      </c>
      <c r="D27" s="45">
        <f t="shared" si="1"/>
        <v>2091746</v>
      </c>
      <c r="E27" s="45">
        <f t="shared" si="1"/>
        <v>5272</v>
      </c>
      <c r="F27" s="45">
        <f t="shared" si="1"/>
        <v>32238280</v>
      </c>
      <c r="G27" s="45">
        <f t="shared" si="1"/>
        <v>11612</v>
      </c>
      <c r="H27" s="45">
        <f t="shared" si="1"/>
        <v>31294340</v>
      </c>
      <c r="I27" s="45">
        <f t="shared" si="1"/>
        <v>7185</v>
      </c>
      <c r="J27" s="45">
        <f t="shared" si="1"/>
        <v>43936275</v>
      </c>
    </row>
    <row r="28" spans="1:10" ht="12" customHeight="1" x14ac:dyDescent="0.2">
      <c r="A28" s="34" t="s">
        <v>108</v>
      </c>
      <c r="B28" s="57" t="s">
        <v>19</v>
      </c>
      <c r="C28" s="46">
        <f t="shared" si="1"/>
        <v>167</v>
      </c>
      <c r="D28" s="45">
        <f t="shared" si="1"/>
        <v>1773206</v>
      </c>
      <c r="E28" s="45">
        <f t="shared" si="1"/>
        <v>3573</v>
      </c>
      <c r="F28" s="45">
        <f t="shared" si="1"/>
        <v>21848895</v>
      </c>
      <c r="G28" s="45">
        <f t="shared" si="1"/>
        <v>7231</v>
      </c>
      <c r="H28" s="45">
        <f t="shared" si="1"/>
        <v>19487545</v>
      </c>
      <c r="I28" s="45">
        <f t="shared" si="1"/>
        <v>5709</v>
      </c>
      <c r="J28" s="45">
        <f t="shared" si="1"/>
        <v>34910535</v>
      </c>
    </row>
    <row r="29" spans="1:10" ht="12" customHeight="1" x14ac:dyDescent="0.2">
      <c r="A29" s="34" t="s">
        <v>109</v>
      </c>
      <c r="B29" s="57" t="s">
        <v>18</v>
      </c>
      <c r="C29" s="46">
        <f t="shared" si="1"/>
        <v>0</v>
      </c>
      <c r="D29" s="45">
        <f t="shared" si="1"/>
        <v>0</v>
      </c>
      <c r="E29" s="45">
        <f t="shared" si="1"/>
        <v>879</v>
      </c>
      <c r="F29" s="45">
        <f t="shared" si="1"/>
        <v>5375085</v>
      </c>
      <c r="G29" s="45">
        <f t="shared" si="1"/>
        <v>1318</v>
      </c>
      <c r="H29" s="45">
        <f t="shared" si="1"/>
        <v>2732214</v>
      </c>
      <c r="I29" s="45">
        <f t="shared" si="1"/>
        <v>1214</v>
      </c>
      <c r="J29" s="45">
        <f t="shared" si="1"/>
        <v>7423610</v>
      </c>
    </row>
    <row r="30" spans="1:10" ht="12" customHeight="1" x14ac:dyDescent="0.2">
      <c r="A30" s="32" t="s">
        <v>110</v>
      </c>
      <c r="B30" s="58" t="s">
        <v>17</v>
      </c>
      <c r="C30" s="44">
        <f t="shared" si="1"/>
        <v>72</v>
      </c>
      <c r="D30" s="43">
        <f t="shared" si="1"/>
        <v>567144</v>
      </c>
      <c r="E30" s="43">
        <f t="shared" si="1"/>
        <v>145</v>
      </c>
      <c r="F30" s="43">
        <f t="shared" si="1"/>
        <v>886675</v>
      </c>
      <c r="G30" s="43">
        <f t="shared" si="1"/>
        <v>312</v>
      </c>
      <c r="H30" s="43">
        <f t="shared" si="1"/>
        <v>646776</v>
      </c>
      <c r="I30" s="43">
        <f t="shared" si="1"/>
        <v>137</v>
      </c>
      <c r="J30" s="43">
        <f t="shared" si="1"/>
        <v>837755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3" spans="1:30" ht="12" hidden="1" customHeight="1" x14ac:dyDescent="0.2">
      <c r="A33" t="s">
        <v>238</v>
      </c>
      <c r="C33" s="61" t="e">
        <f>C8-SUM(C9:C14)-#REF!</f>
        <v>#REF!</v>
      </c>
      <c r="D33" s="61" t="e">
        <f>D8-SUM(D9:D14)-#REF!</f>
        <v>#REF!</v>
      </c>
      <c r="E33" s="61" t="e">
        <f>E8-SUM(E9:E14)-#REF!</f>
        <v>#REF!</v>
      </c>
      <c r="F33" s="61" t="e">
        <f>F8-SUM(F9:F14)-#REF!</f>
        <v>#REF!</v>
      </c>
      <c r="G33" s="61" t="e">
        <f>G8-SUM(G9:G14)-#REF!</f>
        <v>#REF!</v>
      </c>
      <c r="H33" s="61" t="e">
        <f>H8-SUM(H9:H14)-#REF!</f>
        <v>#REF!</v>
      </c>
      <c r="I33" s="61" t="e">
        <f>I8-SUM(I9:I14)-#REF!</f>
        <v>#REF!</v>
      </c>
      <c r="J33" s="61" t="e">
        <f>J8-SUM(J9:J14)-#REF!</f>
        <v>#REF!</v>
      </c>
    </row>
    <row r="34" spans="1:30" ht="12" hidden="1" customHeight="1" x14ac:dyDescent="0.2">
      <c r="A34" t="s">
        <v>111</v>
      </c>
      <c r="C34" s="61" t="e">
        <f>#REF!-SUM(C15:C28)</f>
        <v>#REF!</v>
      </c>
      <c r="D34" s="61" t="e">
        <f>#REF!-SUM(D15:D28)</f>
        <v>#REF!</v>
      </c>
      <c r="E34" s="61" t="e">
        <f>#REF!-SUM(E15:E28)</f>
        <v>#REF!</v>
      </c>
      <c r="F34" s="61" t="e">
        <f>#REF!-SUM(F15:F28)</f>
        <v>#REF!</v>
      </c>
      <c r="G34" s="61" t="e">
        <f>#REF!-SUM(G15:G28)</f>
        <v>#REF!</v>
      </c>
      <c r="H34" s="61" t="e">
        <f>#REF!-SUM(H15:H28)</f>
        <v>#REF!</v>
      </c>
      <c r="I34" s="61" t="e">
        <f>#REF!-SUM(I15:I28)</f>
        <v>#REF!</v>
      </c>
      <c r="J34" s="61" t="e">
        <f>#REF!-SUM(J15:J28)</f>
        <v>#REF!</v>
      </c>
    </row>
    <row r="35" spans="1:30" ht="12" hidden="1" customHeight="1" x14ac:dyDescent="0.2">
      <c r="A35" t="s">
        <v>112</v>
      </c>
      <c r="C35" s="61" t="e">
        <f>#REF!-C29-C30</f>
        <v>#REF!</v>
      </c>
      <c r="D35" s="61" t="e">
        <f>#REF!-D29-D30</f>
        <v>#REF!</v>
      </c>
      <c r="E35" s="61" t="e">
        <f>#REF!-E29-E30</f>
        <v>#REF!</v>
      </c>
      <c r="F35" s="61" t="e">
        <f>#REF!-F29-F30</f>
        <v>#REF!</v>
      </c>
      <c r="G35" s="61" t="e">
        <f>#REF!-G29-G30</f>
        <v>#REF!</v>
      </c>
      <c r="H35" s="61" t="e">
        <f>#REF!-H29-H30</f>
        <v>#REF!</v>
      </c>
      <c r="I35" s="61" t="e">
        <f>#REF!-I29-I30</f>
        <v>#REF!</v>
      </c>
      <c r="J35" s="61" t="e">
        <f>#REF!-J29-J30</f>
        <v>#REF!</v>
      </c>
    </row>
    <row r="36" spans="1:30" ht="12" hidden="1" customHeight="1" x14ac:dyDescent="0.2">
      <c r="A36" t="s">
        <v>113</v>
      </c>
      <c r="B36" t="s">
        <v>244</v>
      </c>
      <c r="C36" s="61"/>
      <c r="D36" s="61"/>
      <c r="E36" s="61"/>
      <c r="F36" s="61"/>
      <c r="G36" s="61"/>
      <c r="I36" s="61"/>
      <c r="J36" s="61"/>
    </row>
    <row r="38" spans="1:30" s="49" customFormat="1" ht="16.5" customHeight="1" x14ac:dyDescent="0.2">
      <c r="A38" s="72" t="s">
        <v>145</v>
      </c>
      <c r="B38" s="1"/>
      <c r="C38" s="1"/>
      <c r="E38" s="1"/>
      <c r="F38" s="1"/>
      <c r="G38" s="3"/>
      <c r="H38" s="4"/>
      <c r="I38" s="1"/>
      <c r="J38" s="1"/>
    </row>
    <row r="39" spans="1:30" s="51" customFormat="1" ht="23.25" customHeight="1" x14ac:dyDescent="0.2">
      <c r="A39" s="113" t="s">
        <v>242</v>
      </c>
      <c r="B39" s="114"/>
      <c r="C39" s="107" t="s">
        <v>249</v>
      </c>
      <c r="D39" s="108"/>
      <c r="E39" s="108"/>
      <c r="F39" s="108"/>
      <c r="G39" s="108"/>
      <c r="H39" s="109"/>
      <c r="I39" s="107" t="s">
        <v>243</v>
      </c>
      <c r="J39" s="108"/>
    </row>
    <row r="40" spans="1:30" s="51" customFormat="1" ht="33.75" customHeight="1" x14ac:dyDescent="0.2">
      <c r="A40" s="115"/>
      <c r="B40" s="110"/>
      <c r="C40" s="107" t="s">
        <v>90</v>
      </c>
      <c r="D40" s="109"/>
      <c r="E40" s="107" t="s">
        <v>91</v>
      </c>
      <c r="F40" s="109"/>
      <c r="G40" s="107" t="s">
        <v>92</v>
      </c>
      <c r="H40" s="109"/>
      <c r="I40" s="52" t="s">
        <v>87</v>
      </c>
      <c r="J40" s="53" t="s">
        <v>89</v>
      </c>
    </row>
    <row r="41" spans="1:30" s="51" customFormat="1" ht="37.5" customHeight="1" x14ac:dyDescent="0.2">
      <c r="A41" s="115"/>
      <c r="B41" s="110"/>
      <c r="C41" s="52" t="s">
        <v>87</v>
      </c>
      <c r="D41" s="52" t="s">
        <v>89</v>
      </c>
      <c r="E41" s="52" t="s">
        <v>93</v>
      </c>
      <c r="F41" s="52" t="s">
        <v>89</v>
      </c>
      <c r="G41" s="52" t="s">
        <v>87</v>
      </c>
      <c r="H41" s="52" t="s">
        <v>89</v>
      </c>
      <c r="I41" s="117" t="s">
        <v>1</v>
      </c>
      <c r="J41" s="119" t="s">
        <v>2</v>
      </c>
    </row>
    <row r="42" spans="1:30" s="51" customFormat="1" ht="23.25" customHeight="1" x14ac:dyDescent="0.2">
      <c r="A42" s="116"/>
      <c r="B42" s="111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8"/>
      <c r="J42" s="120"/>
    </row>
    <row r="43" spans="1:30" s="33" customFormat="1" x14ac:dyDescent="0.2">
      <c r="A43" s="55" t="s">
        <v>143</v>
      </c>
      <c r="B43" s="56" t="s">
        <v>33</v>
      </c>
      <c r="C43" s="48">
        <v>9807</v>
      </c>
      <c r="D43" s="11">
        <v>131905644</v>
      </c>
      <c r="E43" s="11">
        <v>86216</v>
      </c>
      <c r="F43" s="11">
        <v>537465230</v>
      </c>
      <c r="G43" s="11">
        <v>214301</v>
      </c>
      <c r="H43" s="11">
        <v>682212619</v>
      </c>
      <c r="I43" s="11">
        <v>123595</v>
      </c>
      <c r="J43" s="11">
        <v>754172970</v>
      </c>
      <c r="K43" s="77"/>
      <c r="L43" s="77"/>
      <c r="M43" s="77"/>
      <c r="N43" s="77"/>
      <c r="O43" s="77"/>
      <c r="P43" s="77"/>
      <c r="Q43" s="77"/>
      <c r="R43" s="77"/>
      <c r="T43" s="39"/>
      <c r="U43" s="39"/>
      <c r="V43" s="39"/>
      <c r="W43" s="39"/>
      <c r="X43" s="39"/>
      <c r="Y43" s="39"/>
      <c r="Z43" s="39"/>
      <c r="AA43" s="39"/>
      <c r="AB43" s="39"/>
      <c r="AC43" s="39"/>
      <c r="AD43" s="39"/>
    </row>
    <row r="44" spans="1:30" s="33" customFormat="1" x14ac:dyDescent="0.2">
      <c r="A44" s="20" t="s">
        <v>128</v>
      </c>
      <c r="B44" s="57" t="s">
        <v>129</v>
      </c>
      <c r="C44" s="74">
        <v>196</v>
      </c>
      <c r="D44" s="75">
        <v>2275170</v>
      </c>
      <c r="E44" s="75">
        <v>3506</v>
      </c>
      <c r="F44" s="75">
        <v>21422198</v>
      </c>
      <c r="G44" s="75">
        <v>26977</v>
      </c>
      <c r="H44" s="75">
        <v>72236653</v>
      </c>
      <c r="I44" s="75">
        <v>16109</v>
      </c>
      <c r="J44" s="75">
        <v>96916914</v>
      </c>
      <c r="L44" s="77"/>
      <c r="M44" s="77"/>
      <c r="N44" s="77"/>
      <c r="O44" s="77"/>
      <c r="P44" s="77"/>
      <c r="Q44" s="77"/>
      <c r="R44" s="77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</row>
    <row r="45" spans="1:30" s="33" customFormat="1" x14ac:dyDescent="0.2">
      <c r="A45" s="20" t="s">
        <v>130</v>
      </c>
      <c r="B45" s="57" t="s">
        <v>131</v>
      </c>
      <c r="C45" s="74">
        <v>6982</v>
      </c>
      <c r="D45" s="75">
        <v>101364545</v>
      </c>
      <c r="E45" s="75">
        <v>11230</v>
      </c>
      <c r="F45" s="75">
        <v>78942832</v>
      </c>
      <c r="G45" s="75">
        <v>34844</v>
      </c>
      <c r="H45" s="75">
        <v>199283933</v>
      </c>
      <c r="I45" s="75">
        <v>8116</v>
      </c>
      <c r="J45" s="75">
        <v>49629340</v>
      </c>
      <c r="K45" s="77"/>
      <c r="L45" s="77"/>
      <c r="M45" s="77"/>
      <c r="N45" s="77"/>
      <c r="O45" s="77"/>
      <c r="P45" s="77"/>
      <c r="Q45" s="77"/>
      <c r="R45" s="77"/>
      <c r="T45" s="39"/>
      <c r="U45" s="39"/>
      <c r="V45" s="39"/>
      <c r="W45" s="39"/>
      <c r="X45" s="39"/>
      <c r="Y45" s="39"/>
      <c r="Z45" s="39"/>
      <c r="AA45" s="39"/>
      <c r="AB45" s="39"/>
      <c r="AC45" s="39"/>
      <c r="AD45" s="39"/>
    </row>
    <row r="46" spans="1:30" s="33" customFormat="1" x14ac:dyDescent="0.2">
      <c r="A46" s="20" t="s">
        <v>150</v>
      </c>
      <c r="B46" s="57" t="s">
        <v>132</v>
      </c>
      <c r="C46" s="74">
        <v>84</v>
      </c>
      <c r="D46" s="75">
        <v>891912</v>
      </c>
      <c r="E46" s="75">
        <v>2112</v>
      </c>
      <c r="F46" s="75">
        <v>12914880</v>
      </c>
      <c r="G46" s="75">
        <v>13773</v>
      </c>
      <c r="H46" s="75">
        <v>37118235</v>
      </c>
      <c r="I46" s="75">
        <v>7092</v>
      </c>
      <c r="J46" s="75">
        <v>43367580</v>
      </c>
      <c r="L46" s="77"/>
      <c r="M46" s="77"/>
      <c r="N46" s="77"/>
      <c r="O46" s="77"/>
      <c r="P46" s="77"/>
      <c r="Q46" s="77"/>
      <c r="R46" s="77"/>
      <c r="T46" s="39"/>
      <c r="U46" s="39"/>
      <c r="V46" s="39"/>
      <c r="W46" s="39"/>
      <c r="X46" s="39"/>
      <c r="Y46" s="39"/>
      <c r="Z46" s="39"/>
      <c r="AA46" s="39"/>
      <c r="AB46" s="39"/>
      <c r="AC46" s="39"/>
      <c r="AD46" s="39"/>
    </row>
    <row r="47" spans="1:30" s="33" customFormat="1" x14ac:dyDescent="0.2">
      <c r="A47" s="20" t="s">
        <v>151</v>
      </c>
      <c r="B47" s="57" t="s">
        <v>133</v>
      </c>
      <c r="C47" s="74">
        <v>861</v>
      </c>
      <c r="D47" s="75">
        <v>9194619</v>
      </c>
      <c r="E47" s="75">
        <v>15977</v>
      </c>
      <c r="F47" s="75">
        <v>97699355</v>
      </c>
      <c r="G47" s="75">
        <v>34744</v>
      </c>
      <c r="H47" s="75">
        <v>93635080</v>
      </c>
      <c r="I47" s="75">
        <v>21116</v>
      </c>
      <c r="J47" s="75">
        <v>129124340</v>
      </c>
      <c r="L47" s="77"/>
      <c r="M47" s="77"/>
      <c r="N47" s="77"/>
      <c r="O47" s="77"/>
      <c r="P47" s="77"/>
      <c r="Q47" s="77"/>
      <c r="R47" s="77"/>
      <c r="T47" s="39"/>
      <c r="U47" s="39"/>
      <c r="V47" s="39"/>
      <c r="W47" s="39"/>
      <c r="X47" s="39"/>
      <c r="Y47" s="39"/>
      <c r="Z47" s="39"/>
      <c r="AA47" s="39"/>
      <c r="AB47" s="39"/>
      <c r="AC47" s="39"/>
      <c r="AD47" s="39"/>
    </row>
    <row r="48" spans="1:30" s="33" customFormat="1" x14ac:dyDescent="0.2">
      <c r="A48" s="20" t="s">
        <v>134</v>
      </c>
      <c r="B48" s="57" t="s">
        <v>135</v>
      </c>
      <c r="C48" s="74">
        <v>710</v>
      </c>
      <c r="D48" s="75">
        <v>7538780</v>
      </c>
      <c r="E48" s="75">
        <v>7474</v>
      </c>
      <c r="F48" s="75">
        <v>45703510</v>
      </c>
      <c r="G48" s="75">
        <v>11312</v>
      </c>
      <c r="H48" s="75">
        <v>30485840</v>
      </c>
      <c r="I48" s="75">
        <v>9504</v>
      </c>
      <c r="J48" s="75">
        <v>58116960</v>
      </c>
      <c r="L48" s="77"/>
      <c r="M48" s="77"/>
      <c r="N48" s="77"/>
      <c r="O48" s="77"/>
      <c r="P48" s="77"/>
      <c r="Q48" s="77"/>
      <c r="R48" s="77"/>
      <c r="T48" s="39"/>
      <c r="U48" s="39"/>
      <c r="V48" s="39"/>
      <c r="W48" s="39"/>
      <c r="X48" s="39"/>
      <c r="Y48" s="39"/>
      <c r="Z48" s="39"/>
      <c r="AA48" s="39"/>
      <c r="AB48" s="39"/>
      <c r="AC48" s="39"/>
      <c r="AD48" s="39"/>
    </row>
    <row r="49" spans="1:30" s="33" customFormat="1" x14ac:dyDescent="0.2">
      <c r="A49" s="20" t="s">
        <v>136</v>
      </c>
      <c r="B49" s="57" t="s">
        <v>137</v>
      </c>
      <c r="C49" s="74">
        <v>204</v>
      </c>
      <c r="D49" s="75">
        <v>2514096</v>
      </c>
      <c r="E49" s="75">
        <v>20960</v>
      </c>
      <c r="F49" s="75">
        <v>128170400</v>
      </c>
      <c r="G49" s="75">
        <v>23943</v>
      </c>
      <c r="H49" s="75">
        <v>64526385</v>
      </c>
      <c r="I49" s="75">
        <v>17713</v>
      </c>
      <c r="J49" s="75">
        <v>108314995</v>
      </c>
      <c r="L49" s="77"/>
      <c r="M49" s="77"/>
      <c r="N49" s="77"/>
      <c r="O49" s="77"/>
      <c r="P49" s="77"/>
      <c r="Q49" s="77"/>
      <c r="R49" s="77"/>
      <c r="T49" s="39"/>
      <c r="U49" s="39"/>
      <c r="V49" s="39"/>
      <c r="W49" s="39"/>
      <c r="X49" s="39"/>
      <c r="Y49" s="39"/>
      <c r="Z49" s="39"/>
      <c r="AA49" s="39"/>
      <c r="AB49" s="39"/>
      <c r="AC49" s="39"/>
      <c r="AD49" s="39"/>
    </row>
    <row r="50" spans="1:30" x14ac:dyDescent="0.2">
      <c r="A50" s="34" t="s">
        <v>95</v>
      </c>
      <c r="B50" s="57" t="s">
        <v>32</v>
      </c>
      <c r="C50" s="46">
        <v>36</v>
      </c>
      <c r="D50" s="45">
        <v>382248</v>
      </c>
      <c r="E50" s="45">
        <v>832</v>
      </c>
      <c r="F50" s="45">
        <v>5087680</v>
      </c>
      <c r="G50" s="45">
        <v>3471</v>
      </c>
      <c r="H50" s="45">
        <v>9321769</v>
      </c>
      <c r="I50" s="45">
        <v>1981</v>
      </c>
      <c r="J50" s="45">
        <v>12092981</v>
      </c>
      <c r="L50" s="61"/>
      <c r="N50" s="61"/>
      <c r="O50" s="61"/>
      <c r="P50" s="61"/>
      <c r="Q50" s="61"/>
      <c r="R50" s="61"/>
      <c r="T50" s="39"/>
      <c r="U50" s="39"/>
      <c r="V50" s="39"/>
      <c r="W50" s="39"/>
      <c r="X50" s="39"/>
      <c r="Y50" s="39"/>
      <c r="Z50" s="39"/>
      <c r="AA50" s="39"/>
      <c r="AB50" s="39"/>
      <c r="AC50" s="39"/>
      <c r="AD50" s="39"/>
    </row>
    <row r="51" spans="1:30" x14ac:dyDescent="0.2">
      <c r="A51" s="34" t="s">
        <v>96</v>
      </c>
      <c r="B51" s="57" t="s">
        <v>31</v>
      </c>
      <c r="C51" s="46">
        <v>35</v>
      </c>
      <c r="D51" s="45">
        <v>371630</v>
      </c>
      <c r="E51" s="45">
        <v>827</v>
      </c>
      <c r="F51" s="45">
        <v>5057105</v>
      </c>
      <c r="G51" s="45">
        <v>3714</v>
      </c>
      <c r="H51" s="45">
        <v>10009230</v>
      </c>
      <c r="I51" s="45">
        <v>1902</v>
      </c>
      <c r="J51" s="45">
        <v>11630730</v>
      </c>
      <c r="L51" s="61"/>
      <c r="N51" s="61"/>
      <c r="O51" s="61"/>
      <c r="P51" s="61"/>
      <c r="Q51" s="61"/>
      <c r="R51" s="61"/>
      <c r="T51" s="39"/>
      <c r="U51" s="39"/>
      <c r="V51" s="39"/>
      <c r="W51" s="39"/>
      <c r="X51" s="39"/>
      <c r="Y51" s="39"/>
      <c r="Z51" s="39"/>
      <c r="AA51" s="39"/>
      <c r="AB51" s="39"/>
      <c r="AC51" s="39"/>
      <c r="AD51" s="39"/>
    </row>
    <row r="52" spans="1:30" x14ac:dyDescent="0.2">
      <c r="A52" s="34" t="s">
        <v>97</v>
      </c>
      <c r="B52" s="57" t="s">
        <v>30</v>
      </c>
      <c r="C52" s="46">
        <v>13</v>
      </c>
      <c r="D52" s="45">
        <v>138034</v>
      </c>
      <c r="E52" s="45">
        <v>3763</v>
      </c>
      <c r="F52" s="45">
        <v>23010745</v>
      </c>
      <c r="G52" s="45">
        <v>3920</v>
      </c>
      <c r="H52" s="45">
        <v>10564400</v>
      </c>
      <c r="I52" s="45">
        <v>2461</v>
      </c>
      <c r="J52" s="45">
        <v>15049015</v>
      </c>
      <c r="L52" s="61"/>
      <c r="M52" s="61"/>
      <c r="N52" s="61"/>
      <c r="O52" s="61"/>
      <c r="P52" s="61"/>
      <c r="Q52" s="61"/>
      <c r="R52" s="61"/>
      <c r="T52" s="39"/>
      <c r="U52" s="39"/>
      <c r="V52" s="39"/>
      <c r="W52" s="39"/>
      <c r="X52" s="39"/>
      <c r="Y52" s="39"/>
      <c r="Z52" s="39"/>
      <c r="AA52" s="39"/>
      <c r="AB52" s="39"/>
      <c r="AC52" s="39"/>
      <c r="AD52" s="39"/>
    </row>
    <row r="53" spans="1:30" x14ac:dyDescent="0.2">
      <c r="A53" s="34" t="s">
        <v>98</v>
      </c>
      <c r="B53" s="57" t="s">
        <v>29</v>
      </c>
      <c r="C53" s="46">
        <v>6</v>
      </c>
      <c r="D53" s="45">
        <v>63708</v>
      </c>
      <c r="E53" s="45">
        <v>225</v>
      </c>
      <c r="F53" s="45">
        <v>1375875</v>
      </c>
      <c r="G53" s="45">
        <v>6037</v>
      </c>
      <c r="H53" s="45">
        <v>16269715</v>
      </c>
      <c r="I53" s="45">
        <v>6794</v>
      </c>
      <c r="J53" s="45">
        <v>41545310</v>
      </c>
      <c r="L53" s="61"/>
      <c r="N53" s="61"/>
      <c r="O53" s="61"/>
      <c r="P53" s="61"/>
      <c r="Q53" s="61"/>
      <c r="R53" s="61"/>
      <c r="T53" s="39"/>
      <c r="U53" s="39"/>
      <c r="V53" s="39"/>
      <c r="W53" s="39"/>
      <c r="X53" s="39"/>
      <c r="Y53" s="39"/>
      <c r="Z53" s="39"/>
      <c r="AA53" s="39"/>
      <c r="AB53" s="39"/>
      <c r="AC53" s="39"/>
      <c r="AD53" s="39"/>
    </row>
    <row r="54" spans="1:30" x14ac:dyDescent="0.2">
      <c r="A54" s="34" t="s">
        <v>99</v>
      </c>
      <c r="B54" s="57" t="s">
        <v>28</v>
      </c>
      <c r="C54" s="46">
        <v>30</v>
      </c>
      <c r="D54" s="45">
        <v>318540</v>
      </c>
      <c r="E54" s="45">
        <v>708</v>
      </c>
      <c r="F54" s="45">
        <v>4329420</v>
      </c>
      <c r="G54" s="45">
        <v>3252</v>
      </c>
      <c r="H54" s="45">
        <v>8764140</v>
      </c>
      <c r="I54" s="45">
        <v>1928</v>
      </c>
      <c r="J54" s="45">
        <v>11789720</v>
      </c>
      <c r="L54" s="61"/>
      <c r="N54" s="61"/>
      <c r="O54" s="61"/>
      <c r="P54" s="61"/>
      <c r="Q54" s="61"/>
      <c r="R54" s="61"/>
      <c r="T54" s="39"/>
      <c r="U54" s="39"/>
      <c r="V54" s="39"/>
      <c r="W54" s="39"/>
      <c r="X54" s="39"/>
      <c r="Y54" s="39"/>
      <c r="Z54" s="39"/>
      <c r="AA54" s="39"/>
      <c r="AB54" s="39"/>
      <c r="AC54" s="39"/>
      <c r="AD54" s="39"/>
    </row>
    <row r="55" spans="1:30" x14ac:dyDescent="0.2">
      <c r="A55" s="34" t="s">
        <v>100</v>
      </c>
      <c r="B55" s="57" t="s">
        <v>27</v>
      </c>
      <c r="C55" s="46">
        <v>0</v>
      </c>
      <c r="D55" s="45">
        <v>0</v>
      </c>
      <c r="E55" s="45">
        <v>7742</v>
      </c>
      <c r="F55" s="45">
        <v>47342330</v>
      </c>
      <c r="G55" s="45">
        <v>7771</v>
      </c>
      <c r="H55" s="45">
        <v>20942846</v>
      </c>
      <c r="I55" s="45">
        <v>6134</v>
      </c>
      <c r="J55" s="45">
        <v>37509410</v>
      </c>
      <c r="M55" s="61"/>
      <c r="N55" s="61"/>
      <c r="O55" s="61"/>
      <c r="P55" s="61"/>
      <c r="Q55" s="61"/>
      <c r="R55" s="61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</row>
    <row r="56" spans="1:30" x14ac:dyDescent="0.2">
      <c r="A56" s="34" t="s">
        <v>101</v>
      </c>
      <c r="B56" s="57" t="s">
        <v>26</v>
      </c>
      <c r="C56" s="46">
        <v>12</v>
      </c>
      <c r="D56" s="45">
        <v>127416</v>
      </c>
      <c r="E56" s="45">
        <v>565</v>
      </c>
      <c r="F56" s="45">
        <v>3454975</v>
      </c>
      <c r="G56" s="45">
        <v>2335</v>
      </c>
      <c r="H56" s="45">
        <v>6292825</v>
      </c>
      <c r="I56" s="45">
        <v>1853</v>
      </c>
      <c r="J56" s="45">
        <v>11331095</v>
      </c>
      <c r="L56" s="61"/>
      <c r="N56" s="61"/>
      <c r="O56" s="61"/>
      <c r="P56" s="61"/>
      <c r="Q56" s="61"/>
      <c r="R56" s="61"/>
      <c r="T56" s="39"/>
      <c r="U56" s="39"/>
      <c r="V56" s="39"/>
      <c r="W56" s="39"/>
      <c r="X56" s="39"/>
      <c r="Y56" s="39"/>
      <c r="Z56" s="39"/>
      <c r="AA56" s="39"/>
      <c r="AB56" s="39"/>
      <c r="AC56" s="39"/>
      <c r="AD56" s="39"/>
    </row>
    <row r="57" spans="1:30" x14ac:dyDescent="0.2">
      <c r="A57" s="34" t="s">
        <v>102</v>
      </c>
      <c r="B57" s="57" t="s">
        <v>25</v>
      </c>
      <c r="C57" s="46">
        <v>119</v>
      </c>
      <c r="D57" s="45">
        <v>1263542</v>
      </c>
      <c r="E57" s="45">
        <v>2355</v>
      </c>
      <c r="F57" s="45">
        <v>14400825</v>
      </c>
      <c r="G57" s="45">
        <v>12643</v>
      </c>
      <c r="H57" s="45">
        <v>34072885</v>
      </c>
      <c r="I57" s="45">
        <v>7884</v>
      </c>
      <c r="J57" s="45">
        <v>48210660</v>
      </c>
      <c r="L57" s="61"/>
      <c r="M57" s="61"/>
      <c r="N57" s="61"/>
      <c r="O57" s="61"/>
      <c r="P57" s="61"/>
      <c r="Q57" s="61"/>
      <c r="R57" s="61"/>
      <c r="T57" s="39"/>
      <c r="U57" s="39"/>
      <c r="V57" s="39"/>
      <c r="W57" s="39"/>
      <c r="X57" s="39"/>
      <c r="Y57" s="39"/>
      <c r="Z57" s="39"/>
      <c r="AA57" s="39"/>
      <c r="AB57" s="39"/>
      <c r="AC57" s="39"/>
      <c r="AD57" s="39"/>
    </row>
    <row r="58" spans="1:30" x14ac:dyDescent="0.2">
      <c r="A58" s="34" t="s">
        <v>103</v>
      </c>
      <c r="B58" s="57" t="s">
        <v>24</v>
      </c>
      <c r="C58" s="46">
        <v>214</v>
      </c>
      <c r="D58" s="45">
        <v>2272252</v>
      </c>
      <c r="E58" s="45">
        <v>2129</v>
      </c>
      <c r="F58" s="45">
        <v>13018835</v>
      </c>
      <c r="G58" s="45">
        <v>7335</v>
      </c>
      <c r="H58" s="45">
        <v>19767825</v>
      </c>
      <c r="I58" s="45">
        <v>2194</v>
      </c>
      <c r="J58" s="45">
        <v>13416310</v>
      </c>
      <c r="L58" s="61"/>
      <c r="M58" s="61"/>
      <c r="N58" s="61"/>
      <c r="O58" s="61"/>
      <c r="P58" s="61"/>
      <c r="Q58" s="61"/>
      <c r="R58" s="61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</row>
    <row r="59" spans="1:30" x14ac:dyDescent="0.2">
      <c r="A59" s="34" t="s">
        <v>104</v>
      </c>
      <c r="B59" s="57" t="s">
        <v>23</v>
      </c>
      <c r="C59" s="46">
        <v>6</v>
      </c>
      <c r="D59" s="45">
        <v>63708</v>
      </c>
      <c r="E59" s="45">
        <v>748</v>
      </c>
      <c r="F59" s="45">
        <v>4574020</v>
      </c>
      <c r="G59" s="45">
        <v>8300</v>
      </c>
      <c r="H59" s="45">
        <v>22368500</v>
      </c>
      <c r="I59" s="45">
        <v>3789</v>
      </c>
      <c r="J59" s="45">
        <v>23169735</v>
      </c>
      <c r="L59" s="61"/>
      <c r="N59" s="61"/>
      <c r="O59" s="61"/>
      <c r="P59" s="61"/>
      <c r="Q59" s="61"/>
      <c r="R59" s="61"/>
      <c r="T59" s="39"/>
      <c r="U59" s="39"/>
      <c r="V59" s="39"/>
      <c r="W59" s="39"/>
      <c r="X59" s="39"/>
      <c r="Y59" s="39"/>
      <c r="Z59" s="39"/>
      <c r="AA59" s="39"/>
      <c r="AB59" s="39"/>
      <c r="AC59" s="39"/>
      <c r="AD59" s="39"/>
    </row>
    <row r="60" spans="1:30" x14ac:dyDescent="0.2">
      <c r="A60" s="34" t="s">
        <v>105</v>
      </c>
      <c r="B60" s="57" t="s">
        <v>22</v>
      </c>
      <c r="C60" s="46">
        <v>176</v>
      </c>
      <c r="D60" s="45">
        <v>1868768</v>
      </c>
      <c r="E60" s="45">
        <v>907</v>
      </c>
      <c r="F60" s="45">
        <v>5546305</v>
      </c>
      <c r="G60" s="45">
        <v>990</v>
      </c>
      <c r="H60" s="45">
        <v>2668050</v>
      </c>
      <c r="I60" s="45">
        <v>758</v>
      </c>
      <c r="J60" s="45">
        <v>4635170</v>
      </c>
      <c r="L60" s="61"/>
      <c r="N60" s="61"/>
      <c r="P60" s="61"/>
      <c r="R60" s="61"/>
      <c r="T60" s="39"/>
      <c r="U60" s="39"/>
      <c r="V60" s="39"/>
      <c r="W60" s="39"/>
      <c r="X60" s="39"/>
      <c r="Y60" s="39"/>
      <c r="Z60" s="39"/>
      <c r="AA60" s="39"/>
      <c r="AB60" s="39"/>
      <c r="AC60" s="39"/>
      <c r="AD60" s="39"/>
    </row>
    <row r="61" spans="1:30" x14ac:dyDescent="0.2">
      <c r="A61" s="34" t="s">
        <v>106</v>
      </c>
      <c r="B61" s="57" t="s">
        <v>21</v>
      </c>
      <c r="C61" s="46">
        <v>11</v>
      </c>
      <c r="D61" s="45">
        <v>116798</v>
      </c>
      <c r="E61" s="45">
        <v>1773</v>
      </c>
      <c r="F61" s="45">
        <v>10841895</v>
      </c>
      <c r="G61" s="45">
        <v>3904</v>
      </c>
      <c r="H61" s="45">
        <v>10521280</v>
      </c>
      <c r="I61" s="45">
        <v>2755</v>
      </c>
      <c r="J61" s="45">
        <v>16846825</v>
      </c>
      <c r="L61" s="61"/>
      <c r="M61" s="61"/>
      <c r="N61" s="61"/>
      <c r="O61" s="61"/>
      <c r="P61" s="61"/>
      <c r="Q61" s="61"/>
      <c r="R61" s="61"/>
      <c r="T61" s="39"/>
      <c r="U61" s="39"/>
      <c r="V61" s="39"/>
      <c r="W61" s="39"/>
      <c r="X61" s="39"/>
      <c r="Y61" s="39"/>
      <c r="Z61" s="39"/>
      <c r="AA61" s="39"/>
      <c r="AB61" s="39"/>
      <c r="AC61" s="39"/>
      <c r="AD61" s="39"/>
    </row>
    <row r="62" spans="1:30" x14ac:dyDescent="0.2">
      <c r="A62" s="34" t="s">
        <v>107</v>
      </c>
      <c r="B62" s="57" t="s">
        <v>20</v>
      </c>
      <c r="C62" s="46">
        <v>50</v>
      </c>
      <c r="D62" s="45">
        <v>530900</v>
      </c>
      <c r="E62" s="45">
        <v>1245</v>
      </c>
      <c r="F62" s="45">
        <v>7613175</v>
      </c>
      <c r="G62" s="45">
        <v>2815</v>
      </c>
      <c r="H62" s="45">
        <v>7586425</v>
      </c>
      <c r="I62" s="45">
        <v>1768</v>
      </c>
      <c r="J62" s="45">
        <v>10811320</v>
      </c>
      <c r="L62" s="61"/>
      <c r="M62" s="61"/>
      <c r="N62" s="61"/>
      <c r="O62" s="61"/>
      <c r="P62" s="61"/>
      <c r="Q62" s="61"/>
      <c r="R62" s="61"/>
      <c r="T62" s="39"/>
      <c r="U62" s="39"/>
      <c r="V62" s="39"/>
      <c r="W62" s="39"/>
      <c r="X62" s="39"/>
      <c r="Y62" s="39"/>
      <c r="Z62" s="39"/>
      <c r="AA62" s="39"/>
      <c r="AB62" s="39"/>
      <c r="AC62" s="39"/>
      <c r="AD62" s="39"/>
    </row>
    <row r="63" spans="1:30" x14ac:dyDescent="0.2">
      <c r="A63" s="34" t="s">
        <v>108</v>
      </c>
      <c r="B63" s="57" t="s">
        <v>19</v>
      </c>
      <c r="C63" s="46">
        <v>44</v>
      </c>
      <c r="D63" s="45">
        <v>467192</v>
      </c>
      <c r="E63" s="45">
        <v>887</v>
      </c>
      <c r="F63" s="45">
        <v>5424005</v>
      </c>
      <c r="G63" s="45">
        <v>1885</v>
      </c>
      <c r="H63" s="45">
        <v>5080075</v>
      </c>
      <c r="I63" s="45">
        <v>1487</v>
      </c>
      <c r="J63" s="45">
        <v>9093005</v>
      </c>
      <c r="L63" s="61"/>
      <c r="N63" s="61"/>
      <c r="O63" s="61"/>
      <c r="P63" s="61"/>
      <c r="Q63" s="61"/>
      <c r="R63" s="61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</row>
    <row r="64" spans="1:30" x14ac:dyDescent="0.2">
      <c r="A64" s="34" t="s">
        <v>109</v>
      </c>
      <c r="B64" s="57" t="s">
        <v>18</v>
      </c>
      <c r="C64" s="46">
        <v>0</v>
      </c>
      <c r="D64" s="45">
        <v>0</v>
      </c>
      <c r="E64" s="45">
        <v>213</v>
      </c>
      <c r="F64" s="45">
        <v>1302495</v>
      </c>
      <c r="G64" s="45">
        <v>261</v>
      </c>
      <c r="H64" s="45">
        <v>541053</v>
      </c>
      <c r="I64" s="45">
        <v>237</v>
      </c>
      <c r="J64" s="45">
        <v>1449255</v>
      </c>
      <c r="N64" s="61"/>
      <c r="P64" s="61"/>
      <c r="R64" s="61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</row>
    <row r="65" spans="1:30" x14ac:dyDescent="0.2">
      <c r="A65" s="32" t="s">
        <v>110</v>
      </c>
      <c r="B65" s="58" t="s">
        <v>17</v>
      </c>
      <c r="C65" s="44">
        <v>18</v>
      </c>
      <c r="D65" s="43">
        <v>141786</v>
      </c>
      <c r="E65" s="43">
        <v>38</v>
      </c>
      <c r="F65" s="43">
        <v>232370</v>
      </c>
      <c r="G65" s="43">
        <v>75</v>
      </c>
      <c r="H65" s="43">
        <v>155475</v>
      </c>
      <c r="I65" s="43">
        <v>20</v>
      </c>
      <c r="J65" s="43">
        <v>122300</v>
      </c>
      <c r="L65" s="61"/>
      <c r="N65" s="61"/>
      <c r="P65" s="61"/>
      <c r="R65" s="61"/>
      <c r="T65" s="39"/>
      <c r="U65" s="39"/>
      <c r="V65" s="39"/>
      <c r="W65" s="39"/>
      <c r="X65" s="39"/>
      <c r="Y65" s="39"/>
      <c r="Z65" s="39"/>
      <c r="AA65" s="39"/>
      <c r="AB65" s="39"/>
      <c r="AC65" s="39"/>
      <c r="AD65" s="39"/>
    </row>
    <row r="66" spans="1:30" x14ac:dyDescent="0.2">
      <c r="A66" s="59" t="s">
        <v>198</v>
      </c>
      <c r="B66" s="59"/>
      <c r="C66" s="59"/>
      <c r="D66" s="59"/>
      <c r="E66" s="76"/>
      <c r="F66" s="59"/>
      <c r="G66" s="76"/>
      <c r="H66" s="59"/>
      <c r="J66" s="59"/>
    </row>
    <row r="67" spans="1:30" x14ac:dyDescent="0.2">
      <c r="A67" t="s">
        <v>0</v>
      </c>
      <c r="B67" s="61"/>
      <c r="C67" s="61"/>
      <c r="D67" s="61"/>
      <c r="E67" s="61"/>
      <c r="F67" s="61"/>
      <c r="G67" s="61"/>
      <c r="H67" s="61"/>
      <c r="J67" s="61"/>
    </row>
    <row r="68" spans="1:30" ht="12" hidden="1" customHeight="1" x14ac:dyDescent="0.2">
      <c r="A68" t="s">
        <v>203</v>
      </c>
      <c r="B68" s="61"/>
      <c r="C68" s="61" t="e">
        <f>C43-SUM(C44:C49)-#REF!</f>
        <v>#REF!</v>
      </c>
      <c r="D68" s="61" t="e">
        <f>D43-SUM(D44:D49)-#REF!</f>
        <v>#REF!</v>
      </c>
      <c r="E68" s="61" t="e">
        <f>E43-SUM(E44:E49)-#REF!</f>
        <v>#REF!</v>
      </c>
      <c r="F68" s="61" t="e">
        <f>F43-SUM(F44:F49)-#REF!</f>
        <v>#REF!</v>
      </c>
      <c r="G68" s="61" t="e">
        <f>G43-SUM(G44:G49)-#REF!</f>
        <v>#REF!</v>
      </c>
      <c r="H68" s="61" t="e">
        <f>H43-SUM(H44:H49)-#REF!</f>
        <v>#REF!</v>
      </c>
      <c r="I68" s="61" t="e">
        <f>I43-SUM(I44:I49)-#REF!</f>
        <v>#REF!</v>
      </c>
      <c r="J68" s="61" t="e">
        <f>J43-SUM(J44:J49)-#REF!</f>
        <v>#REF!</v>
      </c>
    </row>
    <row r="69" spans="1:30" ht="12" hidden="1" customHeight="1" x14ac:dyDescent="0.2">
      <c r="A69" t="s">
        <v>114</v>
      </c>
      <c r="B69" s="61"/>
      <c r="C69" s="61" t="e">
        <f>#REF!-SUM(C50:C63)</f>
        <v>#REF!</v>
      </c>
      <c r="D69" s="61" t="e">
        <f>#REF!-SUM(D50:D63)</f>
        <v>#REF!</v>
      </c>
      <c r="E69" s="61" t="e">
        <f>#REF!-SUM(E50:E63)</f>
        <v>#REF!</v>
      </c>
      <c r="F69" s="61" t="e">
        <f>#REF!-SUM(F50:F63)</f>
        <v>#REF!</v>
      </c>
      <c r="G69" s="61" t="e">
        <f>#REF!-SUM(G50:G63)</f>
        <v>#REF!</v>
      </c>
      <c r="H69" s="61" t="e">
        <f>#REF!-SUM(H50:H63)</f>
        <v>#REF!</v>
      </c>
      <c r="I69" s="61" t="e">
        <f>#REF!-SUM(I50:I63)</f>
        <v>#REF!</v>
      </c>
      <c r="J69" s="61" t="e">
        <f>#REF!-SUM(J50:J63)</f>
        <v>#REF!</v>
      </c>
    </row>
    <row r="70" spans="1:30" ht="12" hidden="1" customHeight="1" x14ac:dyDescent="0.2">
      <c r="A70" t="s">
        <v>115</v>
      </c>
      <c r="B70" s="61"/>
      <c r="C70" s="61" t="e">
        <f>#REF!-C64-C65</f>
        <v>#REF!</v>
      </c>
      <c r="D70" s="61" t="e">
        <f>#REF!-D64-D65</f>
        <v>#REF!</v>
      </c>
      <c r="E70" s="61" t="e">
        <f>#REF!-E64-E65</f>
        <v>#REF!</v>
      </c>
      <c r="F70" s="61" t="e">
        <f>#REF!-F64-F65</f>
        <v>#REF!</v>
      </c>
      <c r="G70" s="61" t="e">
        <f>#REF!-G64-G65</f>
        <v>#REF!</v>
      </c>
      <c r="H70" s="61" t="e">
        <f>#REF!-H64-H65</f>
        <v>#REF!</v>
      </c>
      <c r="I70" s="61" t="e">
        <f>#REF!-I64-I65</f>
        <v>#REF!</v>
      </c>
      <c r="J70" s="61" t="e">
        <f>#REF!-J64-J65</f>
        <v>#REF!</v>
      </c>
    </row>
    <row r="71" spans="1:30" ht="12" hidden="1" customHeight="1" x14ac:dyDescent="0.2">
      <c r="A71" t="s">
        <v>116</v>
      </c>
      <c r="B71" s="61"/>
      <c r="C71" s="61">
        <v>-66603</v>
      </c>
      <c r="D71" s="61">
        <v>-10338</v>
      </c>
      <c r="E71" s="61">
        <v>-172118152</v>
      </c>
      <c r="F71" s="61"/>
      <c r="G71" s="61"/>
      <c r="I71" s="61">
        <v>-28899</v>
      </c>
      <c r="J71" s="61">
        <v>-122420959</v>
      </c>
    </row>
    <row r="72" spans="1:30" x14ac:dyDescent="0.2">
      <c r="C72" s="62"/>
      <c r="D72" s="62"/>
    </row>
    <row r="74" spans="1:30" s="67" customFormat="1" ht="19.5" x14ac:dyDescent="0.2">
      <c r="A74" s="72" t="s">
        <v>146</v>
      </c>
      <c r="B74" s="66"/>
      <c r="C74" s="66"/>
      <c r="E74" s="66"/>
      <c r="F74" s="66"/>
      <c r="G74" s="68"/>
      <c r="H74" s="68"/>
      <c r="I74" s="66"/>
      <c r="J74" s="66"/>
    </row>
    <row r="75" spans="1:30" s="51" customFormat="1" ht="23.25" customHeight="1" x14ac:dyDescent="0.2">
      <c r="A75" s="113" t="s">
        <v>242</v>
      </c>
      <c r="B75" s="114"/>
      <c r="C75" s="107" t="s">
        <v>249</v>
      </c>
      <c r="D75" s="108"/>
      <c r="E75" s="108"/>
      <c r="F75" s="108"/>
      <c r="G75" s="108"/>
      <c r="H75" s="109"/>
      <c r="I75" s="107" t="s">
        <v>243</v>
      </c>
      <c r="J75" s="108"/>
    </row>
    <row r="76" spans="1:30" s="51" customFormat="1" ht="33.75" customHeight="1" x14ac:dyDescent="0.2">
      <c r="A76" s="115"/>
      <c r="B76" s="110"/>
      <c r="C76" s="107" t="s">
        <v>90</v>
      </c>
      <c r="D76" s="109"/>
      <c r="E76" s="107" t="s">
        <v>91</v>
      </c>
      <c r="F76" s="109"/>
      <c r="G76" s="107" t="s">
        <v>92</v>
      </c>
      <c r="H76" s="109"/>
      <c r="I76" s="52" t="s">
        <v>87</v>
      </c>
      <c r="J76" s="53" t="s">
        <v>89</v>
      </c>
    </row>
    <row r="77" spans="1:30" s="51" customFormat="1" ht="37.5" customHeight="1" x14ac:dyDescent="0.2">
      <c r="A77" s="115"/>
      <c r="B77" s="110"/>
      <c r="C77" s="52" t="s">
        <v>87</v>
      </c>
      <c r="D77" s="52" t="s">
        <v>89</v>
      </c>
      <c r="E77" s="52" t="s">
        <v>93</v>
      </c>
      <c r="F77" s="52" t="s">
        <v>89</v>
      </c>
      <c r="G77" s="52" t="s">
        <v>87</v>
      </c>
      <c r="H77" s="52" t="s">
        <v>89</v>
      </c>
      <c r="I77" s="117" t="s">
        <v>1</v>
      </c>
      <c r="J77" s="119" t="s">
        <v>2</v>
      </c>
    </row>
    <row r="78" spans="1:30" s="51" customFormat="1" ht="23.25" customHeight="1" x14ac:dyDescent="0.2">
      <c r="A78" s="116"/>
      <c r="B78" s="111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8"/>
      <c r="J78" s="120"/>
    </row>
    <row r="79" spans="1:30" s="33" customFormat="1" x14ac:dyDescent="0.2">
      <c r="A79" s="55" t="s">
        <v>143</v>
      </c>
      <c r="B79" s="56" t="s">
        <v>33</v>
      </c>
      <c r="C79" s="48">
        <v>9974</v>
      </c>
      <c r="D79" s="11">
        <v>133651155</v>
      </c>
      <c r="E79" s="11">
        <v>88571</v>
      </c>
      <c r="F79" s="11">
        <v>552047324</v>
      </c>
      <c r="G79" s="11">
        <v>230028</v>
      </c>
      <c r="H79" s="11">
        <v>717213286</v>
      </c>
      <c r="I79" s="11">
        <v>137833</v>
      </c>
      <c r="J79" s="11">
        <v>842552367</v>
      </c>
    </row>
    <row r="80" spans="1:30" s="33" customFormat="1" x14ac:dyDescent="0.2">
      <c r="A80" s="20" t="s">
        <v>128</v>
      </c>
      <c r="B80" s="57" t="s">
        <v>129</v>
      </c>
      <c r="C80" s="74">
        <v>230</v>
      </c>
      <c r="D80" s="75">
        <v>2650400</v>
      </c>
      <c r="E80" s="75">
        <v>3721</v>
      </c>
      <c r="F80" s="75">
        <v>22736923</v>
      </c>
      <c r="G80" s="75">
        <v>28301</v>
      </c>
      <c r="H80" s="75">
        <v>75705446</v>
      </c>
      <c r="I80" s="75">
        <v>20001</v>
      </c>
      <c r="J80" s="75">
        <v>122021917</v>
      </c>
    </row>
    <row r="81" spans="1:10" s="33" customFormat="1" x14ac:dyDescent="0.2">
      <c r="A81" s="20" t="s">
        <v>130</v>
      </c>
      <c r="B81" s="57" t="s">
        <v>131</v>
      </c>
      <c r="C81" s="74">
        <v>7033</v>
      </c>
      <c r="D81" s="75">
        <v>101859819</v>
      </c>
      <c r="E81" s="75">
        <v>11306</v>
      </c>
      <c r="F81" s="75">
        <v>79588841</v>
      </c>
      <c r="G81" s="75">
        <v>35237</v>
      </c>
      <c r="H81" s="75">
        <v>193228456</v>
      </c>
      <c r="I81" s="75">
        <v>11249</v>
      </c>
      <c r="J81" s="75">
        <v>68787635</v>
      </c>
    </row>
    <row r="82" spans="1:10" s="33" customFormat="1" x14ac:dyDescent="0.2">
      <c r="A82" s="20" t="s">
        <v>150</v>
      </c>
      <c r="B82" s="57" t="s">
        <v>132</v>
      </c>
      <c r="C82" s="74">
        <v>137</v>
      </c>
      <c r="D82" s="75">
        <v>1454666</v>
      </c>
      <c r="E82" s="75">
        <v>3202</v>
      </c>
      <c r="F82" s="75">
        <v>19580230</v>
      </c>
      <c r="G82" s="75">
        <v>22112</v>
      </c>
      <c r="H82" s="75">
        <v>59591840</v>
      </c>
      <c r="I82" s="75">
        <v>10908</v>
      </c>
      <c r="J82" s="75">
        <v>66702420</v>
      </c>
    </row>
    <row r="83" spans="1:10" s="33" customFormat="1" x14ac:dyDescent="0.2">
      <c r="A83" s="20" t="s">
        <v>151</v>
      </c>
      <c r="B83" s="57" t="s">
        <v>133</v>
      </c>
      <c r="C83" s="74">
        <v>932</v>
      </c>
      <c r="D83" s="75">
        <v>9952828</v>
      </c>
      <c r="E83" s="75">
        <v>16345</v>
      </c>
      <c r="F83" s="75">
        <v>99949675</v>
      </c>
      <c r="G83" s="75">
        <v>36071</v>
      </c>
      <c r="H83" s="75">
        <v>97211345</v>
      </c>
      <c r="I83" s="75">
        <v>21042</v>
      </c>
      <c r="J83" s="75">
        <v>128671830</v>
      </c>
    </row>
    <row r="84" spans="1:10" s="33" customFormat="1" x14ac:dyDescent="0.2">
      <c r="A84" s="20" t="s">
        <v>134</v>
      </c>
      <c r="B84" s="57" t="s">
        <v>135</v>
      </c>
      <c r="C84" s="74">
        <v>683</v>
      </c>
      <c r="D84" s="75">
        <v>7252094</v>
      </c>
      <c r="E84" s="75">
        <v>7506</v>
      </c>
      <c r="F84" s="75">
        <v>45899190</v>
      </c>
      <c r="G84" s="75">
        <v>11541</v>
      </c>
      <c r="H84" s="75">
        <v>31102995</v>
      </c>
      <c r="I84" s="75">
        <v>9543</v>
      </c>
      <c r="J84" s="75">
        <v>58355445</v>
      </c>
    </row>
    <row r="85" spans="1:10" s="33" customFormat="1" x14ac:dyDescent="0.2">
      <c r="A85" s="20" t="s">
        <v>136</v>
      </c>
      <c r="B85" s="57" t="s">
        <v>137</v>
      </c>
      <c r="C85" s="74">
        <v>204</v>
      </c>
      <c r="D85" s="75">
        <v>2514096</v>
      </c>
      <c r="E85" s="75">
        <v>21212</v>
      </c>
      <c r="F85" s="75">
        <v>129711380</v>
      </c>
      <c r="G85" s="75">
        <v>24837</v>
      </c>
      <c r="H85" s="75">
        <v>66935715</v>
      </c>
      <c r="I85" s="75">
        <v>18831</v>
      </c>
      <c r="J85" s="75">
        <v>115151565</v>
      </c>
    </row>
    <row r="86" spans="1:10" x14ac:dyDescent="0.2">
      <c r="A86" s="34" t="s">
        <v>95</v>
      </c>
      <c r="B86" s="57" t="s">
        <v>32</v>
      </c>
      <c r="C86" s="46">
        <v>36</v>
      </c>
      <c r="D86" s="45">
        <v>382248</v>
      </c>
      <c r="E86" s="45">
        <v>867</v>
      </c>
      <c r="F86" s="45">
        <v>5301705</v>
      </c>
      <c r="G86" s="45">
        <v>3687</v>
      </c>
      <c r="H86" s="45">
        <v>9918403</v>
      </c>
      <c r="I86" s="45">
        <v>2279</v>
      </c>
      <c r="J86" s="45">
        <v>13929970</v>
      </c>
    </row>
    <row r="87" spans="1:10" x14ac:dyDescent="0.2">
      <c r="A87" s="34" t="s">
        <v>96</v>
      </c>
      <c r="B87" s="57" t="s">
        <v>31</v>
      </c>
      <c r="C87" s="46">
        <v>33</v>
      </c>
      <c r="D87" s="45">
        <v>350394</v>
      </c>
      <c r="E87" s="45">
        <v>913</v>
      </c>
      <c r="F87" s="45">
        <v>5582995</v>
      </c>
      <c r="G87" s="45">
        <v>3829</v>
      </c>
      <c r="H87" s="45">
        <v>10319155</v>
      </c>
      <c r="I87" s="45">
        <v>1928</v>
      </c>
      <c r="J87" s="45">
        <v>11789720</v>
      </c>
    </row>
    <row r="88" spans="1:10" x14ac:dyDescent="0.2">
      <c r="A88" s="34" t="s">
        <v>97</v>
      </c>
      <c r="B88" s="57" t="s">
        <v>30</v>
      </c>
      <c r="C88" s="46">
        <v>16</v>
      </c>
      <c r="D88" s="45">
        <v>169888</v>
      </c>
      <c r="E88" s="45">
        <v>3786</v>
      </c>
      <c r="F88" s="45">
        <v>23151390</v>
      </c>
      <c r="G88" s="45">
        <v>4081</v>
      </c>
      <c r="H88" s="45">
        <v>10998295</v>
      </c>
      <c r="I88" s="45">
        <v>2437</v>
      </c>
      <c r="J88" s="45">
        <v>14902255</v>
      </c>
    </row>
    <row r="89" spans="1:10" x14ac:dyDescent="0.2">
      <c r="A89" s="34" t="s">
        <v>98</v>
      </c>
      <c r="B89" s="57" t="s">
        <v>29</v>
      </c>
      <c r="C89" s="46">
        <v>6</v>
      </c>
      <c r="D89" s="45">
        <v>63708</v>
      </c>
      <c r="E89" s="45">
        <v>249</v>
      </c>
      <c r="F89" s="45">
        <v>1522635</v>
      </c>
      <c r="G89" s="45">
        <v>6464</v>
      </c>
      <c r="H89" s="45">
        <v>17420480</v>
      </c>
      <c r="I89" s="45">
        <v>6741</v>
      </c>
      <c r="J89" s="45">
        <v>41221215</v>
      </c>
    </row>
    <row r="90" spans="1:10" x14ac:dyDescent="0.2">
      <c r="A90" s="34" t="s">
        <v>99</v>
      </c>
      <c r="B90" s="57" t="s">
        <v>28</v>
      </c>
      <c r="C90" s="46">
        <v>28</v>
      </c>
      <c r="D90" s="45">
        <v>297304</v>
      </c>
      <c r="E90" s="45">
        <v>699</v>
      </c>
      <c r="F90" s="45">
        <v>4274385</v>
      </c>
      <c r="G90" s="45">
        <v>3447</v>
      </c>
      <c r="H90" s="45">
        <v>9289665</v>
      </c>
      <c r="I90" s="45">
        <v>2029</v>
      </c>
      <c r="J90" s="45">
        <v>12401220</v>
      </c>
    </row>
    <row r="91" spans="1:10" x14ac:dyDescent="0.2">
      <c r="A91" s="34" t="s">
        <v>100</v>
      </c>
      <c r="B91" s="57" t="s">
        <v>27</v>
      </c>
      <c r="C91" s="46">
        <v>0</v>
      </c>
      <c r="D91" s="45">
        <v>0</v>
      </c>
      <c r="E91" s="45">
        <v>7723</v>
      </c>
      <c r="F91" s="45">
        <v>47226145</v>
      </c>
      <c r="G91" s="45">
        <v>8208</v>
      </c>
      <c r="H91" s="45">
        <v>22120560</v>
      </c>
      <c r="I91" s="45">
        <v>6363</v>
      </c>
      <c r="J91" s="45">
        <v>38909745</v>
      </c>
    </row>
    <row r="92" spans="1:10" x14ac:dyDescent="0.2">
      <c r="A92" s="34" t="s">
        <v>101</v>
      </c>
      <c r="B92" s="57" t="s">
        <v>26</v>
      </c>
      <c r="C92" s="46">
        <v>11</v>
      </c>
      <c r="D92" s="45">
        <v>116798</v>
      </c>
      <c r="E92" s="45">
        <v>566</v>
      </c>
      <c r="F92" s="45">
        <v>3461090</v>
      </c>
      <c r="G92" s="45">
        <v>2471</v>
      </c>
      <c r="H92" s="45">
        <v>6659345</v>
      </c>
      <c r="I92" s="45">
        <v>1903</v>
      </c>
      <c r="J92" s="45">
        <v>11636845</v>
      </c>
    </row>
    <row r="93" spans="1:10" x14ac:dyDescent="0.2">
      <c r="A93" s="34" t="s">
        <v>102</v>
      </c>
      <c r="B93" s="57" t="s">
        <v>25</v>
      </c>
      <c r="C93" s="46">
        <v>120</v>
      </c>
      <c r="D93" s="45">
        <v>1274160</v>
      </c>
      <c r="E93" s="45">
        <v>2358</v>
      </c>
      <c r="F93" s="45">
        <v>14419170</v>
      </c>
      <c r="G93" s="45">
        <v>13130</v>
      </c>
      <c r="H93" s="45">
        <v>35385350</v>
      </c>
      <c r="I93" s="45">
        <v>7881</v>
      </c>
      <c r="J93" s="45">
        <v>48192315</v>
      </c>
    </row>
    <row r="94" spans="1:10" x14ac:dyDescent="0.2">
      <c r="A94" s="34" t="s">
        <v>103</v>
      </c>
      <c r="B94" s="57" t="s">
        <v>24</v>
      </c>
      <c r="C94" s="46">
        <v>206</v>
      </c>
      <c r="D94" s="45">
        <v>2187308</v>
      </c>
      <c r="E94" s="45">
        <v>2141</v>
      </c>
      <c r="F94" s="45">
        <v>13092215</v>
      </c>
      <c r="G94" s="45">
        <v>7684</v>
      </c>
      <c r="H94" s="45">
        <v>20708380</v>
      </c>
      <c r="I94" s="45">
        <v>3701</v>
      </c>
      <c r="J94" s="45">
        <v>22631615</v>
      </c>
    </row>
    <row r="95" spans="1:10" x14ac:dyDescent="0.2">
      <c r="A95" s="34" t="s">
        <v>104</v>
      </c>
      <c r="B95" s="57" t="s">
        <v>23</v>
      </c>
      <c r="C95" s="46">
        <v>6</v>
      </c>
      <c r="D95" s="45">
        <v>63708</v>
      </c>
      <c r="E95" s="45">
        <v>754</v>
      </c>
      <c r="F95" s="45">
        <v>4610710</v>
      </c>
      <c r="G95" s="45">
        <v>8445</v>
      </c>
      <c r="H95" s="45">
        <v>22759275</v>
      </c>
      <c r="I95" s="45">
        <v>3772</v>
      </c>
      <c r="J95" s="45">
        <v>23065780</v>
      </c>
    </row>
    <row r="96" spans="1:10" x14ac:dyDescent="0.2">
      <c r="A96" s="34" t="s">
        <v>105</v>
      </c>
      <c r="B96" s="57" t="s">
        <v>22</v>
      </c>
      <c r="C96" s="46">
        <v>167</v>
      </c>
      <c r="D96" s="45">
        <v>1773206</v>
      </c>
      <c r="E96" s="45">
        <v>916</v>
      </c>
      <c r="F96" s="45">
        <v>5601340</v>
      </c>
      <c r="G96" s="45">
        <v>999</v>
      </c>
      <c r="H96" s="45">
        <v>2692305</v>
      </c>
      <c r="I96" s="45">
        <v>748</v>
      </c>
      <c r="J96" s="45">
        <v>4574020</v>
      </c>
    </row>
    <row r="97" spans="1:10" x14ac:dyDescent="0.2">
      <c r="A97" s="34" t="s">
        <v>106</v>
      </c>
      <c r="B97" s="57" t="s">
        <v>21</v>
      </c>
      <c r="C97" s="46">
        <v>12</v>
      </c>
      <c r="D97" s="45">
        <v>127416</v>
      </c>
      <c r="E97" s="45">
        <v>1830</v>
      </c>
      <c r="F97" s="45">
        <v>11190450</v>
      </c>
      <c r="G97" s="45">
        <v>4000</v>
      </c>
      <c r="H97" s="45">
        <v>10780000</v>
      </c>
      <c r="I97" s="45">
        <v>2757</v>
      </c>
      <c r="J97" s="45">
        <v>16859055</v>
      </c>
    </row>
    <row r="98" spans="1:10" x14ac:dyDescent="0.2">
      <c r="A98" s="34" t="s">
        <v>107</v>
      </c>
      <c r="B98" s="57" t="s">
        <v>20</v>
      </c>
      <c r="C98" s="46">
        <v>51</v>
      </c>
      <c r="D98" s="45">
        <v>541518</v>
      </c>
      <c r="E98" s="45">
        <v>1301</v>
      </c>
      <c r="F98" s="45">
        <v>7955615</v>
      </c>
      <c r="G98" s="45">
        <v>2965</v>
      </c>
      <c r="H98" s="45">
        <v>7990675</v>
      </c>
      <c r="I98" s="45">
        <v>1759</v>
      </c>
      <c r="J98" s="45">
        <v>10756285</v>
      </c>
    </row>
    <row r="99" spans="1:10" x14ac:dyDescent="0.2">
      <c r="A99" s="34" t="s">
        <v>108</v>
      </c>
      <c r="B99" s="57" t="s">
        <v>19</v>
      </c>
      <c r="C99" s="46">
        <v>45</v>
      </c>
      <c r="D99" s="45">
        <v>477810</v>
      </c>
      <c r="E99" s="45">
        <v>911</v>
      </c>
      <c r="F99" s="45">
        <v>5570765</v>
      </c>
      <c r="G99" s="45">
        <v>1887</v>
      </c>
      <c r="H99" s="45">
        <v>5085465</v>
      </c>
      <c r="I99" s="45">
        <v>1420</v>
      </c>
      <c r="J99" s="45">
        <v>8683300</v>
      </c>
    </row>
    <row r="100" spans="1:10" x14ac:dyDescent="0.2">
      <c r="A100" s="34" t="s">
        <v>109</v>
      </c>
      <c r="B100" s="57" t="s">
        <v>18</v>
      </c>
      <c r="C100" s="46">
        <v>0</v>
      </c>
      <c r="D100" s="45">
        <v>0</v>
      </c>
      <c r="E100" s="45">
        <v>230</v>
      </c>
      <c r="F100" s="45">
        <v>1406450</v>
      </c>
      <c r="G100" s="45">
        <v>551</v>
      </c>
      <c r="H100" s="45">
        <v>1142223</v>
      </c>
      <c r="I100" s="45">
        <v>486</v>
      </c>
      <c r="J100" s="45">
        <v>2971890</v>
      </c>
    </row>
    <row r="101" spans="1:10" x14ac:dyDescent="0.2">
      <c r="A101" s="32" t="s">
        <v>110</v>
      </c>
      <c r="B101" s="58" t="s">
        <v>17</v>
      </c>
      <c r="C101" s="44">
        <v>18</v>
      </c>
      <c r="D101" s="43">
        <v>141786</v>
      </c>
      <c r="E101" s="43">
        <v>35</v>
      </c>
      <c r="F101" s="43">
        <v>214025</v>
      </c>
      <c r="G101" s="43">
        <v>81</v>
      </c>
      <c r="H101" s="43">
        <v>167913</v>
      </c>
      <c r="I101" s="43">
        <v>55</v>
      </c>
      <c r="J101" s="43">
        <v>336325</v>
      </c>
    </row>
    <row r="102" spans="1:10" x14ac:dyDescent="0.2">
      <c r="A102" s="59" t="s">
        <v>198</v>
      </c>
      <c r="B102" s="59"/>
      <c r="D102" s="59"/>
      <c r="E102" s="59"/>
      <c r="F102" s="59"/>
      <c r="G102" s="59"/>
      <c r="H102" s="59"/>
      <c r="I102" s="59"/>
      <c r="J102" s="59"/>
    </row>
    <row r="103" spans="1:10" x14ac:dyDescent="0.2">
      <c r="A103" t="s">
        <v>0</v>
      </c>
      <c r="B103" s="61"/>
      <c r="D103" s="61"/>
      <c r="E103" s="61"/>
      <c r="F103" s="61"/>
      <c r="G103" s="61"/>
      <c r="H103" s="61"/>
      <c r="I103" s="61"/>
      <c r="J103" s="61"/>
    </row>
    <row r="104" spans="1:10" ht="12" hidden="1" customHeight="1" x14ac:dyDescent="0.2">
      <c r="A104" t="s">
        <v>238</v>
      </c>
      <c r="B104" s="61"/>
      <c r="C104" s="61" t="e">
        <f>C79-SUM(C80:C85)-#REF!</f>
        <v>#REF!</v>
      </c>
      <c r="D104" s="61" t="e">
        <f>D79-SUM(D80:D85)-#REF!</f>
        <v>#REF!</v>
      </c>
      <c r="E104" s="61" t="e">
        <f>E79-SUM(E80:E85)-#REF!</f>
        <v>#REF!</v>
      </c>
      <c r="F104" s="61" t="e">
        <f>F79-SUM(F80:F85)-#REF!</f>
        <v>#REF!</v>
      </c>
      <c r="G104" s="61" t="e">
        <f>G79-SUM(G80:G85)-#REF!</f>
        <v>#REF!</v>
      </c>
      <c r="H104" s="61" t="e">
        <f>H79-SUM(H80:H85)-#REF!</f>
        <v>#REF!</v>
      </c>
      <c r="I104" s="61" t="e">
        <f>I79-SUM(I80:I85)-#REF!</f>
        <v>#REF!</v>
      </c>
      <c r="J104" s="61" t="e">
        <f>J79-SUM(J80:J85)-#REF!</f>
        <v>#REF!</v>
      </c>
    </row>
    <row r="105" spans="1:10" ht="12" hidden="1" customHeight="1" x14ac:dyDescent="0.2">
      <c r="A105" t="s">
        <v>111</v>
      </c>
      <c r="B105" s="61"/>
      <c r="C105" s="61" t="e">
        <f>#REF!-SUM(C86:C99)</f>
        <v>#REF!</v>
      </c>
      <c r="D105" s="61" t="e">
        <f>#REF!-SUM(D86:D99)</f>
        <v>#REF!</v>
      </c>
      <c r="E105" s="61" t="e">
        <f>#REF!-SUM(E86:E99)</f>
        <v>#REF!</v>
      </c>
      <c r="F105" s="61" t="e">
        <f>#REF!-SUM(F86:F99)</f>
        <v>#REF!</v>
      </c>
      <c r="G105" s="61" t="e">
        <f>#REF!-SUM(G86:G99)</f>
        <v>#REF!</v>
      </c>
      <c r="H105" s="61" t="e">
        <f>#REF!-SUM(H86:H99)</f>
        <v>#REF!</v>
      </c>
      <c r="I105" s="61" t="e">
        <f>#REF!-SUM(I86:I99)</f>
        <v>#REF!</v>
      </c>
      <c r="J105" s="61" t="e">
        <f>#REF!-SUM(J86:J99)</f>
        <v>#REF!</v>
      </c>
    </row>
    <row r="106" spans="1:10" ht="12" hidden="1" customHeight="1" x14ac:dyDescent="0.2">
      <c r="A106" t="s">
        <v>112</v>
      </c>
      <c r="B106" s="61"/>
      <c r="C106" s="61" t="e">
        <f>#REF!-C100-C101</f>
        <v>#REF!</v>
      </c>
      <c r="D106" s="61" t="e">
        <f>#REF!-D100-D101</f>
        <v>#REF!</v>
      </c>
      <c r="E106" s="61" t="e">
        <f>#REF!-E100-E101</f>
        <v>#REF!</v>
      </c>
      <c r="F106" s="61" t="e">
        <f>#REF!-F100-F101</f>
        <v>#REF!</v>
      </c>
      <c r="G106" s="61" t="e">
        <f>#REF!-G100-G101</f>
        <v>#REF!</v>
      </c>
      <c r="H106" s="61" t="e">
        <f>#REF!-H100-H101</f>
        <v>#REF!</v>
      </c>
      <c r="I106" s="61" t="e">
        <f>#REF!-I100-I101</f>
        <v>#REF!</v>
      </c>
      <c r="J106" s="61" t="e">
        <f>#REF!-J100-J101</f>
        <v>#REF!</v>
      </c>
    </row>
    <row r="107" spans="1:10" ht="12" hidden="1" customHeight="1" x14ac:dyDescent="0.2">
      <c r="A107" t="s">
        <v>113</v>
      </c>
      <c r="B107" s="61"/>
      <c r="C107" s="61">
        <v>-18288</v>
      </c>
      <c r="D107" s="61">
        <v>-434</v>
      </c>
      <c r="E107" s="61">
        <v>-57452736</v>
      </c>
      <c r="F107" s="61"/>
      <c r="G107" s="61"/>
      <c r="I107" s="61">
        <v>-8892</v>
      </c>
      <c r="J107" s="61">
        <v>-54389989</v>
      </c>
    </row>
    <row r="110" spans="1:10" s="67" customFormat="1" ht="16.5" customHeight="1" x14ac:dyDescent="0.2">
      <c r="A110" s="72" t="s">
        <v>147</v>
      </c>
      <c r="B110" s="66"/>
      <c r="C110" s="66"/>
      <c r="E110" s="66"/>
      <c r="F110" s="66"/>
      <c r="G110" s="68"/>
      <c r="H110" s="68"/>
      <c r="I110" s="66"/>
      <c r="J110" s="66"/>
    </row>
    <row r="111" spans="1:10" s="51" customFormat="1" ht="23.25" customHeight="1" x14ac:dyDescent="0.2">
      <c r="A111" s="113" t="s">
        <v>242</v>
      </c>
      <c r="B111" s="114"/>
      <c r="C111" s="107" t="s">
        <v>249</v>
      </c>
      <c r="D111" s="108"/>
      <c r="E111" s="108"/>
      <c r="F111" s="108"/>
      <c r="G111" s="108"/>
      <c r="H111" s="109"/>
      <c r="I111" s="107" t="s">
        <v>243</v>
      </c>
      <c r="J111" s="108"/>
    </row>
    <row r="112" spans="1:10" s="51" customFormat="1" ht="33.75" customHeight="1" x14ac:dyDescent="0.2">
      <c r="A112" s="115"/>
      <c r="B112" s="110"/>
      <c r="C112" s="107" t="s">
        <v>90</v>
      </c>
      <c r="D112" s="109"/>
      <c r="E112" s="107" t="s">
        <v>91</v>
      </c>
      <c r="F112" s="109"/>
      <c r="G112" s="107" t="s">
        <v>92</v>
      </c>
      <c r="H112" s="109"/>
      <c r="I112" s="52" t="s">
        <v>87</v>
      </c>
      <c r="J112" s="53" t="s">
        <v>89</v>
      </c>
    </row>
    <row r="113" spans="1:14" s="51" customFormat="1" ht="37.5" customHeight="1" x14ac:dyDescent="0.2">
      <c r="A113" s="115"/>
      <c r="B113" s="110"/>
      <c r="C113" s="52" t="s">
        <v>87</v>
      </c>
      <c r="D113" s="52" t="s">
        <v>89</v>
      </c>
      <c r="E113" s="52" t="s">
        <v>93</v>
      </c>
      <c r="F113" s="52" t="s">
        <v>89</v>
      </c>
      <c r="G113" s="52" t="s">
        <v>87</v>
      </c>
      <c r="H113" s="52" t="s">
        <v>89</v>
      </c>
      <c r="I113" s="117" t="s">
        <v>1</v>
      </c>
      <c r="J113" s="119" t="s">
        <v>2</v>
      </c>
    </row>
    <row r="114" spans="1:14" s="51" customFormat="1" ht="23.25" customHeight="1" x14ac:dyDescent="0.2">
      <c r="A114" s="116"/>
      <c r="B114" s="111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8"/>
      <c r="J114" s="120"/>
    </row>
    <row r="115" spans="1:14" s="33" customFormat="1" x14ac:dyDescent="0.2">
      <c r="A115" s="55" t="s">
        <v>143</v>
      </c>
      <c r="B115" s="56" t="s">
        <v>33</v>
      </c>
      <c r="C115" s="48">
        <v>9900</v>
      </c>
      <c r="D115" s="11">
        <v>132864979</v>
      </c>
      <c r="E115" s="11">
        <v>88125</v>
      </c>
      <c r="F115" s="11">
        <v>549556980</v>
      </c>
      <c r="G115" s="11">
        <v>225043</v>
      </c>
      <c r="H115" s="11">
        <v>709046713</v>
      </c>
      <c r="I115" s="11">
        <v>83055</v>
      </c>
      <c r="J115" s="11">
        <v>507125754</v>
      </c>
      <c r="L115" s="39"/>
      <c r="N115" s="39"/>
    </row>
    <row r="116" spans="1:14" s="33" customFormat="1" x14ac:dyDescent="0.2">
      <c r="A116" s="20" t="s">
        <v>128</v>
      </c>
      <c r="B116" s="57" t="s">
        <v>129</v>
      </c>
      <c r="C116" s="74">
        <v>208</v>
      </c>
      <c r="D116" s="75">
        <v>2460085</v>
      </c>
      <c r="E116" s="75">
        <v>3695</v>
      </c>
      <c r="F116" s="75">
        <v>22577933</v>
      </c>
      <c r="G116" s="75">
        <v>28406</v>
      </c>
      <c r="H116" s="75">
        <v>76229382</v>
      </c>
      <c r="I116" s="75">
        <v>7698</v>
      </c>
      <c r="J116" s="75">
        <v>46426679</v>
      </c>
      <c r="L116" s="39"/>
      <c r="N116" s="39"/>
    </row>
    <row r="117" spans="1:14" s="33" customFormat="1" x14ac:dyDescent="0.2">
      <c r="A117" s="20" t="s">
        <v>130</v>
      </c>
      <c r="B117" s="57" t="s">
        <v>131</v>
      </c>
      <c r="C117" s="74">
        <v>7081</v>
      </c>
      <c r="D117" s="75">
        <v>102321313</v>
      </c>
      <c r="E117" s="75">
        <v>11405</v>
      </c>
      <c r="F117" s="75">
        <v>80308244</v>
      </c>
      <c r="G117" s="75">
        <v>35681</v>
      </c>
      <c r="H117" s="75">
        <v>198638212</v>
      </c>
      <c r="I117" s="75">
        <v>3815</v>
      </c>
      <c r="J117" s="75">
        <v>23209075</v>
      </c>
      <c r="L117" s="39"/>
      <c r="N117" s="39"/>
    </row>
    <row r="118" spans="1:14" s="33" customFormat="1" x14ac:dyDescent="0.2">
      <c r="A118" s="20" t="s">
        <v>150</v>
      </c>
      <c r="B118" s="57" t="s">
        <v>132</v>
      </c>
      <c r="C118" s="74">
        <v>140</v>
      </c>
      <c r="D118" s="75">
        <v>1486520</v>
      </c>
      <c r="E118" s="75">
        <v>3230</v>
      </c>
      <c r="F118" s="75">
        <v>19751450</v>
      </c>
      <c r="G118" s="75">
        <v>23318</v>
      </c>
      <c r="H118" s="75">
        <v>62842010</v>
      </c>
      <c r="I118" s="75">
        <v>4374</v>
      </c>
      <c r="J118" s="75">
        <v>26747010</v>
      </c>
      <c r="L118" s="39"/>
      <c r="N118" s="39"/>
    </row>
    <row r="119" spans="1:14" s="33" customFormat="1" x14ac:dyDescent="0.2">
      <c r="A119" s="20" t="s">
        <v>151</v>
      </c>
      <c r="B119" s="57" t="s">
        <v>133</v>
      </c>
      <c r="C119" s="74">
        <v>893</v>
      </c>
      <c r="D119" s="75">
        <v>9536347</v>
      </c>
      <c r="E119" s="75">
        <v>16088</v>
      </c>
      <c r="F119" s="75">
        <v>98378120</v>
      </c>
      <c r="G119" s="75">
        <v>35503</v>
      </c>
      <c r="H119" s="75">
        <v>95680585</v>
      </c>
      <c r="I119" s="75">
        <v>14799</v>
      </c>
      <c r="J119" s="75">
        <v>90495885</v>
      </c>
      <c r="L119" s="39"/>
      <c r="N119" s="39"/>
    </row>
    <row r="120" spans="1:14" s="33" customFormat="1" x14ac:dyDescent="0.2">
      <c r="A120" s="20" t="s">
        <v>134</v>
      </c>
      <c r="B120" s="57" t="s">
        <v>135</v>
      </c>
      <c r="C120" s="74">
        <v>663</v>
      </c>
      <c r="D120" s="75">
        <v>7039734</v>
      </c>
      <c r="E120" s="75">
        <v>7416</v>
      </c>
      <c r="F120" s="75">
        <v>45348840</v>
      </c>
      <c r="G120" s="75">
        <v>10781</v>
      </c>
      <c r="H120" s="75">
        <v>29054795</v>
      </c>
      <c r="I120" s="75">
        <v>6684</v>
      </c>
      <c r="J120" s="75">
        <v>40872660</v>
      </c>
      <c r="L120" s="39"/>
      <c r="N120" s="39"/>
    </row>
    <row r="121" spans="1:14" s="33" customFormat="1" x14ac:dyDescent="0.2">
      <c r="A121" s="20" t="s">
        <v>136</v>
      </c>
      <c r="B121" s="57" t="s">
        <v>137</v>
      </c>
      <c r="C121" s="74">
        <v>208</v>
      </c>
      <c r="D121" s="75">
        <v>2563392</v>
      </c>
      <c r="E121" s="75">
        <v>21011</v>
      </c>
      <c r="F121" s="75">
        <v>128482265</v>
      </c>
      <c r="G121" s="75">
        <v>23577</v>
      </c>
      <c r="H121" s="75">
        <v>63540015</v>
      </c>
      <c r="I121" s="75">
        <v>13706</v>
      </c>
      <c r="J121" s="75">
        <v>83812190</v>
      </c>
      <c r="L121" s="39"/>
      <c r="N121" s="39"/>
    </row>
    <row r="122" spans="1:14" x14ac:dyDescent="0.2">
      <c r="A122" s="34" t="s">
        <v>95</v>
      </c>
      <c r="B122" s="57" t="s">
        <v>32</v>
      </c>
      <c r="C122" s="46">
        <v>33</v>
      </c>
      <c r="D122" s="45">
        <v>350394</v>
      </c>
      <c r="E122" s="45">
        <v>834</v>
      </c>
      <c r="F122" s="45">
        <v>5099910</v>
      </c>
      <c r="G122" s="45">
        <v>3338</v>
      </c>
      <c r="H122" s="45">
        <v>8982307</v>
      </c>
      <c r="I122" s="45">
        <v>1668</v>
      </c>
      <c r="J122" s="45">
        <v>10172870</v>
      </c>
      <c r="L122" s="39"/>
      <c r="N122" s="39"/>
    </row>
    <row r="123" spans="1:14" x14ac:dyDescent="0.2">
      <c r="A123" s="34" t="s">
        <v>96</v>
      </c>
      <c r="B123" s="57" t="s">
        <v>31</v>
      </c>
      <c r="C123" s="46">
        <v>33</v>
      </c>
      <c r="D123" s="45">
        <v>350394</v>
      </c>
      <c r="E123" s="45">
        <v>931</v>
      </c>
      <c r="F123" s="45">
        <v>5693065</v>
      </c>
      <c r="G123" s="45">
        <v>3759</v>
      </c>
      <c r="H123" s="45">
        <v>10130505</v>
      </c>
      <c r="I123" s="45">
        <v>1639</v>
      </c>
      <c r="J123" s="45">
        <v>10022485</v>
      </c>
      <c r="L123" s="39"/>
      <c r="N123" s="39"/>
    </row>
    <row r="124" spans="1:14" x14ac:dyDescent="0.2">
      <c r="A124" s="34" t="s">
        <v>97</v>
      </c>
      <c r="B124" s="57" t="s">
        <v>30</v>
      </c>
      <c r="C124" s="46">
        <v>12</v>
      </c>
      <c r="D124" s="45">
        <v>127416</v>
      </c>
      <c r="E124" s="45">
        <v>3765</v>
      </c>
      <c r="F124" s="45">
        <v>23022975</v>
      </c>
      <c r="G124" s="45">
        <v>3883</v>
      </c>
      <c r="H124" s="45">
        <v>10464685</v>
      </c>
      <c r="I124" s="45">
        <v>1151</v>
      </c>
      <c r="J124" s="45">
        <v>7038365</v>
      </c>
      <c r="L124" s="39"/>
      <c r="N124" s="39"/>
    </row>
    <row r="125" spans="1:14" x14ac:dyDescent="0.2">
      <c r="A125" s="34" t="s">
        <v>98</v>
      </c>
      <c r="B125" s="57" t="s">
        <v>29</v>
      </c>
      <c r="C125" s="46">
        <v>6</v>
      </c>
      <c r="D125" s="45">
        <v>63708</v>
      </c>
      <c r="E125" s="45">
        <v>244</v>
      </c>
      <c r="F125" s="45">
        <v>1492060</v>
      </c>
      <c r="G125" s="45">
        <v>6386</v>
      </c>
      <c r="H125" s="45">
        <v>17210270</v>
      </c>
      <c r="I125" s="45">
        <v>5511</v>
      </c>
      <c r="J125" s="45">
        <v>33699765</v>
      </c>
      <c r="L125" s="39"/>
      <c r="N125" s="39"/>
    </row>
    <row r="126" spans="1:14" x14ac:dyDescent="0.2">
      <c r="A126" s="34" t="s">
        <v>99</v>
      </c>
      <c r="B126" s="57" t="s">
        <v>28</v>
      </c>
      <c r="C126" s="46">
        <v>27</v>
      </c>
      <c r="D126" s="45">
        <v>286686</v>
      </c>
      <c r="E126" s="45">
        <v>704</v>
      </c>
      <c r="F126" s="45">
        <v>4304960</v>
      </c>
      <c r="G126" s="45">
        <v>3458</v>
      </c>
      <c r="H126" s="45">
        <v>9319310</v>
      </c>
      <c r="I126" s="45">
        <v>1741</v>
      </c>
      <c r="J126" s="45">
        <v>10646215</v>
      </c>
      <c r="L126" s="39"/>
      <c r="N126" s="39"/>
    </row>
    <row r="127" spans="1:14" x14ac:dyDescent="0.2">
      <c r="A127" s="34" t="s">
        <v>100</v>
      </c>
      <c r="B127" s="57" t="s">
        <v>27</v>
      </c>
      <c r="C127" s="46">
        <v>0</v>
      </c>
      <c r="D127" s="45">
        <v>0</v>
      </c>
      <c r="E127" s="45">
        <v>7862</v>
      </c>
      <c r="F127" s="45">
        <v>48199058</v>
      </c>
      <c r="G127" s="45">
        <v>7612</v>
      </c>
      <c r="H127" s="45">
        <v>21135280</v>
      </c>
      <c r="I127" s="45">
        <v>4590</v>
      </c>
      <c r="J127" s="45">
        <v>28105470</v>
      </c>
      <c r="L127" s="39"/>
      <c r="N127" s="39"/>
    </row>
    <row r="128" spans="1:14" x14ac:dyDescent="0.2">
      <c r="A128" s="34" t="s">
        <v>101</v>
      </c>
      <c r="B128" s="57" t="s">
        <v>26</v>
      </c>
      <c r="C128" s="46">
        <v>9</v>
      </c>
      <c r="D128" s="45">
        <v>95562</v>
      </c>
      <c r="E128" s="45">
        <v>556</v>
      </c>
      <c r="F128" s="45">
        <v>3399940</v>
      </c>
      <c r="G128" s="45">
        <v>2305</v>
      </c>
      <c r="H128" s="45">
        <v>6211975</v>
      </c>
      <c r="I128" s="45">
        <v>1737</v>
      </c>
      <c r="J128" s="45">
        <v>10621755</v>
      </c>
      <c r="L128" s="39"/>
      <c r="N128" s="39"/>
    </row>
    <row r="129" spans="1:14" x14ac:dyDescent="0.2">
      <c r="A129" s="34" t="s">
        <v>102</v>
      </c>
      <c r="B129" s="57" t="s">
        <v>25</v>
      </c>
      <c r="C129" s="46">
        <v>103</v>
      </c>
      <c r="D129" s="45">
        <v>1093654</v>
      </c>
      <c r="E129" s="45">
        <v>2358</v>
      </c>
      <c r="F129" s="45">
        <v>14419170</v>
      </c>
      <c r="G129" s="45">
        <v>12312</v>
      </c>
      <c r="H129" s="45">
        <v>33180840</v>
      </c>
      <c r="I129" s="45">
        <v>5641</v>
      </c>
      <c r="J129" s="45">
        <v>34494715</v>
      </c>
      <c r="L129" s="39"/>
      <c r="N129" s="39"/>
    </row>
    <row r="130" spans="1:14" x14ac:dyDescent="0.2">
      <c r="A130" s="34" t="s">
        <v>103</v>
      </c>
      <c r="B130" s="57" t="s">
        <v>24</v>
      </c>
      <c r="C130" s="46">
        <v>196</v>
      </c>
      <c r="D130" s="45">
        <v>2081128</v>
      </c>
      <c r="E130" s="45">
        <v>2081</v>
      </c>
      <c r="F130" s="45">
        <v>12725315</v>
      </c>
      <c r="G130" s="45">
        <v>6863</v>
      </c>
      <c r="H130" s="45">
        <v>18495785</v>
      </c>
      <c r="I130" s="45">
        <v>259</v>
      </c>
      <c r="J130" s="45">
        <v>1583785</v>
      </c>
      <c r="L130" s="39"/>
      <c r="N130" s="39"/>
    </row>
    <row r="131" spans="1:14" x14ac:dyDescent="0.2">
      <c r="A131" s="34" t="s">
        <v>104</v>
      </c>
      <c r="B131" s="57" t="s">
        <v>23</v>
      </c>
      <c r="C131" s="46">
        <v>6</v>
      </c>
      <c r="D131" s="45">
        <v>63708</v>
      </c>
      <c r="E131" s="45">
        <v>747</v>
      </c>
      <c r="F131" s="45">
        <v>4567905</v>
      </c>
      <c r="G131" s="45">
        <v>8149</v>
      </c>
      <c r="H131" s="45">
        <v>21961555</v>
      </c>
      <c r="I131" s="45">
        <v>2619</v>
      </c>
      <c r="J131" s="45">
        <v>16015185</v>
      </c>
      <c r="L131" s="39"/>
      <c r="N131" s="39"/>
    </row>
    <row r="132" spans="1:14" x14ac:dyDescent="0.2">
      <c r="A132" s="34" t="s">
        <v>105</v>
      </c>
      <c r="B132" s="57" t="s">
        <v>22</v>
      </c>
      <c r="C132" s="46">
        <v>162</v>
      </c>
      <c r="D132" s="45">
        <v>1720116</v>
      </c>
      <c r="E132" s="45">
        <v>895</v>
      </c>
      <c r="F132" s="45">
        <v>5472925</v>
      </c>
      <c r="G132" s="45">
        <v>862</v>
      </c>
      <c r="H132" s="45">
        <v>2323090</v>
      </c>
      <c r="I132" s="45">
        <v>567</v>
      </c>
      <c r="J132" s="45">
        <v>3467205</v>
      </c>
      <c r="L132" s="39"/>
      <c r="N132" s="39"/>
    </row>
    <row r="133" spans="1:14" x14ac:dyDescent="0.2">
      <c r="A133" s="34" t="s">
        <v>106</v>
      </c>
      <c r="B133" s="57" t="s">
        <v>21</v>
      </c>
      <c r="C133" s="46">
        <v>15</v>
      </c>
      <c r="D133" s="45">
        <v>159270</v>
      </c>
      <c r="E133" s="45">
        <v>1817</v>
      </c>
      <c r="F133" s="45">
        <v>11110955</v>
      </c>
      <c r="G133" s="45">
        <v>3847</v>
      </c>
      <c r="H133" s="45">
        <v>10367665</v>
      </c>
      <c r="I133" s="45">
        <v>2324</v>
      </c>
      <c r="J133" s="45">
        <v>14211260</v>
      </c>
      <c r="L133" s="39"/>
      <c r="N133" s="39"/>
    </row>
    <row r="134" spans="1:14" x14ac:dyDescent="0.2">
      <c r="A134" s="34" t="s">
        <v>107</v>
      </c>
      <c r="B134" s="57" t="s">
        <v>20</v>
      </c>
      <c r="C134" s="46">
        <v>48</v>
      </c>
      <c r="D134" s="45">
        <v>509664</v>
      </c>
      <c r="E134" s="45">
        <v>1332</v>
      </c>
      <c r="F134" s="45">
        <v>8145180</v>
      </c>
      <c r="G134" s="45">
        <v>2900</v>
      </c>
      <c r="H134" s="45">
        <v>7815500</v>
      </c>
      <c r="I134" s="45">
        <v>962</v>
      </c>
      <c r="J134" s="45">
        <v>5882630</v>
      </c>
      <c r="L134" s="39"/>
      <c r="N134" s="39"/>
    </row>
    <row r="135" spans="1:14" x14ac:dyDescent="0.2">
      <c r="A135" s="34" t="s">
        <v>108</v>
      </c>
      <c r="B135" s="57" t="s">
        <v>19</v>
      </c>
      <c r="C135" s="46">
        <v>39</v>
      </c>
      <c r="D135" s="45">
        <v>414102</v>
      </c>
      <c r="E135" s="45">
        <v>898</v>
      </c>
      <c r="F135" s="45">
        <v>5491270</v>
      </c>
      <c r="G135" s="45">
        <v>1774</v>
      </c>
      <c r="H135" s="45">
        <v>4780930</v>
      </c>
      <c r="I135" s="45">
        <v>1372</v>
      </c>
      <c r="J135" s="45">
        <v>8389780</v>
      </c>
      <c r="L135" s="39"/>
      <c r="N135" s="39"/>
    </row>
    <row r="136" spans="1:14" x14ac:dyDescent="0.2">
      <c r="A136" s="34" t="s">
        <v>109</v>
      </c>
      <c r="B136" s="57" t="s">
        <v>18</v>
      </c>
      <c r="C136" s="46">
        <v>0</v>
      </c>
      <c r="D136" s="45">
        <v>0</v>
      </c>
      <c r="E136" s="45">
        <v>220</v>
      </c>
      <c r="F136" s="45">
        <v>1345300</v>
      </c>
      <c r="G136" s="45">
        <v>248</v>
      </c>
      <c r="H136" s="45">
        <v>514104</v>
      </c>
      <c r="I136" s="45">
        <v>187</v>
      </c>
      <c r="J136" s="45">
        <v>1143505</v>
      </c>
      <c r="L136" s="39"/>
      <c r="N136" s="39"/>
    </row>
    <row r="137" spans="1:14" x14ac:dyDescent="0.2">
      <c r="A137" s="32" t="s">
        <v>110</v>
      </c>
      <c r="B137" s="58" t="s">
        <v>17</v>
      </c>
      <c r="C137" s="44">
        <v>18</v>
      </c>
      <c r="D137" s="43">
        <v>141786</v>
      </c>
      <c r="E137" s="43">
        <v>36</v>
      </c>
      <c r="F137" s="43">
        <v>220140</v>
      </c>
      <c r="G137" s="43">
        <v>81</v>
      </c>
      <c r="H137" s="43">
        <v>167913</v>
      </c>
      <c r="I137" s="43">
        <v>11</v>
      </c>
      <c r="J137" s="43">
        <v>67265</v>
      </c>
      <c r="L137" s="39"/>
      <c r="N137" s="39"/>
    </row>
    <row r="138" spans="1:14" x14ac:dyDescent="0.2">
      <c r="A138" s="59" t="s">
        <v>198</v>
      </c>
      <c r="C138" s="59"/>
      <c r="D138" s="59"/>
      <c r="E138" s="59"/>
      <c r="F138" s="59"/>
      <c r="G138" s="59"/>
      <c r="H138" s="59"/>
      <c r="I138" s="59"/>
      <c r="J138" s="59"/>
      <c r="L138" s="39"/>
      <c r="N138" s="39"/>
    </row>
    <row r="139" spans="1:14" x14ac:dyDescent="0.2">
      <c r="A139" t="s">
        <v>0</v>
      </c>
      <c r="C139" s="61"/>
      <c r="D139" s="61"/>
      <c r="E139" s="61"/>
      <c r="F139" s="61"/>
      <c r="G139" s="61"/>
      <c r="H139" s="61"/>
      <c r="I139" s="61"/>
      <c r="J139" s="61"/>
      <c r="L139" s="39"/>
      <c r="N139" s="39"/>
    </row>
    <row r="140" spans="1:14" ht="12" hidden="1" customHeight="1" x14ac:dyDescent="0.2">
      <c r="A140" t="s">
        <v>238</v>
      </c>
      <c r="C140" s="61" t="e">
        <f>C115-SUM(C116:C121)-#REF!</f>
        <v>#REF!</v>
      </c>
      <c r="D140" s="61" t="e">
        <f>D115-SUM(D116:D121)-#REF!</f>
        <v>#REF!</v>
      </c>
      <c r="E140" s="61" t="e">
        <f>E115-SUM(E116:E121)-#REF!</f>
        <v>#REF!</v>
      </c>
      <c r="F140" s="61" t="e">
        <f>F115-SUM(F116:F121)-#REF!</f>
        <v>#REF!</v>
      </c>
      <c r="G140" s="61" t="e">
        <f>G115-SUM(G116:G121)-#REF!</f>
        <v>#REF!</v>
      </c>
      <c r="H140" s="61" t="e">
        <f>H115-SUM(H116:H121)-#REF!</f>
        <v>#REF!</v>
      </c>
      <c r="I140" s="61" t="e">
        <f>I115-SUM(I116:I121)-#REF!</f>
        <v>#REF!</v>
      </c>
      <c r="J140" s="61" t="e">
        <f>J115-SUM(J116:J121)-#REF!</f>
        <v>#REF!</v>
      </c>
      <c r="L140" s="39"/>
      <c r="N140" s="39"/>
    </row>
    <row r="141" spans="1:14" ht="12" hidden="1" customHeight="1" x14ac:dyDescent="0.2">
      <c r="A141" t="s">
        <v>111</v>
      </c>
      <c r="C141" s="61" t="e">
        <f>#REF!-SUM(C122:C135)</f>
        <v>#REF!</v>
      </c>
      <c r="D141" s="61" t="e">
        <f>#REF!-SUM(D122:D135)</f>
        <v>#REF!</v>
      </c>
      <c r="E141" s="61" t="e">
        <f>#REF!-SUM(E122:E135)</f>
        <v>#REF!</v>
      </c>
      <c r="F141" s="61" t="e">
        <f>#REF!-SUM(F122:F135)</f>
        <v>#REF!</v>
      </c>
      <c r="G141" s="61" t="e">
        <f>#REF!-SUM(G122:G135)</f>
        <v>#REF!</v>
      </c>
      <c r="H141" s="61" t="e">
        <f>#REF!-SUM(H122:H135)</f>
        <v>#REF!</v>
      </c>
      <c r="I141" s="61" t="e">
        <f>#REF!-SUM(I122:I135)</f>
        <v>#REF!</v>
      </c>
      <c r="J141" s="61" t="e">
        <f>#REF!-SUM(J122:J135)</f>
        <v>#REF!</v>
      </c>
      <c r="L141" s="39"/>
      <c r="N141" s="39"/>
    </row>
    <row r="142" spans="1:14" ht="12" hidden="1" customHeight="1" x14ac:dyDescent="0.2">
      <c r="A142" t="s">
        <v>112</v>
      </c>
      <c r="C142" s="61" t="e">
        <f>#REF!-C136-C137</f>
        <v>#REF!</v>
      </c>
      <c r="D142" s="61" t="e">
        <f>#REF!-D136-D137</f>
        <v>#REF!</v>
      </c>
      <c r="E142" s="61" t="e">
        <f>#REF!-E136-E137</f>
        <v>#REF!</v>
      </c>
      <c r="F142" s="61" t="e">
        <f>#REF!-F136-F137</f>
        <v>#REF!</v>
      </c>
      <c r="G142" s="61" t="e">
        <f>#REF!-G136-G137</f>
        <v>#REF!</v>
      </c>
      <c r="H142" s="61" t="e">
        <f>#REF!-H136-H137</f>
        <v>#REF!</v>
      </c>
      <c r="I142" s="61" t="e">
        <f>#REF!-I136-I137</f>
        <v>#REF!</v>
      </c>
      <c r="J142" s="61" t="e">
        <f>#REF!-J136-J137</f>
        <v>#REF!</v>
      </c>
      <c r="L142" s="39"/>
      <c r="N142" s="39"/>
    </row>
    <row r="143" spans="1:14" ht="12" hidden="1" customHeight="1" x14ac:dyDescent="0.2">
      <c r="A143" t="s">
        <v>113</v>
      </c>
      <c r="C143" s="61">
        <v>-284546</v>
      </c>
      <c r="D143" s="61">
        <v>-88217</v>
      </c>
      <c r="E143" s="61">
        <v>-1521731011</v>
      </c>
      <c r="F143" s="61"/>
      <c r="G143" s="61"/>
      <c r="I143" s="61">
        <v>-106949</v>
      </c>
      <c r="J143" s="61">
        <v>-652607781</v>
      </c>
      <c r="L143" s="39"/>
      <c r="N143" s="39"/>
    </row>
    <row r="144" spans="1:14" x14ac:dyDescent="0.2">
      <c r="L144" s="39"/>
      <c r="N144" s="39"/>
    </row>
    <row r="145" spans="1:14" x14ac:dyDescent="0.2">
      <c r="C145" s="62"/>
      <c r="D145" s="62"/>
      <c r="L145" s="39"/>
      <c r="N145" s="39"/>
    </row>
    <row r="146" spans="1:14" s="67" customFormat="1" ht="16.5" customHeight="1" x14ac:dyDescent="0.2">
      <c r="A146" s="72" t="s">
        <v>148</v>
      </c>
      <c r="B146" s="66"/>
      <c r="C146" s="66"/>
      <c r="E146" s="92"/>
      <c r="F146" s="66"/>
      <c r="G146" s="68"/>
      <c r="H146" s="68"/>
      <c r="I146" s="66"/>
      <c r="J146" s="66"/>
      <c r="L146" s="39"/>
      <c r="N146" s="39"/>
    </row>
    <row r="147" spans="1:14" s="51" customFormat="1" ht="23.25" customHeight="1" x14ac:dyDescent="0.2">
      <c r="A147" s="113" t="s">
        <v>242</v>
      </c>
      <c r="B147" s="114"/>
      <c r="C147" s="107" t="s">
        <v>204</v>
      </c>
      <c r="D147" s="108"/>
      <c r="E147" s="108"/>
      <c r="F147" s="108"/>
      <c r="G147" s="108"/>
      <c r="H147" s="109"/>
      <c r="I147" s="107" t="s">
        <v>243</v>
      </c>
      <c r="J147" s="108"/>
      <c r="L147" s="39"/>
      <c r="N147" s="39"/>
    </row>
    <row r="148" spans="1:14" s="51" customFormat="1" ht="33.75" customHeight="1" x14ac:dyDescent="0.2">
      <c r="A148" s="115"/>
      <c r="B148" s="110"/>
      <c r="C148" s="107" t="s">
        <v>90</v>
      </c>
      <c r="D148" s="109"/>
      <c r="E148" s="107" t="s">
        <v>91</v>
      </c>
      <c r="F148" s="109"/>
      <c r="G148" s="107" t="s">
        <v>92</v>
      </c>
      <c r="H148" s="109"/>
      <c r="I148" s="52" t="s">
        <v>87</v>
      </c>
      <c r="J148" s="53" t="s">
        <v>89</v>
      </c>
      <c r="L148" s="39"/>
      <c r="N148" s="39"/>
    </row>
    <row r="149" spans="1:14" s="51" customFormat="1" ht="37.5" customHeight="1" x14ac:dyDescent="0.2">
      <c r="A149" s="115"/>
      <c r="B149" s="110"/>
      <c r="C149" s="52" t="s">
        <v>87</v>
      </c>
      <c r="D149" s="52" t="s">
        <v>89</v>
      </c>
      <c r="E149" s="52" t="s">
        <v>93</v>
      </c>
      <c r="F149" s="52" t="s">
        <v>89</v>
      </c>
      <c r="G149" s="52" t="s">
        <v>87</v>
      </c>
      <c r="H149" s="52" t="s">
        <v>89</v>
      </c>
      <c r="I149" s="117" t="s">
        <v>1</v>
      </c>
      <c r="J149" s="119" t="s">
        <v>2</v>
      </c>
      <c r="L149" s="39"/>
      <c r="N149" s="39"/>
    </row>
    <row r="150" spans="1:14" s="51" customFormat="1" ht="23.25" customHeight="1" x14ac:dyDescent="0.2">
      <c r="A150" s="116"/>
      <c r="B150" s="111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8"/>
      <c r="J150" s="120"/>
      <c r="L150" s="39"/>
      <c r="N150" s="39"/>
    </row>
    <row r="151" spans="1:14" s="33" customFormat="1" x14ac:dyDescent="0.2">
      <c r="A151" s="55" t="s">
        <v>143</v>
      </c>
      <c r="B151" s="56" t="s">
        <v>33</v>
      </c>
      <c r="C151" s="7">
        <v>10096</v>
      </c>
      <c r="D151" s="11">
        <v>132846294</v>
      </c>
      <c r="E151" s="11">
        <v>87688</v>
      </c>
      <c r="F151" s="11">
        <v>546963687</v>
      </c>
      <c r="G151" s="11">
        <v>227602</v>
      </c>
      <c r="H151" s="11">
        <v>702727180</v>
      </c>
      <c r="I151" s="11">
        <v>176593</v>
      </c>
      <c r="J151" s="11">
        <v>1076581654</v>
      </c>
      <c r="L151" s="39"/>
      <c r="N151" s="39"/>
    </row>
    <row r="152" spans="1:14" s="33" customFormat="1" x14ac:dyDescent="0.2">
      <c r="A152" s="20" t="s">
        <v>128</v>
      </c>
      <c r="B152" s="57" t="s">
        <v>129</v>
      </c>
      <c r="C152" s="78">
        <v>212</v>
      </c>
      <c r="D152" s="75">
        <v>2478120</v>
      </c>
      <c r="E152" s="75">
        <v>3715</v>
      </c>
      <c r="F152" s="75">
        <v>22700233</v>
      </c>
      <c r="G152" s="75">
        <v>26850</v>
      </c>
      <c r="H152" s="75">
        <v>72154520</v>
      </c>
      <c r="I152" s="75">
        <v>27436</v>
      </c>
      <c r="J152" s="75">
        <v>164597372</v>
      </c>
    </row>
    <row r="153" spans="1:14" s="33" customFormat="1" x14ac:dyDescent="0.2">
      <c r="A153" s="20" t="s">
        <v>130</v>
      </c>
      <c r="B153" s="57" t="s">
        <v>131</v>
      </c>
      <c r="C153" s="78">
        <v>7226</v>
      </c>
      <c r="D153" s="75">
        <v>101803770</v>
      </c>
      <c r="E153" s="75">
        <v>11628</v>
      </c>
      <c r="F153" s="75">
        <v>81890771</v>
      </c>
      <c r="G153" s="75">
        <v>35975</v>
      </c>
      <c r="H153" s="75">
        <v>186715821</v>
      </c>
      <c r="I153" s="75">
        <v>18694</v>
      </c>
      <c r="J153" s="75">
        <v>114313810</v>
      </c>
    </row>
    <row r="154" spans="1:14" s="33" customFormat="1" x14ac:dyDescent="0.2">
      <c r="A154" s="20" t="s">
        <v>150</v>
      </c>
      <c r="B154" s="57" t="s">
        <v>132</v>
      </c>
      <c r="C154" s="78">
        <v>185</v>
      </c>
      <c r="D154" s="75">
        <v>1964330</v>
      </c>
      <c r="E154" s="75">
        <v>4402</v>
      </c>
      <c r="F154" s="75">
        <v>26918230</v>
      </c>
      <c r="G154" s="75">
        <v>29981</v>
      </c>
      <c r="H154" s="75">
        <v>80798795</v>
      </c>
      <c r="I154" s="75">
        <v>20916</v>
      </c>
      <c r="J154" s="75">
        <v>127901340</v>
      </c>
    </row>
    <row r="155" spans="1:14" s="33" customFormat="1" x14ac:dyDescent="0.2">
      <c r="A155" s="20" t="s">
        <v>151</v>
      </c>
      <c r="B155" s="57" t="s">
        <v>133</v>
      </c>
      <c r="C155" s="78">
        <v>895</v>
      </c>
      <c r="D155" s="75">
        <v>9557705</v>
      </c>
      <c r="E155" s="75">
        <v>16252</v>
      </c>
      <c r="F155" s="75">
        <v>99380980</v>
      </c>
      <c r="G155" s="75">
        <v>34144</v>
      </c>
      <c r="H155" s="75">
        <v>92018080</v>
      </c>
      <c r="I155" s="75">
        <v>25286</v>
      </c>
      <c r="J155" s="75">
        <v>154623890</v>
      </c>
    </row>
    <row r="156" spans="1:14" s="33" customFormat="1" x14ac:dyDescent="0.2">
      <c r="A156" s="20" t="s">
        <v>134</v>
      </c>
      <c r="B156" s="57" t="s">
        <v>135</v>
      </c>
      <c r="C156" s="78">
        <v>655</v>
      </c>
      <c r="D156" s="75">
        <v>6954790</v>
      </c>
      <c r="E156" s="75">
        <v>7566</v>
      </c>
      <c r="F156" s="75">
        <v>46266090</v>
      </c>
      <c r="G156" s="75">
        <v>10828</v>
      </c>
      <c r="H156" s="75">
        <v>29181460</v>
      </c>
      <c r="I156" s="75">
        <v>10524</v>
      </c>
      <c r="J156" s="75">
        <v>64354260</v>
      </c>
    </row>
    <row r="157" spans="1:14" s="33" customFormat="1" x14ac:dyDescent="0.2">
      <c r="A157" s="20" t="s">
        <v>136</v>
      </c>
      <c r="B157" s="57" t="s">
        <v>137</v>
      </c>
      <c r="C157" s="78">
        <v>208</v>
      </c>
      <c r="D157" s="75">
        <v>2563392</v>
      </c>
      <c r="E157" s="75">
        <v>18886</v>
      </c>
      <c r="F157" s="75">
        <v>115487890</v>
      </c>
      <c r="G157" s="75">
        <v>22478</v>
      </c>
      <c r="H157" s="75">
        <v>60578210</v>
      </c>
      <c r="I157" s="75">
        <v>19747</v>
      </c>
      <c r="J157" s="75">
        <v>120752905</v>
      </c>
    </row>
    <row r="158" spans="1:14" x14ac:dyDescent="0.2">
      <c r="A158" s="34" t="s">
        <v>95</v>
      </c>
      <c r="B158" s="57" t="s">
        <v>32</v>
      </c>
      <c r="C158" s="9">
        <v>38</v>
      </c>
      <c r="D158" s="13">
        <v>385139</v>
      </c>
      <c r="E158" s="13">
        <v>843</v>
      </c>
      <c r="F158" s="13">
        <v>5154945</v>
      </c>
      <c r="G158" s="13">
        <v>3338</v>
      </c>
      <c r="H158" s="13">
        <v>8985860</v>
      </c>
      <c r="I158" s="13">
        <v>2640</v>
      </c>
      <c r="J158" s="13">
        <v>16053422</v>
      </c>
    </row>
    <row r="159" spans="1:14" x14ac:dyDescent="0.2">
      <c r="A159" s="34" t="s">
        <v>96</v>
      </c>
      <c r="B159" s="57" t="s">
        <v>31</v>
      </c>
      <c r="C159" s="9">
        <v>33</v>
      </c>
      <c r="D159" s="13">
        <v>350394</v>
      </c>
      <c r="E159" s="13">
        <v>959</v>
      </c>
      <c r="F159" s="13">
        <v>5864285</v>
      </c>
      <c r="G159" s="13">
        <v>3815</v>
      </c>
      <c r="H159" s="13">
        <v>10281425</v>
      </c>
      <c r="I159" s="13">
        <v>2162</v>
      </c>
      <c r="J159" s="13">
        <v>13220630</v>
      </c>
    </row>
    <row r="160" spans="1:14" x14ac:dyDescent="0.2">
      <c r="A160" s="34" t="s">
        <v>97</v>
      </c>
      <c r="B160" s="57" t="s">
        <v>30</v>
      </c>
      <c r="C160" s="9">
        <v>12</v>
      </c>
      <c r="D160" s="13">
        <v>127416</v>
      </c>
      <c r="E160" s="13">
        <v>3821</v>
      </c>
      <c r="F160" s="13">
        <v>23365415</v>
      </c>
      <c r="G160" s="13">
        <v>3993</v>
      </c>
      <c r="H160" s="13">
        <v>10761135</v>
      </c>
      <c r="I160" s="13">
        <v>3570</v>
      </c>
      <c r="J160" s="13">
        <v>21830550</v>
      </c>
    </row>
    <row r="161" spans="1:10" x14ac:dyDescent="0.2">
      <c r="A161" s="34" t="s">
        <v>98</v>
      </c>
      <c r="B161" s="57" t="s">
        <v>29</v>
      </c>
      <c r="C161" s="9">
        <v>3</v>
      </c>
      <c r="D161" s="13">
        <v>31854</v>
      </c>
      <c r="E161" s="13">
        <v>245</v>
      </c>
      <c r="F161" s="13">
        <v>1498175</v>
      </c>
      <c r="G161" s="13">
        <v>6227</v>
      </c>
      <c r="H161" s="13">
        <v>16781765</v>
      </c>
      <c r="I161" s="13">
        <v>7268</v>
      </c>
      <c r="J161" s="13">
        <v>44443820</v>
      </c>
    </row>
    <row r="162" spans="1:10" x14ac:dyDescent="0.2">
      <c r="A162" s="34" t="s">
        <v>99</v>
      </c>
      <c r="B162" s="57" t="s">
        <v>28</v>
      </c>
      <c r="C162" s="9">
        <v>24</v>
      </c>
      <c r="D162" s="13">
        <v>254832</v>
      </c>
      <c r="E162" s="13">
        <v>684</v>
      </c>
      <c r="F162" s="13">
        <v>4182660</v>
      </c>
      <c r="G162" s="13">
        <v>3314</v>
      </c>
      <c r="H162" s="13">
        <v>8931230</v>
      </c>
      <c r="I162" s="13">
        <v>2256</v>
      </c>
      <c r="J162" s="13">
        <v>13774845</v>
      </c>
    </row>
    <row r="163" spans="1:10" x14ac:dyDescent="0.2">
      <c r="A163" s="34" t="s">
        <v>100</v>
      </c>
      <c r="B163" s="57" t="s">
        <v>27</v>
      </c>
      <c r="C163" s="9">
        <v>0</v>
      </c>
      <c r="D163" s="13">
        <v>0</v>
      </c>
      <c r="E163" s="13">
        <v>7758</v>
      </c>
      <c r="F163" s="13">
        <v>47423178</v>
      </c>
      <c r="G163" s="13">
        <v>7141</v>
      </c>
      <c r="H163" s="13">
        <v>19244995</v>
      </c>
      <c r="I163" s="13">
        <v>6446</v>
      </c>
      <c r="J163" s="13">
        <v>39417290</v>
      </c>
    </row>
    <row r="164" spans="1:10" x14ac:dyDescent="0.2">
      <c r="A164" s="34" t="s">
        <v>101</v>
      </c>
      <c r="B164" s="57" t="s">
        <v>26</v>
      </c>
      <c r="C164" s="9">
        <v>9</v>
      </c>
      <c r="D164" s="13">
        <v>95562</v>
      </c>
      <c r="E164" s="13">
        <v>556</v>
      </c>
      <c r="F164" s="13">
        <v>3399940</v>
      </c>
      <c r="G164" s="13">
        <v>2235</v>
      </c>
      <c r="H164" s="13">
        <v>6023325</v>
      </c>
      <c r="I164" s="13">
        <v>2479</v>
      </c>
      <c r="J164" s="13">
        <v>15159085</v>
      </c>
    </row>
    <row r="165" spans="1:10" x14ac:dyDescent="0.2">
      <c r="A165" s="34" t="s">
        <v>102</v>
      </c>
      <c r="B165" s="57" t="s">
        <v>25</v>
      </c>
      <c r="C165" s="9">
        <v>118</v>
      </c>
      <c r="D165" s="13">
        <v>1252924</v>
      </c>
      <c r="E165" s="13">
        <v>2357</v>
      </c>
      <c r="F165" s="13">
        <v>14413055</v>
      </c>
      <c r="G165" s="13">
        <v>12694</v>
      </c>
      <c r="H165" s="13">
        <v>34210330</v>
      </c>
      <c r="I165" s="13">
        <v>8932</v>
      </c>
      <c r="J165" s="13">
        <v>54619180</v>
      </c>
    </row>
    <row r="166" spans="1:10" x14ac:dyDescent="0.2">
      <c r="A166" s="34" t="s">
        <v>103</v>
      </c>
      <c r="B166" s="57" t="s">
        <v>24</v>
      </c>
      <c r="C166" s="9">
        <v>194</v>
      </c>
      <c r="D166" s="13">
        <v>2059892</v>
      </c>
      <c r="E166" s="13">
        <v>2001</v>
      </c>
      <c r="F166" s="13">
        <v>12236115</v>
      </c>
      <c r="G166" s="13">
        <v>6768</v>
      </c>
      <c r="H166" s="13">
        <v>18239760</v>
      </c>
      <c r="I166" s="13">
        <v>4894</v>
      </c>
      <c r="J166" s="13">
        <v>29926810</v>
      </c>
    </row>
    <row r="167" spans="1:10" x14ac:dyDescent="0.2">
      <c r="A167" s="34" t="s">
        <v>104</v>
      </c>
      <c r="B167" s="57" t="s">
        <v>23</v>
      </c>
      <c r="C167" s="9">
        <v>6</v>
      </c>
      <c r="D167" s="13">
        <v>63708</v>
      </c>
      <c r="E167" s="13">
        <v>751</v>
      </c>
      <c r="F167" s="13">
        <v>4592365</v>
      </c>
      <c r="G167" s="13">
        <v>8289</v>
      </c>
      <c r="H167" s="13">
        <v>22338855</v>
      </c>
      <c r="I167" s="13">
        <v>5032</v>
      </c>
      <c r="J167" s="13">
        <v>30770680</v>
      </c>
    </row>
    <row r="168" spans="1:10" x14ac:dyDescent="0.2">
      <c r="A168" s="34" t="s">
        <v>105</v>
      </c>
      <c r="B168" s="57" t="s">
        <v>22</v>
      </c>
      <c r="C168" s="9">
        <v>158</v>
      </c>
      <c r="D168" s="13">
        <v>1677644</v>
      </c>
      <c r="E168" s="13">
        <v>889</v>
      </c>
      <c r="F168" s="13">
        <v>5436235</v>
      </c>
      <c r="G168" s="13">
        <v>874</v>
      </c>
      <c r="H168" s="13">
        <v>2355430</v>
      </c>
      <c r="I168" s="13">
        <v>780</v>
      </c>
      <c r="J168" s="13">
        <v>4769700</v>
      </c>
    </row>
    <row r="169" spans="1:10" x14ac:dyDescent="0.2">
      <c r="A169" s="34" t="s">
        <v>106</v>
      </c>
      <c r="B169" s="57" t="s">
        <v>21</v>
      </c>
      <c r="C169" s="9">
        <v>15</v>
      </c>
      <c r="D169" s="13">
        <v>159270</v>
      </c>
      <c r="E169" s="13">
        <v>1852</v>
      </c>
      <c r="F169" s="13">
        <v>11324980</v>
      </c>
      <c r="G169" s="13">
        <v>3708</v>
      </c>
      <c r="H169" s="13">
        <v>9993060</v>
      </c>
      <c r="I169" s="13">
        <v>3050</v>
      </c>
      <c r="J169" s="13">
        <v>18650750</v>
      </c>
    </row>
    <row r="170" spans="1:10" x14ac:dyDescent="0.2">
      <c r="A170" s="34" t="s">
        <v>107</v>
      </c>
      <c r="B170" s="57" t="s">
        <v>20</v>
      </c>
      <c r="C170" s="9">
        <v>48</v>
      </c>
      <c r="D170" s="13">
        <v>509664</v>
      </c>
      <c r="E170" s="13">
        <v>1394</v>
      </c>
      <c r="F170" s="13">
        <v>8524310</v>
      </c>
      <c r="G170" s="13">
        <v>2932</v>
      </c>
      <c r="H170" s="13">
        <v>7901740</v>
      </c>
      <c r="I170" s="13">
        <v>2696</v>
      </c>
      <c r="J170" s="13">
        <v>16486040</v>
      </c>
    </row>
    <row r="171" spans="1:10" x14ac:dyDescent="0.2">
      <c r="A171" s="34" t="s">
        <v>108</v>
      </c>
      <c r="B171" s="57" t="s">
        <v>19</v>
      </c>
      <c r="C171" s="9">
        <v>39</v>
      </c>
      <c r="D171" s="13">
        <v>414102</v>
      </c>
      <c r="E171" s="13">
        <v>877</v>
      </c>
      <c r="F171" s="13">
        <v>5362855</v>
      </c>
      <c r="G171" s="13">
        <v>1685</v>
      </c>
      <c r="H171" s="13">
        <v>4541075</v>
      </c>
      <c r="I171" s="13">
        <v>1430</v>
      </c>
      <c r="J171" s="13">
        <v>8744450</v>
      </c>
    </row>
    <row r="172" spans="1:10" x14ac:dyDescent="0.2">
      <c r="A172" s="34" t="s">
        <v>109</v>
      </c>
      <c r="B172" s="57" t="s">
        <v>18</v>
      </c>
      <c r="C172" s="9">
        <v>0</v>
      </c>
      <c r="D172" s="13">
        <v>0</v>
      </c>
      <c r="E172" s="13">
        <v>216</v>
      </c>
      <c r="F172" s="13">
        <v>1320840</v>
      </c>
      <c r="G172" s="13">
        <v>258</v>
      </c>
      <c r="H172" s="13">
        <v>534834</v>
      </c>
      <c r="I172" s="13">
        <v>304</v>
      </c>
      <c r="J172" s="13">
        <v>1858960</v>
      </c>
    </row>
    <row r="173" spans="1:10" x14ac:dyDescent="0.2">
      <c r="A173" s="32" t="s">
        <v>110</v>
      </c>
      <c r="B173" s="58" t="s">
        <v>17</v>
      </c>
      <c r="C173" s="31">
        <v>18</v>
      </c>
      <c r="D173" s="30">
        <v>141786</v>
      </c>
      <c r="E173" s="30">
        <v>36</v>
      </c>
      <c r="F173" s="30">
        <v>220140</v>
      </c>
      <c r="G173" s="30">
        <v>75</v>
      </c>
      <c r="H173" s="30">
        <v>155475</v>
      </c>
      <c r="I173" s="30">
        <v>51</v>
      </c>
      <c r="J173" s="30">
        <v>311865</v>
      </c>
    </row>
    <row r="174" spans="1:10" x14ac:dyDescent="0.2">
      <c r="A174" s="59" t="s">
        <v>198</v>
      </c>
      <c r="C174" s="59"/>
      <c r="D174" s="59"/>
      <c r="E174" s="59"/>
      <c r="F174" s="59"/>
      <c r="G174" s="59"/>
      <c r="H174" s="59"/>
      <c r="I174" s="59"/>
      <c r="J174" s="59"/>
    </row>
    <row r="175" spans="1:10" x14ac:dyDescent="0.2">
      <c r="A175" t="s">
        <v>0</v>
      </c>
      <c r="C175" s="61"/>
      <c r="D175" s="61"/>
      <c r="E175" s="61"/>
      <c r="F175" s="61"/>
      <c r="G175" s="61"/>
      <c r="H175" s="61"/>
      <c r="I175" s="61"/>
      <c r="J175" s="61"/>
    </row>
    <row r="176" spans="1:10" ht="12" hidden="1" customHeight="1" x14ac:dyDescent="0.2">
      <c r="A176" t="s">
        <v>238</v>
      </c>
      <c r="C176" s="61" t="e">
        <f>C151-SUM(C152:C157)-#REF!</f>
        <v>#REF!</v>
      </c>
      <c r="D176" s="61" t="e">
        <f>D151-SUM(D152:D157)-#REF!</f>
        <v>#REF!</v>
      </c>
      <c r="E176" s="61" t="e">
        <f>E151-SUM(E152:E157)-#REF!</f>
        <v>#REF!</v>
      </c>
      <c r="F176" s="61" t="e">
        <f>F151-SUM(F152:F157)-#REF!</f>
        <v>#REF!</v>
      </c>
      <c r="G176" s="61" t="e">
        <f>G151-SUM(G152:G157)-#REF!</f>
        <v>#REF!</v>
      </c>
      <c r="H176" s="61" t="e">
        <f>H151-SUM(H152:H157)-#REF!</f>
        <v>#REF!</v>
      </c>
      <c r="I176" s="61" t="e">
        <f>I151-SUM(I152:I157)-#REF!</f>
        <v>#REF!</v>
      </c>
      <c r="J176" s="61" t="e">
        <f>J151-SUM(J152:J157)-#REF!</f>
        <v>#REF!</v>
      </c>
    </row>
    <row r="177" spans="1:10" ht="12" hidden="1" customHeight="1" x14ac:dyDescent="0.2">
      <c r="A177" t="s">
        <v>111</v>
      </c>
      <c r="C177" s="61" t="e">
        <f>#REF!-SUM(C158:C171)</f>
        <v>#REF!</v>
      </c>
      <c r="D177" s="61" t="e">
        <f>#REF!-SUM(D158:D171)</f>
        <v>#REF!</v>
      </c>
      <c r="E177" s="61" t="e">
        <f>#REF!-SUM(E158:E171)</f>
        <v>#REF!</v>
      </c>
      <c r="F177" s="61" t="e">
        <f>#REF!-SUM(F158:F171)</f>
        <v>#REF!</v>
      </c>
      <c r="G177" s="61" t="e">
        <f>#REF!-SUM(G158:G171)</f>
        <v>#REF!</v>
      </c>
      <c r="H177" s="61" t="e">
        <f>#REF!-SUM(H158:H171)</f>
        <v>#REF!</v>
      </c>
      <c r="I177" s="61" t="e">
        <f>#REF!-SUM(I158:I171)</f>
        <v>#REF!</v>
      </c>
      <c r="J177" s="61" t="e">
        <f>#REF!-SUM(J158:J171)</f>
        <v>#REF!</v>
      </c>
    </row>
    <row r="178" spans="1:10" ht="12" hidden="1" customHeight="1" x14ac:dyDescent="0.2">
      <c r="A178" t="s">
        <v>112</v>
      </c>
      <c r="C178" s="61" t="e">
        <f>#REF!-C172-C173</f>
        <v>#REF!</v>
      </c>
      <c r="D178" s="61" t="e">
        <f>#REF!-D172-D173</f>
        <v>#REF!</v>
      </c>
      <c r="E178" s="61" t="e">
        <f>#REF!-E172-E173</f>
        <v>#REF!</v>
      </c>
      <c r="F178" s="61" t="e">
        <f>#REF!-F172-F173</f>
        <v>#REF!</v>
      </c>
      <c r="G178" s="61" t="e">
        <f>#REF!-G172-G173</f>
        <v>#REF!</v>
      </c>
      <c r="H178" s="61" t="e">
        <f>#REF!-H172-H173</f>
        <v>#REF!</v>
      </c>
      <c r="I178" s="61" t="e">
        <f>#REF!-I172-I173</f>
        <v>#REF!</v>
      </c>
      <c r="J178" s="61" t="e">
        <f>#REF!-J172-J173</f>
        <v>#REF!</v>
      </c>
    </row>
    <row r="179" spans="1:10" ht="12" hidden="1" customHeight="1" x14ac:dyDescent="0.2">
      <c r="A179" t="s">
        <v>113</v>
      </c>
      <c r="C179" s="61">
        <v>-274658</v>
      </c>
      <c r="D179" s="61">
        <v>-84867</v>
      </c>
      <c r="E179" s="61">
        <v>-1485052355</v>
      </c>
      <c r="F179" s="61"/>
      <c r="G179" s="61"/>
      <c r="I179" s="61">
        <v>-196568</v>
      </c>
      <c r="J179" s="61">
        <v>-1197416234</v>
      </c>
    </row>
    <row r="180" spans="1:10" x14ac:dyDescent="0.2">
      <c r="A180" s="60"/>
      <c r="C180" s="62"/>
      <c r="D180" s="62"/>
      <c r="E180" s="62"/>
      <c r="F180" s="62"/>
      <c r="G180" s="62"/>
      <c r="H180" s="62"/>
      <c r="I180" s="62"/>
      <c r="J180" s="62"/>
    </row>
  </sheetData>
  <mergeCells count="41">
    <mergeCell ref="A2:F2"/>
    <mergeCell ref="A4:B7"/>
    <mergeCell ref="C4:H4"/>
    <mergeCell ref="I4:J4"/>
    <mergeCell ref="C5:D5"/>
    <mergeCell ref="E5:F5"/>
    <mergeCell ref="G5:H5"/>
    <mergeCell ref="I6:I7"/>
    <mergeCell ref="J6:J7"/>
    <mergeCell ref="A39:B42"/>
    <mergeCell ref="C39:H39"/>
    <mergeCell ref="I39:J39"/>
    <mergeCell ref="C40:D40"/>
    <mergeCell ref="E40:F40"/>
    <mergeCell ref="G40:H40"/>
    <mergeCell ref="I41:I42"/>
    <mergeCell ref="J41:J42"/>
    <mergeCell ref="A75:B78"/>
    <mergeCell ref="C75:H75"/>
    <mergeCell ref="I75:J75"/>
    <mergeCell ref="C76:D76"/>
    <mergeCell ref="E76:F76"/>
    <mergeCell ref="G76:H76"/>
    <mergeCell ref="I77:I78"/>
    <mergeCell ref="J77:J78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147:B150"/>
    <mergeCell ref="C147:H147"/>
    <mergeCell ref="I147:J147"/>
    <mergeCell ref="C148:D148"/>
    <mergeCell ref="E148:F148"/>
    <mergeCell ref="G148:H148"/>
    <mergeCell ref="I149:I150"/>
    <mergeCell ref="J149:J150"/>
  </mergeCells>
  <phoneticPr fontId="8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80"/>
  <sheetViews>
    <sheetView topLeftCell="A123" workbookViewId="0">
      <selection activeCell="A110" sqref="A110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0" s="70" customFormat="1" ht="19.5" customHeight="1" x14ac:dyDescent="0.2">
      <c r="A3" s="69" t="s">
        <v>123</v>
      </c>
      <c r="B3" s="64"/>
      <c r="D3" s="64"/>
      <c r="E3" s="64"/>
      <c r="F3" s="64"/>
      <c r="G3" s="65"/>
      <c r="H3" s="65"/>
      <c r="I3" s="64"/>
      <c r="J3" s="64"/>
    </row>
    <row r="4" spans="1:10" s="51" customFormat="1" ht="23.25" customHeight="1" x14ac:dyDescent="0.2">
      <c r="A4" s="113" t="s">
        <v>242</v>
      </c>
      <c r="B4" s="114"/>
      <c r="C4" s="107" t="s">
        <v>204</v>
      </c>
      <c r="D4" s="108"/>
      <c r="E4" s="108"/>
      <c r="F4" s="108"/>
      <c r="G4" s="108"/>
      <c r="H4" s="109"/>
      <c r="I4" s="107" t="s">
        <v>243</v>
      </c>
      <c r="J4" s="108"/>
    </row>
    <row r="5" spans="1:10" s="51" customFormat="1" ht="33.75" customHeight="1" x14ac:dyDescent="0.2">
      <c r="A5" s="115"/>
      <c r="B5" s="110"/>
      <c r="C5" s="107" t="s">
        <v>90</v>
      </c>
      <c r="D5" s="109"/>
      <c r="E5" s="107" t="s">
        <v>91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0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0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0" s="33" customFormat="1" ht="12" customHeight="1" x14ac:dyDescent="0.2">
      <c r="A8" s="55" t="s">
        <v>143</v>
      </c>
      <c r="B8" s="56" t="s">
        <v>33</v>
      </c>
      <c r="C8" s="48">
        <f t="shared" ref="C8:J17" si="0">C43+C79+C115+C151</f>
        <v>40744</v>
      </c>
      <c r="D8" s="11">
        <f t="shared" si="0"/>
        <v>526375545</v>
      </c>
      <c r="E8" s="11">
        <f t="shared" si="0"/>
        <v>345855</v>
      </c>
      <c r="F8" s="11">
        <f t="shared" si="0"/>
        <v>2145721634</v>
      </c>
      <c r="G8" s="11">
        <f t="shared" si="0"/>
        <v>960402</v>
      </c>
      <c r="H8" s="11">
        <f t="shared" si="0"/>
        <v>3007666175</v>
      </c>
      <c r="I8" s="11">
        <f t="shared" si="0"/>
        <v>545154</v>
      </c>
      <c r="J8" s="11">
        <f t="shared" si="0"/>
        <v>3323595516</v>
      </c>
    </row>
    <row r="9" spans="1:10" s="33" customFormat="1" ht="12" customHeight="1" x14ac:dyDescent="0.2">
      <c r="A9" s="20" t="s">
        <v>128</v>
      </c>
      <c r="B9" s="57" t="s">
        <v>129</v>
      </c>
      <c r="C9" s="74">
        <f t="shared" si="0"/>
        <v>764</v>
      </c>
      <c r="D9" s="75">
        <f t="shared" si="0"/>
        <v>8954085</v>
      </c>
      <c r="E9" s="75">
        <f t="shared" si="0"/>
        <v>14318</v>
      </c>
      <c r="F9" s="75">
        <f t="shared" si="0"/>
        <v>87554570</v>
      </c>
      <c r="G9" s="75">
        <f t="shared" si="0"/>
        <v>121775</v>
      </c>
      <c r="H9" s="75">
        <f t="shared" si="0"/>
        <v>326675095</v>
      </c>
      <c r="I9" s="75">
        <f t="shared" si="0"/>
        <v>75952</v>
      </c>
      <c r="J9" s="75">
        <f t="shared" si="0"/>
        <v>458434510</v>
      </c>
    </row>
    <row r="10" spans="1:10" s="33" customFormat="1" ht="12" customHeight="1" x14ac:dyDescent="0.2">
      <c r="A10" s="20" t="s">
        <v>130</v>
      </c>
      <c r="B10" s="57" t="s">
        <v>131</v>
      </c>
      <c r="C10" s="74">
        <f t="shared" si="0"/>
        <v>28468</v>
      </c>
      <c r="D10" s="75">
        <f t="shared" si="0"/>
        <v>393642306</v>
      </c>
      <c r="E10" s="75">
        <f t="shared" si="0"/>
        <v>44193</v>
      </c>
      <c r="F10" s="75">
        <f t="shared" si="0"/>
        <v>310568172</v>
      </c>
      <c r="G10" s="75">
        <f t="shared" si="0"/>
        <v>149748</v>
      </c>
      <c r="H10" s="75">
        <f t="shared" si="0"/>
        <v>825967115</v>
      </c>
      <c r="I10" s="75">
        <f t="shared" si="0"/>
        <v>37107</v>
      </c>
      <c r="J10" s="75">
        <f t="shared" si="0"/>
        <v>226909305</v>
      </c>
    </row>
    <row r="11" spans="1:10" s="33" customFormat="1" ht="12" customHeight="1" x14ac:dyDescent="0.2">
      <c r="A11" s="20" t="s">
        <v>150</v>
      </c>
      <c r="B11" s="57" t="s">
        <v>132</v>
      </c>
      <c r="C11" s="74">
        <f t="shared" si="0"/>
        <v>499</v>
      </c>
      <c r="D11" s="75">
        <f t="shared" si="0"/>
        <v>5298382</v>
      </c>
      <c r="E11" s="75">
        <f t="shared" si="0"/>
        <v>12683</v>
      </c>
      <c r="F11" s="75">
        <f t="shared" si="0"/>
        <v>77556545</v>
      </c>
      <c r="G11" s="75">
        <f t="shared" si="0"/>
        <v>81785</v>
      </c>
      <c r="H11" s="75">
        <f t="shared" si="0"/>
        <v>220410575</v>
      </c>
      <c r="I11" s="75">
        <f t="shared" si="0"/>
        <v>40289</v>
      </c>
      <c r="J11" s="75">
        <f t="shared" si="0"/>
        <v>246367235</v>
      </c>
    </row>
    <row r="12" spans="1:10" s="33" customFormat="1" ht="12" customHeight="1" x14ac:dyDescent="0.2">
      <c r="A12" s="20" t="s">
        <v>151</v>
      </c>
      <c r="B12" s="57" t="s">
        <v>133</v>
      </c>
      <c r="C12" s="74">
        <f t="shared" si="0"/>
        <v>3906</v>
      </c>
      <c r="D12" s="75">
        <f t="shared" si="0"/>
        <v>41712174</v>
      </c>
      <c r="E12" s="75">
        <f t="shared" si="0"/>
        <v>59993</v>
      </c>
      <c r="F12" s="75">
        <f t="shared" si="0"/>
        <v>366857195</v>
      </c>
      <c r="G12" s="75">
        <f t="shared" si="0"/>
        <v>147435</v>
      </c>
      <c r="H12" s="75">
        <f t="shared" si="0"/>
        <v>397337325</v>
      </c>
      <c r="I12" s="75">
        <f t="shared" si="0"/>
        <v>86799</v>
      </c>
      <c r="J12" s="75">
        <f t="shared" si="0"/>
        <v>530775885</v>
      </c>
    </row>
    <row r="13" spans="1:10" s="33" customFormat="1" ht="12" customHeight="1" x14ac:dyDescent="0.2">
      <c r="A13" s="20" t="s">
        <v>134</v>
      </c>
      <c r="B13" s="57" t="s">
        <v>135</v>
      </c>
      <c r="C13" s="74">
        <f t="shared" si="0"/>
        <v>2908</v>
      </c>
      <c r="D13" s="75">
        <f t="shared" si="0"/>
        <v>30877144</v>
      </c>
      <c r="E13" s="75">
        <f t="shared" si="0"/>
        <v>30312</v>
      </c>
      <c r="F13" s="75">
        <f t="shared" si="0"/>
        <v>185357880</v>
      </c>
      <c r="G13" s="75">
        <f t="shared" si="0"/>
        <v>51114</v>
      </c>
      <c r="H13" s="75">
        <f t="shared" si="0"/>
        <v>137752230</v>
      </c>
      <c r="I13" s="75">
        <f t="shared" si="0"/>
        <v>41162</v>
      </c>
      <c r="J13" s="75">
        <f t="shared" si="0"/>
        <v>251705630</v>
      </c>
    </row>
    <row r="14" spans="1:10" s="33" customFormat="1" ht="12" customHeight="1" x14ac:dyDescent="0.2">
      <c r="A14" s="20" t="s">
        <v>136</v>
      </c>
      <c r="B14" s="57" t="s">
        <v>137</v>
      </c>
      <c r="C14" s="74">
        <f t="shared" si="0"/>
        <v>909</v>
      </c>
      <c r="D14" s="75">
        <f t="shared" si="0"/>
        <v>11169131</v>
      </c>
      <c r="E14" s="75">
        <f t="shared" si="0"/>
        <v>83359</v>
      </c>
      <c r="F14" s="75">
        <f t="shared" si="0"/>
        <v>500150122</v>
      </c>
      <c r="G14" s="75">
        <f t="shared" si="0"/>
        <v>108920</v>
      </c>
      <c r="H14" s="75">
        <f t="shared" si="0"/>
        <v>293304774</v>
      </c>
      <c r="I14" s="75">
        <f t="shared" si="0"/>
        <v>78846</v>
      </c>
      <c r="J14" s="75">
        <f t="shared" si="0"/>
        <v>482080310</v>
      </c>
    </row>
    <row r="15" spans="1:10" ht="12" customHeight="1" x14ac:dyDescent="0.2">
      <c r="A15" s="34" t="s">
        <v>95</v>
      </c>
      <c r="B15" s="57" t="s">
        <v>32</v>
      </c>
      <c r="C15" s="46">
        <f t="shared" si="0"/>
        <v>178</v>
      </c>
      <c r="D15" s="45">
        <f t="shared" si="0"/>
        <v>1883889</v>
      </c>
      <c r="E15" s="45">
        <f t="shared" si="0"/>
        <v>3200</v>
      </c>
      <c r="F15" s="45">
        <f t="shared" si="0"/>
        <v>19651495</v>
      </c>
      <c r="G15" s="45">
        <f t="shared" si="0"/>
        <v>15133</v>
      </c>
      <c r="H15" s="45">
        <f t="shared" si="0"/>
        <v>40757677</v>
      </c>
      <c r="I15" s="45">
        <f t="shared" si="0"/>
        <v>9078</v>
      </c>
      <c r="J15" s="45">
        <f t="shared" si="0"/>
        <v>55395718</v>
      </c>
    </row>
    <row r="16" spans="1:10" ht="12" customHeight="1" x14ac:dyDescent="0.2">
      <c r="A16" s="34" t="s">
        <v>96</v>
      </c>
      <c r="B16" s="57" t="s">
        <v>31</v>
      </c>
      <c r="C16" s="46">
        <f t="shared" si="0"/>
        <v>163</v>
      </c>
      <c r="D16" s="45">
        <f t="shared" si="0"/>
        <v>1730734</v>
      </c>
      <c r="E16" s="45">
        <f t="shared" si="0"/>
        <v>2681</v>
      </c>
      <c r="F16" s="45">
        <f t="shared" si="0"/>
        <v>16394315</v>
      </c>
      <c r="G16" s="45">
        <f t="shared" si="0"/>
        <v>16266</v>
      </c>
      <c r="H16" s="45">
        <f t="shared" si="0"/>
        <v>43836870</v>
      </c>
      <c r="I16" s="45">
        <f t="shared" si="0"/>
        <v>7110</v>
      </c>
      <c r="J16" s="45">
        <f t="shared" si="0"/>
        <v>43477650</v>
      </c>
    </row>
    <row r="17" spans="1:10" ht="12" customHeight="1" x14ac:dyDescent="0.2">
      <c r="A17" s="34" t="s">
        <v>97</v>
      </c>
      <c r="B17" s="57" t="s">
        <v>30</v>
      </c>
      <c r="C17" s="46">
        <f t="shared" si="0"/>
        <v>33</v>
      </c>
      <c r="D17" s="45">
        <f t="shared" si="0"/>
        <v>350394</v>
      </c>
      <c r="E17" s="45">
        <f t="shared" si="0"/>
        <v>14950</v>
      </c>
      <c r="F17" s="45">
        <f t="shared" si="0"/>
        <v>91419250</v>
      </c>
      <c r="G17" s="45">
        <f t="shared" si="0"/>
        <v>16759</v>
      </c>
      <c r="H17" s="45">
        <f t="shared" si="0"/>
        <v>45165505</v>
      </c>
      <c r="I17" s="45">
        <f t="shared" si="0"/>
        <v>10083</v>
      </c>
      <c r="J17" s="45">
        <f t="shared" si="0"/>
        <v>61657545</v>
      </c>
    </row>
    <row r="18" spans="1:10" ht="12" customHeight="1" x14ac:dyDescent="0.2">
      <c r="A18" s="34" t="s">
        <v>98</v>
      </c>
      <c r="B18" s="57" t="s">
        <v>29</v>
      </c>
      <c r="C18" s="46">
        <f t="shared" ref="C18:J27" si="1">C53+C89+C125+C161</f>
        <v>24</v>
      </c>
      <c r="D18" s="45">
        <f t="shared" si="1"/>
        <v>254832</v>
      </c>
      <c r="E18" s="45">
        <f t="shared" si="1"/>
        <v>899</v>
      </c>
      <c r="F18" s="45">
        <f t="shared" si="1"/>
        <v>5497385</v>
      </c>
      <c r="G18" s="45">
        <f t="shared" si="1"/>
        <v>25871</v>
      </c>
      <c r="H18" s="45">
        <f t="shared" si="1"/>
        <v>69722345</v>
      </c>
      <c r="I18" s="45">
        <f t="shared" si="1"/>
        <v>26147</v>
      </c>
      <c r="J18" s="45">
        <f t="shared" si="1"/>
        <v>159888905</v>
      </c>
    </row>
    <row r="19" spans="1:10" ht="12" customHeight="1" x14ac:dyDescent="0.2">
      <c r="A19" s="34" t="s">
        <v>99</v>
      </c>
      <c r="B19" s="57" t="s">
        <v>28</v>
      </c>
      <c r="C19" s="46">
        <f t="shared" si="1"/>
        <v>130</v>
      </c>
      <c r="D19" s="45">
        <f t="shared" si="1"/>
        <v>1380340</v>
      </c>
      <c r="E19" s="45">
        <f t="shared" si="1"/>
        <v>3490</v>
      </c>
      <c r="F19" s="45">
        <f t="shared" si="1"/>
        <v>21341350</v>
      </c>
      <c r="G19" s="45">
        <f t="shared" si="1"/>
        <v>15088</v>
      </c>
      <c r="H19" s="45">
        <f t="shared" si="1"/>
        <v>40598537</v>
      </c>
      <c r="I19" s="45">
        <f t="shared" si="1"/>
        <v>9475</v>
      </c>
      <c r="J19" s="45">
        <f t="shared" si="1"/>
        <v>57582545</v>
      </c>
    </row>
    <row r="20" spans="1:10" ht="12" customHeight="1" x14ac:dyDescent="0.2">
      <c r="A20" s="34" t="s">
        <v>100</v>
      </c>
      <c r="B20" s="57" t="s">
        <v>27</v>
      </c>
      <c r="C20" s="46">
        <f t="shared" si="1"/>
        <v>0</v>
      </c>
      <c r="D20" s="45">
        <f t="shared" si="1"/>
        <v>0</v>
      </c>
      <c r="E20" s="45">
        <f t="shared" si="1"/>
        <v>31151</v>
      </c>
      <c r="F20" s="45">
        <f t="shared" si="1"/>
        <v>190488365</v>
      </c>
      <c r="G20" s="45">
        <f t="shared" si="1"/>
        <v>33946</v>
      </c>
      <c r="H20" s="45">
        <f t="shared" si="1"/>
        <v>90972910</v>
      </c>
      <c r="I20" s="45">
        <f t="shared" si="1"/>
        <v>25553</v>
      </c>
      <c r="J20" s="45">
        <f t="shared" si="1"/>
        <v>156256595</v>
      </c>
    </row>
    <row r="21" spans="1:10" ht="12" customHeight="1" x14ac:dyDescent="0.2">
      <c r="A21" s="34" t="s">
        <v>101</v>
      </c>
      <c r="B21" s="57" t="s">
        <v>26</v>
      </c>
      <c r="C21" s="46">
        <f t="shared" si="1"/>
        <v>56</v>
      </c>
      <c r="D21" s="45">
        <f t="shared" si="1"/>
        <v>594608</v>
      </c>
      <c r="E21" s="45">
        <f t="shared" si="1"/>
        <v>2343</v>
      </c>
      <c r="F21" s="45">
        <f t="shared" si="1"/>
        <v>14327445</v>
      </c>
      <c r="G21" s="45">
        <f t="shared" si="1"/>
        <v>10010</v>
      </c>
      <c r="H21" s="45">
        <f t="shared" si="1"/>
        <v>26976950</v>
      </c>
      <c r="I21" s="45">
        <f t="shared" si="1"/>
        <v>7851</v>
      </c>
      <c r="J21" s="45">
        <f t="shared" si="1"/>
        <v>44565600</v>
      </c>
    </row>
    <row r="22" spans="1:10" ht="12" customHeight="1" x14ac:dyDescent="0.2">
      <c r="A22" s="34" t="s">
        <v>102</v>
      </c>
      <c r="B22" s="57" t="s">
        <v>25</v>
      </c>
      <c r="C22" s="46">
        <f t="shared" si="1"/>
        <v>473</v>
      </c>
      <c r="D22" s="45">
        <f t="shared" si="1"/>
        <v>5032314</v>
      </c>
      <c r="E22" s="45">
        <f t="shared" si="1"/>
        <v>9561</v>
      </c>
      <c r="F22" s="45">
        <f t="shared" si="1"/>
        <v>58465515</v>
      </c>
      <c r="G22" s="45">
        <f t="shared" si="1"/>
        <v>53468</v>
      </c>
      <c r="H22" s="45">
        <f t="shared" si="1"/>
        <v>144096260</v>
      </c>
      <c r="I22" s="45">
        <f t="shared" si="1"/>
        <v>31355</v>
      </c>
      <c r="J22" s="45">
        <f t="shared" si="1"/>
        <v>191735825</v>
      </c>
    </row>
    <row r="23" spans="1:10" ht="12" customHeight="1" x14ac:dyDescent="0.2">
      <c r="A23" s="34" t="s">
        <v>103</v>
      </c>
      <c r="B23" s="57" t="s">
        <v>24</v>
      </c>
      <c r="C23" s="46">
        <f t="shared" si="1"/>
        <v>932</v>
      </c>
      <c r="D23" s="45">
        <f t="shared" si="1"/>
        <v>9895976</v>
      </c>
      <c r="E23" s="45">
        <f t="shared" si="1"/>
        <v>9376</v>
      </c>
      <c r="F23" s="45">
        <f t="shared" si="1"/>
        <v>57334240</v>
      </c>
      <c r="G23" s="45">
        <f t="shared" si="1"/>
        <v>34828</v>
      </c>
      <c r="H23" s="45">
        <f t="shared" si="1"/>
        <v>93861460</v>
      </c>
      <c r="I23" s="45">
        <f t="shared" si="1"/>
        <v>14104</v>
      </c>
      <c r="J23" s="45">
        <f t="shared" si="1"/>
        <v>86245960</v>
      </c>
    </row>
    <row r="24" spans="1:10" ht="12" customHeight="1" x14ac:dyDescent="0.2">
      <c r="A24" s="34" t="s">
        <v>104</v>
      </c>
      <c r="B24" s="57" t="s">
        <v>23</v>
      </c>
      <c r="C24" s="46">
        <f t="shared" si="1"/>
        <v>24</v>
      </c>
      <c r="D24" s="45">
        <f t="shared" si="1"/>
        <v>254832</v>
      </c>
      <c r="E24" s="45">
        <f t="shared" si="1"/>
        <v>3332</v>
      </c>
      <c r="F24" s="45">
        <f t="shared" si="1"/>
        <v>20375180</v>
      </c>
      <c r="G24" s="45">
        <f t="shared" si="1"/>
        <v>35363</v>
      </c>
      <c r="H24" s="45">
        <f t="shared" si="1"/>
        <v>95303285</v>
      </c>
      <c r="I24" s="45">
        <f t="shared" si="1"/>
        <v>15382</v>
      </c>
      <c r="J24" s="45">
        <f t="shared" si="1"/>
        <v>94060930</v>
      </c>
    </row>
    <row r="25" spans="1:10" ht="12" customHeight="1" x14ac:dyDescent="0.2">
      <c r="A25" s="34" t="s">
        <v>105</v>
      </c>
      <c r="B25" s="57" t="s">
        <v>22</v>
      </c>
      <c r="C25" s="46">
        <f t="shared" si="1"/>
        <v>715</v>
      </c>
      <c r="D25" s="45">
        <f t="shared" si="1"/>
        <v>7591870</v>
      </c>
      <c r="E25" s="45">
        <f t="shared" si="1"/>
        <v>3788</v>
      </c>
      <c r="F25" s="45">
        <f t="shared" si="1"/>
        <v>23163620</v>
      </c>
      <c r="G25" s="45">
        <f t="shared" si="1"/>
        <v>4516</v>
      </c>
      <c r="H25" s="45">
        <f t="shared" si="1"/>
        <v>12170620</v>
      </c>
      <c r="I25" s="45">
        <f t="shared" si="1"/>
        <v>3092</v>
      </c>
      <c r="J25" s="45">
        <f t="shared" si="1"/>
        <v>18907580</v>
      </c>
    </row>
    <row r="26" spans="1:10" ht="12" customHeight="1" x14ac:dyDescent="0.2">
      <c r="A26" s="34" t="s">
        <v>106</v>
      </c>
      <c r="B26" s="57" t="s">
        <v>21</v>
      </c>
      <c r="C26" s="46">
        <f t="shared" si="1"/>
        <v>48</v>
      </c>
      <c r="D26" s="45">
        <f t="shared" si="1"/>
        <v>509664</v>
      </c>
      <c r="E26" s="45">
        <f t="shared" si="1"/>
        <v>6720</v>
      </c>
      <c r="F26" s="45">
        <f t="shared" si="1"/>
        <v>41092800</v>
      </c>
      <c r="G26" s="45">
        <f t="shared" si="1"/>
        <v>18276</v>
      </c>
      <c r="H26" s="45">
        <f t="shared" si="1"/>
        <v>49253820</v>
      </c>
      <c r="I26" s="45">
        <f t="shared" si="1"/>
        <v>12104</v>
      </c>
      <c r="J26" s="45">
        <f t="shared" si="1"/>
        <v>74015960</v>
      </c>
    </row>
    <row r="27" spans="1:10" ht="12" customHeight="1" x14ac:dyDescent="0.2">
      <c r="A27" s="34" t="s">
        <v>107</v>
      </c>
      <c r="B27" s="57" t="s">
        <v>20</v>
      </c>
      <c r="C27" s="46">
        <f t="shared" si="1"/>
        <v>230</v>
      </c>
      <c r="D27" s="45">
        <f t="shared" si="1"/>
        <v>2435674</v>
      </c>
      <c r="E27" s="45">
        <f t="shared" si="1"/>
        <v>4956</v>
      </c>
      <c r="F27" s="45">
        <f t="shared" si="1"/>
        <v>30302940</v>
      </c>
      <c r="G27" s="45">
        <f t="shared" si="1"/>
        <v>11716</v>
      </c>
      <c r="H27" s="45">
        <f t="shared" si="1"/>
        <v>31556481</v>
      </c>
      <c r="I27" s="45">
        <f t="shared" si="1"/>
        <v>7055</v>
      </c>
      <c r="J27" s="45">
        <f t="shared" si="1"/>
        <v>43095510</v>
      </c>
    </row>
    <row r="28" spans="1:10" ht="12" customHeight="1" x14ac:dyDescent="0.2">
      <c r="A28" s="34" t="s">
        <v>108</v>
      </c>
      <c r="B28" s="57" t="s">
        <v>19</v>
      </c>
      <c r="C28" s="46">
        <f t="shared" ref="C28:J30" si="2">C63+C99+C135+C171</f>
        <v>208</v>
      </c>
      <c r="D28" s="45">
        <f t="shared" si="2"/>
        <v>2208544</v>
      </c>
      <c r="E28" s="45">
        <f t="shared" si="2"/>
        <v>3418</v>
      </c>
      <c r="F28" s="45">
        <f t="shared" si="2"/>
        <v>20901070</v>
      </c>
      <c r="G28" s="45">
        <f t="shared" si="2"/>
        <v>7338</v>
      </c>
      <c r="H28" s="45">
        <f t="shared" si="2"/>
        <v>19775910</v>
      </c>
      <c r="I28" s="45">
        <f t="shared" si="2"/>
        <v>5771</v>
      </c>
      <c r="J28" s="45">
        <f t="shared" si="2"/>
        <v>35289665</v>
      </c>
    </row>
    <row r="29" spans="1:10" ht="12" customHeight="1" x14ac:dyDescent="0.2">
      <c r="A29" s="34" t="s">
        <v>109</v>
      </c>
      <c r="B29" s="57" t="s">
        <v>18</v>
      </c>
      <c r="C29" s="46">
        <f t="shared" si="2"/>
        <v>0</v>
      </c>
      <c r="D29" s="45">
        <f t="shared" si="2"/>
        <v>0</v>
      </c>
      <c r="E29" s="45">
        <f t="shared" si="2"/>
        <v>969</v>
      </c>
      <c r="F29" s="45">
        <f t="shared" si="2"/>
        <v>5925435</v>
      </c>
      <c r="G29" s="45">
        <f t="shared" si="2"/>
        <v>752</v>
      </c>
      <c r="H29" s="45">
        <f t="shared" si="2"/>
        <v>1558896</v>
      </c>
      <c r="I29" s="45">
        <f t="shared" si="2"/>
        <v>709</v>
      </c>
      <c r="J29" s="45">
        <f t="shared" si="2"/>
        <v>4351703</v>
      </c>
    </row>
    <row r="30" spans="1:10" ht="12" customHeight="1" x14ac:dyDescent="0.2">
      <c r="A30" s="32" t="s">
        <v>110</v>
      </c>
      <c r="B30" s="58" t="s">
        <v>17</v>
      </c>
      <c r="C30" s="44">
        <f t="shared" si="2"/>
        <v>76</v>
      </c>
      <c r="D30" s="43">
        <f t="shared" si="2"/>
        <v>598652</v>
      </c>
      <c r="E30" s="43">
        <f t="shared" si="2"/>
        <v>163</v>
      </c>
      <c r="F30" s="43">
        <f t="shared" si="2"/>
        <v>996745</v>
      </c>
      <c r="G30" s="43">
        <f t="shared" si="2"/>
        <v>295</v>
      </c>
      <c r="H30" s="43">
        <f t="shared" si="2"/>
        <v>611535</v>
      </c>
      <c r="I30" s="43">
        <f t="shared" si="2"/>
        <v>130</v>
      </c>
      <c r="J30" s="43">
        <f t="shared" si="2"/>
        <v>794950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3" spans="1:10" ht="12" hidden="1" customHeight="1" x14ac:dyDescent="0.2">
      <c r="A33" t="s">
        <v>238</v>
      </c>
      <c r="C33" s="61" t="e">
        <f>C8-SUM(C9:C14)-#REF!</f>
        <v>#REF!</v>
      </c>
      <c r="D33" s="61" t="e">
        <f>D8-SUM(D9:D14)-#REF!</f>
        <v>#REF!</v>
      </c>
      <c r="E33" s="61" t="e">
        <f>E8-SUM(E9:E14)-#REF!</f>
        <v>#REF!</v>
      </c>
      <c r="F33" s="61" t="e">
        <f>F8-SUM(F9:F14)-#REF!</f>
        <v>#REF!</v>
      </c>
      <c r="G33" s="61" t="e">
        <f>G8-SUM(G9:G14)-#REF!</f>
        <v>#REF!</v>
      </c>
      <c r="H33" s="61" t="e">
        <f>H8-SUM(H9:H14)-#REF!</f>
        <v>#REF!</v>
      </c>
      <c r="I33" s="61" t="e">
        <f>I8-SUM(I9:I14)-#REF!</f>
        <v>#REF!</v>
      </c>
      <c r="J33" s="61" t="e">
        <f>J8-SUM(J9:J14)-#REF!</f>
        <v>#REF!</v>
      </c>
    </row>
    <row r="34" spans="1:10" ht="12" hidden="1" customHeight="1" x14ac:dyDescent="0.2">
      <c r="A34" t="s">
        <v>111</v>
      </c>
      <c r="C34" s="61" t="e">
        <f>#REF!-SUM(C15:C28)</f>
        <v>#REF!</v>
      </c>
      <c r="D34" s="61" t="e">
        <f>#REF!-SUM(D15:D28)</f>
        <v>#REF!</v>
      </c>
      <c r="E34" s="61" t="e">
        <f>#REF!-SUM(E15:E28)</f>
        <v>#REF!</v>
      </c>
      <c r="F34" s="61" t="e">
        <f>#REF!-SUM(F15:F28)</f>
        <v>#REF!</v>
      </c>
      <c r="G34" s="61" t="e">
        <f>#REF!-SUM(G15:G28)</f>
        <v>#REF!</v>
      </c>
      <c r="H34" s="61" t="e">
        <f>#REF!-SUM(H15:H28)</f>
        <v>#REF!</v>
      </c>
      <c r="I34" s="61" t="e">
        <f>#REF!-SUM(I15:I28)</f>
        <v>#REF!</v>
      </c>
      <c r="J34" s="61" t="e">
        <f>#REF!-SUM(J15:J28)</f>
        <v>#REF!</v>
      </c>
    </row>
    <row r="35" spans="1:10" ht="12" hidden="1" customHeight="1" x14ac:dyDescent="0.2">
      <c r="A35" t="s">
        <v>112</v>
      </c>
      <c r="C35" s="61" t="e">
        <f>#REF!-C29-C30</f>
        <v>#REF!</v>
      </c>
      <c r="D35" s="61" t="e">
        <f>#REF!-D29-D30</f>
        <v>#REF!</v>
      </c>
      <c r="E35" s="61" t="e">
        <f>#REF!-E29-E30</f>
        <v>#REF!</v>
      </c>
      <c r="F35" s="61" t="e">
        <f>#REF!-F29-F30</f>
        <v>#REF!</v>
      </c>
      <c r="G35" s="61" t="e">
        <f>#REF!-G29-G30</f>
        <v>#REF!</v>
      </c>
      <c r="H35" s="61" t="e">
        <f>#REF!-H29-H30</f>
        <v>#REF!</v>
      </c>
      <c r="I35" s="61" t="e">
        <f>#REF!-I29-I30</f>
        <v>#REF!</v>
      </c>
      <c r="J35" s="61" t="e">
        <f>#REF!-J29-J30</f>
        <v>#REF!</v>
      </c>
    </row>
    <row r="36" spans="1:10" ht="12" hidden="1" customHeight="1" x14ac:dyDescent="0.2">
      <c r="A36" t="s">
        <v>113</v>
      </c>
      <c r="B36" t="s">
        <v>244</v>
      </c>
      <c r="C36" s="61"/>
      <c r="D36" s="61"/>
      <c r="E36" s="61"/>
      <c r="F36" s="61"/>
      <c r="G36" s="61"/>
      <c r="I36" s="61"/>
      <c r="J36" s="61"/>
    </row>
    <row r="38" spans="1:10" s="49" customFormat="1" ht="16.5" customHeight="1" x14ac:dyDescent="0.2">
      <c r="A38" s="72" t="s">
        <v>124</v>
      </c>
      <c r="B38" s="1"/>
      <c r="C38" s="1"/>
      <c r="E38" s="1"/>
      <c r="F38" s="1"/>
      <c r="G38" s="3"/>
      <c r="H38" s="4"/>
      <c r="I38" s="1"/>
      <c r="J38" s="1"/>
    </row>
    <row r="39" spans="1:10" s="51" customFormat="1" ht="23.25" customHeight="1" x14ac:dyDescent="0.2">
      <c r="A39" s="113" t="s">
        <v>242</v>
      </c>
      <c r="B39" s="114"/>
      <c r="C39" s="107" t="s">
        <v>204</v>
      </c>
      <c r="D39" s="108"/>
      <c r="E39" s="108"/>
      <c r="F39" s="108"/>
      <c r="G39" s="108"/>
      <c r="H39" s="109"/>
      <c r="I39" s="107" t="s">
        <v>243</v>
      </c>
      <c r="J39" s="108"/>
    </row>
    <row r="40" spans="1:10" s="51" customFormat="1" ht="33.75" customHeight="1" x14ac:dyDescent="0.2">
      <c r="A40" s="115"/>
      <c r="B40" s="110"/>
      <c r="C40" s="107" t="s">
        <v>90</v>
      </c>
      <c r="D40" s="109"/>
      <c r="E40" s="107" t="s">
        <v>91</v>
      </c>
      <c r="F40" s="109"/>
      <c r="G40" s="107" t="s">
        <v>92</v>
      </c>
      <c r="H40" s="109"/>
      <c r="I40" s="52" t="s">
        <v>87</v>
      </c>
      <c r="J40" s="53" t="s">
        <v>89</v>
      </c>
    </row>
    <row r="41" spans="1:10" s="51" customFormat="1" ht="37.5" customHeight="1" x14ac:dyDescent="0.2">
      <c r="A41" s="115"/>
      <c r="B41" s="110"/>
      <c r="C41" s="52" t="s">
        <v>87</v>
      </c>
      <c r="D41" s="52" t="s">
        <v>89</v>
      </c>
      <c r="E41" s="52" t="s">
        <v>93</v>
      </c>
      <c r="F41" s="52" t="s">
        <v>89</v>
      </c>
      <c r="G41" s="52" t="s">
        <v>87</v>
      </c>
      <c r="H41" s="52" t="s">
        <v>89</v>
      </c>
      <c r="I41" s="117" t="s">
        <v>1</v>
      </c>
      <c r="J41" s="119" t="s">
        <v>2</v>
      </c>
    </row>
    <row r="42" spans="1:10" s="51" customFormat="1" ht="23.25" customHeight="1" x14ac:dyDescent="0.2">
      <c r="A42" s="116"/>
      <c r="B42" s="111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8"/>
      <c r="J42" s="120"/>
    </row>
    <row r="43" spans="1:10" s="33" customFormat="1" x14ac:dyDescent="0.2">
      <c r="A43" s="55" t="s">
        <v>143</v>
      </c>
      <c r="B43" s="56" t="s">
        <v>33</v>
      </c>
      <c r="C43" s="48">
        <v>10229</v>
      </c>
      <c r="D43" s="11">
        <v>132056602</v>
      </c>
      <c r="E43" s="11">
        <v>85628</v>
      </c>
      <c r="F43" s="11">
        <v>523748923</v>
      </c>
      <c r="G43" s="11">
        <v>239541</v>
      </c>
      <c r="H43" s="11">
        <v>751928233</v>
      </c>
      <c r="I43" s="11">
        <v>131551</v>
      </c>
      <c r="J43" s="11">
        <v>802648259</v>
      </c>
    </row>
    <row r="44" spans="1:10" s="33" customFormat="1" x14ac:dyDescent="0.2">
      <c r="A44" s="20" t="s">
        <v>128</v>
      </c>
      <c r="B44" s="57" t="s">
        <v>129</v>
      </c>
      <c r="C44" s="74">
        <v>192</v>
      </c>
      <c r="D44" s="75">
        <v>2258085</v>
      </c>
      <c r="E44" s="75">
        <v>3441</v>
      </c>
      <c r="F44" s="75">
        <v>21041715</v>
      </c>
      <c r="G44" s="75">
        <v>29928</v>
      </c>
      <c r="H44" s="75">
        <v>80167008</v>
      </c>
      <c r="I44" s="75">
        <v>16215</v>
      </c>
      <c r="J44" s="75">
        <v>97457617</v>
      </c>
    </row>
    <row r="45" spans="1:10" s="33" customFormat="1" x14ac:dyDescent="0.2">
      <c r="A45" s="20" t="s">
        <v>130</v>
      </c>
      <c r="B45" s="57" t="s">
        <v>138</v>
      </c>
      <c r="C45" s="74">
        <v>7104</v>
      </c>
      <c r="D45" s="75">
        <v>98270522</v>
      </c>
      <c r="E45" s="75">
        <v>10694</v>
      </c>
      <c r="F45" s="75">
        <v>75121676</v>
      </c>
      <c r="G45" s="75">
        <v>37428</v>
      </c>
      <c r="H45" s="75">
        <v>208018736</v>
      </c>
      <c r="I45" s="75">
        <v>7823</v>
      </c>
      <c r="J45" s="75">
        <v>47837645</v>
      </c>
    </row>
    <row r="46" spans="1:10" s="33" customFormat="1" x14ac:dyDescent="0.2">
      <c r="A46" s="20" t="s">
        <v>150</v>
      </c>
      <c r="B46" s="57" t="s">
        <v>139</v>
      </c>
      <c r="C46" s="74">
        <v>131</v>
      </c>
      <c r="D46" s="75">
        <v>1390958</v>
      </c>
      <c r="E46" s="75">
        <v>3116</v>
      </c>
      <c r="F46" s="75">
        <v>19054340</v>
      </c>
      <c r="G46" s="75">
        <v>19554</v>
      </c>
      <c r="H46" s="75">
        <v>52698030</v>
      </c>
      <c r="I46" s="75">
        <v>10138</v>
      </c>
      <c r="J46" s="75">
        <v>61993870</v>
      </c>
    </row>
    <row r="47" spans="1:10" s="33" customFormat="1" x14ac:dyDescent="0.2">
      <c r="A47" s="20" t="s">
        <v>151</v>
      </c>
      <c r="B47" s="57" t="s">
        <v>140</v>
      </c>
      <c r="C47" s="74">
        <v>957</v>
      </c>
      <c r="D47" s="75">
        <v>10219803</v>
      </c>
      <c r="E47" s="75">
        <v>14648</v>
      </c>
      <c r="F47" s="75">
        <v>89572520</v>
      </c>
      <c r="G47" s="75">
        <v>36506</v>
      </c>
      <c r="H47" s="75">
        <v>98383670</v>
      </c>
      <c r="I47" s="75">
        <v>22107</v>
      </c>
      <c r="J47" s="75">
        <v>135184305</v>
      </c>
    </row>
    <row r="48" spans="1:10" s="33" customFormat="1" x14ac:dyDescent="0.2">
      <c r="A48" s="20" t="s">
        <v>134</v>
      </c>
      <c r="B48" s="57" t="s">
        <v>141</v>
      </c>
      <c r="C48" s="74">
        <v>749</v>
      </c>
      <c r="D48" s="75">
        <v>7952882</v>
      </c>
      <c r="E48" s="75">
        <v>7630</v>
      </c>
      <c r="F48" s="75">
        <v>46657450</v>
      </c>
      <c r="G48" s="75">
        <v>13018</v>
      </c>
      <c r="H48" s="75">
        <v>35083510</v>
      </c>
      <c r="I48" s="75">
        <v>10538</v>
      </c>
      <c r="J48" s="75">
        <v>64439870</v>
      </c>
    </row>
    <row r="49" spans="1:10" s="33" customFormat="1" x14ac:dyDescent="0.2">
      <c r="A49" s="20" t="s">
        <v>136</v>
      </c>
      <c r="B49" s="57" t="s">
        <v>142</v>
      </c>
      <c r="C49" s="74">
        <v>245</v>
      </c>
      <c r="D49" s="75">
        <v>2985995</v>
      </c>
      <c r="E49" s="75">
        <v>21412</v>
      </c>
      <c r="F49" s="75">
        <v>121344217</v>
      </c>
      <c r="G49" s="75">
        <v>27915</v>
      </c>
      <c r="H49" s="75">
        <v>74996299</v>
      </c>
      <c r="I49" s="75">
        <v>19498</v>
      </c>
      <c r="J49" s="75">
        <v>119167290</v>
      </c>
    </row>
    <row r="50" spans="1:10" x14ac:dyDescent="0.2">
      <c r="A50" s="34" t="s">
        <v>95</v>
      </c>
      <c r="B50" s="57" t="s">
        <v>32</v>
      </c>
      <c r="C50" s="46">
        <v>46</v>
      </c>
      <c r="D50" s="45">
        <v>488428</v>
      </c>
      <c r="E50" s="45">
        <v>785</v>
      </c>
      <c r="F50" s="45">
        <v>4796275</v>
      </c>
      <c r="G50" s="45">
        <v>3915</v>
      </c>
      <c r="H50" s="45">
        <v>10545018</v>
      </c>
      <c r="I50" s="45">
        <v>2012</v>
      </c>
      <c r="J50" s="45">
        <v>12312397</v>
      </c>
    </row>
    <row r="51" spans="1:10" x14ac:dyDescent="0.2">
      <c r="A51" s="34" t="s">
        <v>96</v>
      </c>
      <c r="B51" s="57" t="s">
        <v>31</v>
      </c>
      <c r="C51" s="46">
        <v>44</v>
      </c>
      <c r="D51" s="45">
        <v>467192</v>
      </c>
      <c r="E51" s="45">
        <v>641</v>
      </c>
      <c r="F51" s="45">
        <v>3919715</v>
      </c>
      <c r="G51" s="45">
        <v>4085</v>
      </c>
      <c r="H51" s="45">
        <v>11009075</v>
      </c>
      <c r="I51" s="45">
        <v>1801</v>
      </c>
      <c r="J51" s="45">
        <v>11013115</v>
      </c>
    </row>
    <row r="52" spans="1:10" x14ac:dyDescent="0.2">
      <c r="A52" s="34" t="s">
        <v>97</v>
      </c>
      <c r="B52" s="57" t="s">
        <v>30</v>
      </c>
      <c r="C52" s="46">
        <v>6</v>
      </c>
      <c r="D52" s="45">
        <v>63708</v>
      </c>
      <c r="E52" s="45">
        <v>3662</v>
      </c>
      <c r="F52" s="45">
        <v>22393130</v>
      </c>
      <c r="G52" s="45">
        <v>4212</v>
      </c>
      <c r="H52" s="45">
        <v>11351340</v>
      </c>
      <c r="I52" s="45">
        <v>2468</v>
      </c>
      <c r="J52" s="45">
        <v>15091820</v>
      </c>
    </row>
    <row r="53" spans="1:10" x14ac:dyDescent="0.2">
      <c r="A53" s="34" t="s">
        <v>98</v>
      </c>
      <c r="B53" s="57" t="s">
        <v>29</v>
      </c>
      <c r="C53" s="46">
        <v>6</v>
      </c>
      <c r="D53" s="45">
        <v>63708</v>
      </c>
      <c r="E53" s="45">
        <v>225</v>
      </c>
      <c r="F53" s="45">
        <v>1375875</v>
      </c>
      <c r="G53" s="45">
        <v>6338</v>
      </c>
      <c r="H53" s="45">
        <v>17080910</v>
      </c>
      <c r="I53" s="45">
        <v>6704</v>
      </c>
      <c r="J53" s="45">
        <v>40994960</v>
      </c>
    </row>
    <row r="54" spans="1:10" x14ac:dyDescent="0.2">
      <c r="A54" s="34" t="s">
        <v>99</v>
      </c>
      <c r="B54" s="57" t="s">
        <v>28</v>
      </c>
      <c r="C54" s="46">
        <v>31</v>
      </c>
      <c r="D54" s="45">
        <v>329158</v>
      </c>
      <c r="E54" s="45">
        <v>905</v>
      </c>
      <c r="F54" s="45">
        <v>5534075</v>
      </c>
      <c r="G54" s="45">
        <v>3778</v>
      </c>
      <c r="H54" s="45">
        <v>10170941</v>
      </c>
      <c r="I54" s="45">
        <v>2289</v>
      </c>
      <c r="J54" s="45">
        <v>13962200</v>
      </c>
    </row>
    <row r="55" spans="1:10" x14ac:dyDescent="0.2">
      <c r="A55" s="34" t="s">
        <v>100</v>
      </c>
      <c r="B55" s="57" t="s">
        <v>27</v>
      </c>
      <c r="C55" s="46">
        <v>0</v>
      </c>
      <c r="D55" s="45">
        <v>0</v>
      </c>
      <c r="E55" s="45">
        <v>7434</v>
      </c>
      <c r="F55" s="45">
        <v>45458910</v>
      </c>
      <c r="G55" s="45">
        <v>8720</v>
      </c>
      <c r="H55" s="45">
        <v>23500400</v>
      </c>
      <c r="I55" s="45">
        <v>6381</v>
      </c>
      <c r="J55" s="45">
        <v>39019815</v>
      </c>
    </row>
    <row r="56" spans="1:10" x14ac:dyDescent="0.2">
      <c r="A56" s="34" t="s">
        <v>101</v>
      </c>
      <c r="B56" s="57" t="s">
        <v>26</v>
      </c>
      <c r="C56" s="46">
        <v>12</v>
      </c>
      <c r="D56" s="45">
        <v>127416</v>
      </c>
      <c r="E56" s="45">
        <v>577</v>
      </c>
      <c r="F56" s="45">
        <v>3528355</v>
      </c>
      <c r="G56" s="45">
        <v>2601</v>
      </c>
      <c r="H56" s="45">
        <v>7009695</v>
      </c>
      <c r="I56" s="45">
        <v>1942</v>
      </c>
      <c r="J56" s="45">
        <v>11875330</v>
      </c>
    </row>
    <row r="57" spans="1:10" x14ac:dyDescent="0.2">
      <c r="A57" s="34" t="s">
        <v>102</v>
      </c>
      <c r="B57" s="57" t="s">
        <v>25</v>
      </c>
      <c r="C57" s="46">
        <v>138</v>
      </c>
      <c r="D57" s="45">
        <v>1465284</v>
      </c>
      <c r="E57" s="45">
        <v>2399</v>
      </c>
      <c r="F57" s="45">
        <v>14669885</v>
      </c>
      <c r="G57" s="45">
        <v>13281</v>
      </c>
      <c r="H57" s="45">
        <v>35792295</v>
      </c>
      <c r="I57" s="45">
        <v>8293</v>
      </c>
      <c r="J57" s="45">
        <v>50711695</v>
      </c>
    </row>
    <row r="58" spans="1:10" x14ac:dyDescent="0.2">
      <c r="A58" s="34" t="s">
        <v>103</v>
      </c>
      <c r="B58" s="57" t="s">
        <v>24</v>
      </c>
      <c r="C58" s="46">
        <v>228</v>
      </c>
      <c r="D58" s="45">
        <v>2420904</v>
      </c>
      <c r="E58" s="45">
        <v>2386</v>
      </c>
      <c r="F58" s="45">
        <v>14590390</v>
      </c>
      <c r="G58" s="45">
        <v>8871</v>
      </c>
      <c r="H58" s="45">
        <v>23907345</v>
      </c>
      <c r="I58" s="45">
        <v>2509</v>
      </c>
      <c r="J58" s="45">
        <v>15342535</v>
      </c>
    </row>
    <row r="59" spans="1:10" x14ac:dyDescent="0.2">
      <c r="A59" s="34" t="s">
        <v>104</v>
      </c>
      <c r="B59" s="57" t="s">
        <v>23</v>
      </c>
      <c r="C59" s="46">
        <v>6</v>
      </c>
      <c r="D59" s="45">
        <v>63708</v>
      </c>
      <c r="E59" s="45">
        <v>794</v>
      </c>
      <c r="F59" s="45">
        <v>4855310</v>
      </c>
      <c r="G59" s="45">
        <v>8818</v>
      </c>
      <c r="H59" s="45">
        <v>23764510</v>
      </c>
      <c r="I59" s="45">
        <v>3795</v>
      </c>
      <c r="J59" s="45">
        <v>23206425</v>
      </c>
    </row>
    <row r="60" spans="1:10" x14ac:dyDescent="0.2">
      <c r="A60" s="34" t="s">
        <v>105</v>
      </c>
      <c r="B60" s="57" t="s">
        <v>22</v>
      </c>
      <c r="C60" s="46">
        <v>183</v>
      </c>
      <c r="D60" s="45">
        <v>1943094</v>
      </c>
      <c r="E60" s="45">
        <v>929</v>
      </c>
      <c r="F60" s="45">
        <v>5680835</v>
      </c>
      <c r="G60" s="45">
        <v>1218</v>
      </c>
      <c r="H60" s="45">
        <v>3282510</v>
      </c>
      <c r="I60" s="45">
        <v>801</v>
      </c>
      <c r="J60" s="45">
        <v>4898115</v>
      </c>
    </row>
    <row r="61" spans="1:10" x14ac:dyDescent="0.2">
      <c r="A61" s="34" t="s">
        <v>106</v>
      </c>
      <c r="B61" s="57" t="s">
        <v>21</v>
      </c>
      <c r="C61" s="46">
        <v>12</v>
      </c>
      <c r="D61" s="45">
        <v>127416</v>
      </c>
      <c r="E61" s="45">
        <v>1650</v>
      </c>
      <c r="F61" s="45">
        <v>10089750</v>
      </c>
      <c r="G61" s="45">
        <v>4538</v>
      </c>
      <c r="H61" s="45">
        <v>12229910</v>
      </c>
      <c r="I61" s="45">
        <v>3113</v>
      </c>
      <c r="J61" s="45">
        <v>19035995</v>
      </c>
    </row>
    <row r="62" spans="1:10" x14ac:dyDescent="0.2">
      <c r="A62" s="34" t="s">
        <v>107</v>
      </c>
      <c r="B62" s="57" t="s">
        <v>20</v>
      </c>
      <c r="C62" s="46">
        <v>58</v>
      </c>
      <c r="D62" s="45">
        <v>615844</v>
      </c>
      <c r="E62" s="45">
        <v>1213</v>
      </c>
      <c r="F62" s="45">
        <v>7417495</v>
      </c>
      <c r="G62" s="45">
        <v>2945</v>
      </c>
      <c r="H62" s="45">
        <v>7936775</v>
      </c>
      <c r="I62" s="45">
        <v>1726</v>
      </c>
      <c r="J62" s="45">
        <v>10554490</v>
      </c>
    </row>
    <row r="63" spans="1:10" x14ac:dyDescent="0.2">
      <c r="A63" s="34" t="s">
        <v>108</v>
      </c>
      <c r="B63" s="57" t="s">
        <v>19</v>
      </c>
      <c r="C63" s="46">
        <v>60</v>
      </c>
      <c r="D63" s="45">
        <v>637080</v>
      </c>
      <c r="E63" s="45">
        <v>818</v>
      </c>
      <c r="F63" s="45">
        <v>5002070</v>
      </c>
      <c r="G63" s="45">
        <v>1800</v>
      </c>
      <c r="H63" s="45">
        <v>4851000</v>
      </c>
      <c r="I63" s="45">
        <v>1387</v>
      </c>
      <c r="J63" s="45">
        <v>8481505</v>
      </c>
    </row>
    <row r="64" spans="1:10" x14ac:dyDescent="0.2">
      <c r="A64" s="34" t="s">
        <v>109</v>
      </c>
      <c r="B64" s="57" t="s">
        <v>18</v>
      </c>
      <c r="C64" s="46">
        <v>0</v>
      </c>
      <c r="D64" s="45">
        <v>0</v>
      </c>
      <c r="E64" s="45">
        <v>233</v>
      </c>
      <c r="F64" s="45">
        <v>1424795</v>
      </c>
      <c r="G64" s="45">
        <v>0</v>
      </c>
      <c r="H64" s="45">
        <v>0</v>
      </c>
      <c r="I64" s="45">
        <v>0</v>
      </c>
      <c r="J64" s="45">
        <v>0</v>
      </c>
    </row>
    <row r="65" spans="1:10" x14ac:dyDescent="0.2">
      <c r="A65" s="32" t="s">
        <v>110</v>
      </c>
      <c r="B65" s="58" t="s">
        <v>17</v>
      </c>
      <c r="C65" s="44">
        <v>21</v>
      </c>
      <c r="D65" s="43">
        <v>165417</v>
      </c>
      <c r="E65" s="43">
        <v>36</v>
      </c>
      <c r="F65" s="43">
        <v>220140</v>
      </c>
      <c r="G65" s="43">
        <v>72</v>
      </c>
      <c r="H65" s="43">
        <v>149256</v>
      </c>
      <c r="I65" s="43">
        <v>11</v>
      </c>
      <c r="J65" s="43">
        <v>67265</v>
      </c>
    </row>
    <row r="66" spans="1:10" x14ac:dyDescent="0.2">
      <c r="A66" s="59" t="s">
        <v>198</v>
      </c>
      <c r="B66" s="59"/>
      <c r="C66" s="59"/>
      <c r="D66" s="59"/>
      <c r="E66" s="59"/>
      <c r="F66" s="59"/>
      <c r="G66" s="59"/>
      <c r="H66" s="59"/>
      <c r="J66" s="59"/>
    </row>
    <row r="67" spans="1:10" x14ac:dyDescent="0.2">
      <c r="A67" t="s">
        <v>0</v>
      </c>
      <c r="B67" s="61"/>
      <c r="C67" s="61"/>
      <c r="D67" s="61"/>
      <c r="E67" s="61"/>
      <c r="F67" s="61"/>
      <c r="G67" s="61"/>
      <c r="H67" s="61"/>
      <c r="J67" s="61"/>
    </row>
    <row r="68" spans="1:10" ht="12" hidden="1" customHeight="1" x14ac:dyDescent="0.2">
      <c r="A68" t="s">
        <v>203</v>
      </c>
      <c r="B68" s="61"/>
      <c r="C68" s="61" t="e">
        <f>C43-SUM(C44:C49)-#REF!</f>
        <v>#REF!</v>
      </c>
      <c r="D68" s="61" t="e">
        <f>D43-SUM(D44:D49)-#REF!</f>
        <v>#REF!</v>
      </c>
      <c r="E68" s="61" t="e">
        <f>E43-SUM(E44:E49)-#REF!</f>
        <v>#REF!</v>
      </c>
      <c r="F68" s="61" t="e">
        <f>F43-SUM(F44:F49)-#REF!</f>
        <v>#REF!</v>
      </c>
      <c r="G68" s="61" t="e">
        <f>G43-SUM(G44:G49)-#REF!</f>
        <v>#REF!</v>
      </c>
      <c r="H68" s="61" t="e">
        <f>H43-SUM(H44:H49)-#REF!</f>
        <v>#REF!</v>
      </c>
      <c r="I68" s="61" t="e">
        <f>I43-SUM(I44:I49)-#REF!</f>
        <v>#REF!</v>
      </c>
      <c r="J68" s="61" t="e">
        <f>J43-SUM(J44:J49)-#REF!</f>
        <v>#REF!</v>
      </c>
    </row>
    <row r="69" spans="1:10" ht="12" hidden="1" customHeight="1" x14ac:dyDescent="0.2">
      <c r="A69" t="s">
        <v>114</v>
      </c>
      <c r="B69" s="61"/>
      <c r="C69" s="61" t="e">
        <f>#REF!-SUM(C50:C63)</f>
        <v>#REF!</v>
      </c>
      <c r="D69" s="61" t="e">
        <f>#REF!-SUM(D50:D63)</f>
        <v>#REF!</v>
      </c>
      <c r="E69" s="61" t="e">
        <f>#REF!-SUM(E50:E63)</f>
        <v>#REF!</v>
      </c>
      <c r="F69" s="61" t="e">
        <f>#REF!-SUM(F50:F63)</f>
        <v>#REF!</v>
      </c>
      <c r="G69" s="61" t="e">
        <f>#REF!-SUM(G50:G63)</f>
        <v>#REF!</v>
      </c>
      <c r="H69" s="61" t="e">
        <f>#REF!-SUM(H50:H63)</f>
        <v>#REF!</v>
      </c>
      <c r="I69" s="61" t="e">
        <f>#REF!-SUM(I50:I63)</f>
        <v>#REF!</v>
      </c>
      <c r="J69" s="61" t="e">
        <f>#REF!-SUM(J50:J63)</f>
        <v>#REF!</v>
      </c>
    </row>
    <row r="70" spans="1:10" ht="12" hidden="1" customHeight="1" x14ac:dyDescent="0.2">
      <c r="A70" t="s">
        <v>115</v>
      </c>
      <c r="B70" s="61"/>
      <c r="C70" s="61" t="e">
        <f>#REF!-C64-C65</f>
        <v>#REF!</v>
      </c>
      <c r="D70" s="61" t="e">
        <f>#REF!-D64-D65</f>
        <v>#REF!</v>
      </c>
      <c r="E70" s="61" t="e">
        <f>#REF!-E64-E65</f>
        <v>#REF!</v>
      </c>
      <c r="F70" s="61" t="e">
        <f>#REF!-F64-F65</f>
        <v>#REF!</v>
      </c>
      <c r="G70" s="61" t="e">
        <f>#REF!-G64-G65</f>
        <v>#REF!</v>
      </c>
      <c r="H70" s="61" t="e">
        <f>#REF!-H64-H65</f>
        <v>#REF!</v>
      </c>
      <c r="I70" s="61" t="e">
        <f>#REF!-I64-I65</f>
        <v>#REF!</v>
      </c>
      <c r="J70" s="61" t="e">
        <f>#REF!-J64-J65</f>
        <v>#REF!</v>
      </c>
    </row>
    <row r="71" spans="1:10" ht="12" hidden="1" customHeight="1" x14ac:dyDescent="0.2">
      <c r="A71" t="s">
        <v>116</v>
      </c>
      <c r="B71" s="61"/>
      <c r="C71" s="61">
        <v>-66603</v>
      </c>
      <c r="D71" s="61">
        <v>-10338</v>
      </c>
      <c r="E71" s="61">
        <v>-172118152</v>
      </c>
      <c r="F71" s="61"/>
      <c r="G71" s="61"/>
      <c r="I71" s="61">
        <v>-28899</v>
      </c>
      <c r="J71" s="61">
        <v>-122420959</v>
      </c>
    </row>
    <row r="72" spans="1:10" x14ac:dyDescent="0.2">
      <c r="C72" s="62"/>
      <c r="D72" s="62"/>
    </row>
    <row r="74" spans="1:10" s="67" customFormat="1" ht="19.5" x14ac:dyDescent="0.2">
      <c r="A74" s="72" t="s">
        <v>125</v>
      </c>
      <c r="B74" s="66"/>
      <c r="C74" s="66"/>
      <c r="E74" s="66"/>
      <c r="F74" s="66"/>
      <c r="G74" s="68"/>
      <c r="H74" s="68"/>
      <c r="I74" s="66"/>
      <c r="J74" s="66"/>
    </row>
    <row r="75" spans="1:10" s="51" customFormat="1" ht="23.25" customHeight="1" x14ac:dyDescent="0.2">
      <c r="A75" s="113" t="s">
        <v>242</v>
      </c>
      <c r="B75" s="114"/>
      <c r="C75" s="107" t="s">
        <v>204</v>
      </c>
      <c r="D75" s="108"/>
      <c r="E75" s="108"/>
      <c r="F75" s="108"/>
      <c r="G75" s="108"/>
      <c r="H75" s="109"/>
      <c r="I75" s="107" t="s">
        <v>243</v>
      </c>
      <c r="J75" s="108"/>
    </row>
    <row r="76" spans="1:10" s="51" customFormat="1" ht="33.75" customHeight="1" x14ac:dyDescent="0.2">
      <c r="A76" s="115"/>
      <c r="B76" s="110"/>
      <c r="C76" s="107" t="s">
        <v>90</v>
      </c>
      <c r="D76" s="109"/>
      <c r="E76" s="107" t="s">
        <v>91</v>
      </c>
      <c r="F76" s="109"/>
      <c r="G76" s="107" t="s">
        <v>92</v>
      </c>
      <c r="H76" s="109"/>
      <c r="I76" s="52" t="s">
        <v>87</v>
      </c>
      <c r="J76" s="53" t="s">
        <v>89</v>
      </c>
    </row>
    <row r="77" spans="1:10" s="51" customFormat="1" ht="37.5" customHeight="1" x14ac:dyDescent="0.2">
      <c r="A77" s="115"/>
      <c r="B77" s="110"/>
      <c r="C77" s="52" t="s">
        <v>87</v>
      </c>
      <c r="D77" s="52" t="s">
        <v>89</v>
      </c>
      <c r="E77" s="52" t="s">
        <v>93</v>
      </c>
      <c r="F77" s="52" t="s">
        <v>89</v>
      </c>
      <c r="G77" s="52" t="s">
        <v>87</v>
      </c>
      <c r="H77" s="52" t="s">
        <v>89</v>
      </c>
      <c r="I77" s="117" t="s">
        <v>1</v>
      </c>
      <c r="J77" s="119" t="s">
        <v>2</v>
      </c>
    </row>
    <row r="78" spans="1:10" s="51" customFormat="1" ht="23.25" customHeight="1" x14ac:dyDescent="0.2">
      <c r="A78" s="116"/>
      <c r="B78" s="111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8"/>
      <c r="J78" s="120"/>
    </row>
    <row r="79" spans="1:10" s="33" customFormat="1" x14ac:dyDescent="0.2">
      <c r="A79" s="55" t="s">
        <v>143</v>
      </c>
      <c r="B79" s="56" t="s">
        <v>33</v>
      </c>
      <c r="C79" s="48">
        <v>10272</v>
      </c>
      <c r="D79" s="11">
        <v>132965055</v>
      </c>
      <c r="E79" s="11">
        <v>87822</v>
      </c>
      <c r="F79" s="11">
        <v>547189090</v>
      </c>
      <c r="G79" s="11">
        <v>248999</v>
      </c>
      <c r="H79" s="11">
        <v>777403879</v>
      </c>
      <c r="I79" s="11">
        <v>145920</v>
      </c>
      <c r="J79" s="11">
        <v>891946953</v>
      </c>
    </row>
    <row r="80" spans="1:10" s="33" customFormat="1" x14ac:dyDescent="0.2">
      <c r="A80" s="20" t="s">
        <v>128</v>
      </c>
      <c r="B80" s="57" t="s">
        <v>129</v>
      </c>
      <c r="C80" s="74">
        <v>187</v>
      </c>
      <c r="D80" s="75">
        <v>2204600</v>
      </c>
      <c r="E80" s="75">
        <v>3629</v>
      </c>
      <c r="F80" s="75">
        <v>22191335</v>
      </c>
      <c r="G80" s="75">
        <v>31094</v>
      </c>
      <c r="H80" s="75">
        <v>83408969</v>
      </c>
      <c r="I80" s="75">
        <v>22383</v>
      </c>
      <c r="J80" s="75">
        <v>136558103</v>
      </c>
    </row>
    <row r="81" spans="1:10" s="33" customFormat="1" x14ac:dyDescent="0.2">
      <c r="A81" s="20" t="s">
        <v>130</v>
      </c>
      <c r="B81" s="57" t="s">
        <v>138</v>
      </c>
      <c r="C81" s="74">
        <v>7128</v>
      </c>
      <c r="D81" s="75">
        <v>98947096</v>
      </c>
      <c r="E81" s="75">
        <v>11120</v>
      </c>
      <c r="F81" s="75">
        <v>78160590</v>
      </c>
      <c r="G81" s="75">
        <v>37774</v>
      </c>
      <c r="H81" s="75">
        <v>208896215</v>
      </c>
      <c r="I81" s="75">
        <v>10153</v>
      </c>
      <c r="J81" s="75">
        <v>62085595</v>
      </c>
    </row>
    <row r="82" spans="1:10" s="33" customFormat="1" x14ac:dyDescent="0.2">
      <c r="A82" s="20" t="s">
        <v>150</v>
      </c>
      <c r="B82" s="57" t="s">
        <v>139</v>
      </c>
      <c r="C82" s="74">
        <v>127</v>
      </c>
      <c r="D82" s="75">
        <v>1348486</v>
      </c>
      <c r="E82" s="75">
        <v>3212</v>
      </c>
      <c r="F82" s="75">
        <v>19641380</v>
      </c>
      <c r="G82" s="75">
        <v>20622</v>
      </c>
      <c r="H82" s="75">
        <v>55576290</v>
      </c>
      <c r="I82" s="75">
        <v>10313</v>
      </c>
      <c r="J82" s="75">
        <v>63063995</v>
      </c>
    </row>
    <row r="83" spans="1:10" s="33" customFormat="1" x14ac:dyDescent="0.2">
      <c r="A83" s="20" t="s">
        <v>151</v>
      </c>
      <c r="B83" s="57" t="s">
        <v>140</v>
      </c>
      <c r="C83" s="74">
        <v>1020</v>
      </c>
      <c r="D83" s="75">
        <v>10892580</v>
      </c>
      <c r="E83" s="75">
        <v>15108</v>
      </c>
      <c r="F83" s="75">
        <v>92385420</v>
      </c>
      <c r="G83" s="75">
        <v>37850</v>
      </c>
      <c r="H83" s="75">
        <v>102005750</v>
      </c>
      <c r="I83" s="75">
        <v>21953</v>
      </c>
      <c r="J83" s="75">
        <v>134242595</v>
      </c>
    </row>
    <row r="84" spans="1:10" s="33" customFormat="1" x14ac:dyDescent="0.2">
      <c r="A84" s="20" t="s">
        <v>134</v>
      </c>
      <c r="B84" s="57" t="s">
        <v>141</v>
      </c>
      <c r="C84" s="74">
        <v>741</v>
      </c>
      <c r="D84" s="75">
        <v>7867938</v>
      </c>
      <c r="E84" s="75">
        <v>7692</v>
      </c>
      <c r="F84" s="75">
        <v>47036580</v>
      </c>
      <c r="G84" s="75">
        <v>13531</v>
      </c>
      <c r="H84" s="75">
        <v>36466045</v>
      </c>
      <c r="I84" s="75">
        <v>10953</v>
      </c>
      <c r="J84" s="75">
        <v>66977595</v>
      </c>
    </row>
    <row r="85" spans="1:10" s="33" customFormat="1" x14ac:dyDescent="0.2">
      <c r="A85" s="20" t="s">
        <v>136</v>
      </c>
      <c r="B85" s="57" t="s">
        <v>142</v>
      </c>
      <c r="C85" s="74">
        <v>232</v>
      </c>
      <c r="D85" s="75">
        <v>2859168</v>
      </c>
      <c r="E85" s="75">
        <v>21569</v>
      </c>
      <c r="F85" s="75">
        <v>131894435</v>
      </c>
      <c r="G85" s="75">
        <v>28598</v>
      </c>
      <c r="H85" s="75">
        <v>77071610</v>
      </c>
      <c r="I85" s="75">
        <v>21307</v>
      </c>
      <c r="J85" s="75">
        <v>130292305</v>
      </c>
    </row>
    <row r="86" spans="1:10" x14ac:dyDescent="0.2">
      <c r="A86" s="34" t="s">
        <v>95</v>
      </c>
      <c r="B86" s="57" t="s">
        <v>32</v>
      </c>
      <c r="C86" s="46">
        <v>44</v>
      </c>
      <c r="D86" s="45">
        <v>467192</v>
      </c>
      <c r="E86" s="45">
        <v>787</v>
      </c>
      <c r="F86" s="45">
        <v>4808275</v>
      </c>
      <c r="G86" s="45">
        <v>3997</v>
      </c>
      <c r="H86" s="45">
        <v>10782391</v>
      </c>
      <c r="I86" s="45">
        <v>2414</v>
      </c>
      <c r="J86" s="45">
        <v>14761610</v>
      </c>
    </row>
    <row r="87" spans="1:10" x14ac:dyDescent="0.2">
      <c r="A87" s="34" t="s">
        <v>96</v>
      </c>
      <c r="B87" s="57" t="s">
        <v>31</v>
      </c>
      <c r="C87" s="46">
        <v>42</v>
      </c>
      <c r="D87" s="45">
        <v>445956</v>
      </c>
      <c r="E87" s="45">
        <v>659</v>
      </c>
      <c r="F87" s="45">
        <v>4029785</v>
      </c>
      <c r="G87" s="45">
        <v>4182</v>
      </c>
      <c r="H87" s="45">
        <v>11270490</v>
      </c>
      <c r="I87" s="45">
        <v>1794</v>
      </c>
      <c r="J87" s="45">
        <v>10970310</v>
      </c>
    </row>
    <row r="88" spans="1:10" x14ac:dyDescent="0.2">
      <c r="A88" s="34" t="s">
        <v>97</v>
      </c>
      <c r="B88" s="57" t="s">
        <v>30</v>
      </c>
      <c r="C88" s="46">
        <v>9</v>
      </c>
      <c r="D88" s="45">
        <v>95562</v>
      </c>
      <c r="E88" s="45">
        <v>3747</v>
      </c>
      <c r="F88" s="45">
        <v>22912905</v>
      </c>
      <c r="G88" s="45">
        <v>4407</v>
      </c>
      <c r="H88" s="45">
        <v>11876865</v>
      </c>
      <c r="I88" s="45">
        <v>2511</v>
      </c>
      <c r="J88" s="45">
        <v>15354765</v>
      </c>
    </row>
    <row r="89" spans="1:10" x14ac:dyDescent="0.2">
      <c r="A89" s="34" t="s">
        <v>98</v>
      </c>
      <c r="B89" s="57" t="s">
        <v>29</v>
      </c>
      <c r="C89" s="46">
        <v>6</v>
      </c>
      <c r="D89" s="45">
        <v>63708</v>
      </c>
      <c r="E89" s="45">
        <v>219</v>
      </c>
      <c r="F89" s="45">
        <v>1339185</v>
      </c>
      <c r="G89" s="45">
        <v>6785</v>
      </c>
      <c r="H89" s="45">
        <v>18285575</v>
      </c>
      <c r="I89" s="45">
        <v>6494</v>
      </c>
      <c r="J89" s="45">
        <v>39710810</v>
      </c>
    </row>
    <row r="90" spans="1:10" x14ac:dyDescent="0.2">
      <c r="A90" s="34" t="s">
        <v>99</v>
      </c>
      <c r="B90" s="57" t="s">
        <v>28</v>
      </c>
      <c r="C90" s="46">
        <v>33</v>
      </c>
      <c r="D90" s="45">
        <v>350394</v>
      </c>
      <c r="E90" s="45">
        <v>885</v>
      </c>
      <c r="F90" s="45">
        <v>5411775</v>
      </c>
      <c r="G90" s="45">
        <v>3946</v>
      </c>
      <c r="H90" s="45">
        <v>10632270</v>
      </c>
      <c r="I90" s="45">
        <v>2379</v>
      </c>
      <c r="J90" s="45">
        <v>14507680</v>
      </c>
    </row>
    <row r="91" spans="1:10" x14ac:dyDescent="0.2">
      <c r="A91" s="34" t="s">
        <v>100</v>
      </c>
      <c r="B91" s="57" t="s">
        <v>27</v>
      </c>
      <c r="C91" s="46">
        <v>0</v>
      </c>
      <c r="D91" s="45">
        <v>0</v>
      </c>
      <c r="E91" s="45">
        <v>7968</v>
      </c>
      <c r="F91" s="45">
        <v>48724320</v>
      </c>
      <c r="G91" s="45">
        <v>9094</v>
      </c>
      <c r="H91" s="45">
        <v>24508330</v>
      </c>
      <c r="I91" s="45">
        <v>6655</v>
      </c>
      <c r="J91" s="45">
        <v>40695325</v>
      </c>
    </row>
    <row r="92" spans="1:10" x14ac:dyDescent="0.2">
      <c r="A92" s="34" t="s">
        <v>101</v>
      </c>
      <c r="B92" s="57" t="s">
        <v>26</v>
      </c>
      <c r="C92" s="46">
        <v>17</v>
      </c>
      <c r="D92" s="45">
        <v>180506</v>
      </c>
      <c r="E92" s="45">
        <v>596</v>
      </c>
      <c r="F92" s="45">
        <v>3644540</v>
      </c>
      <c r="G92" s="45">
        <v>2694</v>
      </c>
      <c r="H92" s="45">
        <v>7260330</v>
      </c>
      <c r="I92" s="45">
        <v>1920</v>
      </c>
      <c r="J92" s="45">
        <v>11740800</v>
      </c>
    </row>
    <row r="93" spans="1:10" x14ac:dyDescent="0.2">
      <c r="A93" s="34" t="s">
        <v>102</v>
      </c>
      <c r="B93" s="57" t="s">
        <v>25</v>
      </c>
      <c r="C93" s="46">
        <v>120</v>
      </c>
      <c r="D93" s="45">
        <v>1284160</v>
      </c>
      <c r="E93" s="45">
        <v>2462</v>
      </c>
      <c r="F93" s="45">
        <v>15055130</v>
      </c>
      <c r="G93" s="45">
        <v>14257</v>
      </c>
      <c r="H93" s="45">
        <v>38422615</v>
      </c>
      <c r="I93" s="45">
        <v>8416</v>
      </c>
      <c r="J93" s="45">
        <v>51463840</v>
      </c>
    </row>
    <row r="94" spans="1:10" x14ac:dyDescent="0.2">
      <c r="A94" s="34" t="s">
        <v>103</v>
      </c>
      <c r="B94" s="57" t="s">
        <v>24</v>
      </c>
      <c r="C94" s="46">
        <v>233</v>
      </c>
      <c r="D94" s="45">
        <v>2473994</v>
      </c>
      <c r="E94" s="45">
        <v>2357</v>
      </c>
      <c r="F94" s="45">
        <v>14413055</v>
      </c>
      <c r="G94" s="45">
        <v>9446</v>
      </c>
      <c r="H94" s="45">
        <v>25456970</v>
      </c>
      <c r="I94" s="45">
        <v>4783</v>
      </c>
      <c r="J94" s="45">
        <v>29248045</v>
      </c>
    </row>
    <row r="95" spans="1:10" x14ac:dyDescent="0.2">
      <c r="A95" s="34" t="s">
        <v>104</v>
      </c>
      <c r="B95" s="57" t="s">
        <v>23</v>
      </c>
      <c r="C95" s="46">
        <v>6</v>
      </c>
      <c r="D95" s="45">
        <v>63708</v>
      </c>
      <c r="E95" s="45">
        <v>818</v>
      </c>
      <c r="F95" s="45">
        <v>5002070</v>
      </c>
      <c r="G95" s="45">
        <v>9229</v>
      </c>
      <c r="H95" s="45">
        <v>24872155</v>
      </c>
      <c r="I95" s="45">
        <v>3798</v>
      </c>
      <c r="J95" s="45">
        <v>23224770</v>
      </c>
    </row>
    <row r="96" spans="1:10" x14ac:dyDescent="0.2">
      <c r="A96" s="34" t="s">
        <v>105</v>
      </c>
      <c r="B96" s="57" t="s">
        <v>22</v>
      </c>
      <c r="C96" s="46">
        <v>182</v>
      </c>
      <c r="D96" s="45">
        <v>1932476</v>
      </c>
      <c r="E96" s="45">
        <v>981</v>
      </c>
      <c r="F96" s="45">
        <v>5998815</v>
      </c>
      <c r="G96" s="45">
        <v>1284</v>
      </c>
      <c r="H96" s="45">
        <v>3460380</v>
      </c>
      <c r="I96" s="45">
        <v>857</v>
      </c>
      <c r="J96" s="45">
        <v>5240555</v>
      </c>
    </row>
    <row r="97" spans="1:10" x14ac:dyDescent="0.2">
      <c r="A97" s="34" t="s">
        <v>106</v>
      </c>
      <c r="B97" s="57" t="s">
        <v>21</v>
      </c>
      <c r="C97" s="46">
        <v>12</v>
      </c>
      <c r="D97" s="45">
        <v>127416</v>
      </c>
      <c r="E97" s="45">
        <v>1666</v>
      </c>
      <c r="F97" s="45">
        <v>10187590</v>
      </c>
      <c r="G97" s="45">
        <v>4701</v>
      </c>
      <c r="H97" s="45">
        <v>12669195</v>
      </c>
      <c r="I97" s="45">
        <v>3160</v>
      </c>
      <c r="J97" s="45">
        <v>19323400</v>
      </c>
    </row>
    <row r="98" spans="1:10" x14ac:dyDescent="0.2">
      <c r="A98" s="34" t="s">
        <v>107</v>
      </c>
      <c r="B98" s="57" t="s">
        <v>20</v>
      </c>
      <c r="C98" s="46">
        <v>58</v>
      </c>
      <c r="D98" s="45">
        <v>615844</v>
      </c>
      <c r="E98" s="45">
        <v>1208</v>
      </c>
      <c r="F98" s="45">
        <v>7386920</v>
      </c>
      <c r="G98" s="45">
        <v>3059</v>
      </c>
      <c r="H98" s="45">
        <v>8244005</v>
      </c>
      <c r="I98" s="45">
        <v>1723</v>
      </c>
      <c r="J98" s="45">
        <v>10536145</v>
      </c>
    </row>
    <row r="99" spans="1:10" x14ac:dyDescent="0.2">
      <c r="A99" s="34" t="s">
        <v>108</v>
      </c>
      <c r="B99" s="57" t="s">
        <v>19</v>
      </c>
      <c r="C99" s="46">
        <v>56</v>
      </c>
      <c r="D99" s="45">
        <v>594608</v>
      </c>
      <c r="E99" s="45">
        <v>853</v>
      </c>
      <c r="F99" s="45">
        <v>5216095</v>
      </c>
      <c r="G99" s="45">
        <v>1866</v>
      </c>
      <c r="H99" s="45">
        <v>5028870</v>
      </c>
      <c r="I99" s="45">
        <v>1449</v>
      </c>
      <c r="J99" s="45">
        <v>8860635</v>
      </c>
    </row>
    <row r="100" spans="1:10" x14ac:dyDescent="0.2">
      <c r="A100" s="34" t="s">
        <v>109</v>
      </c>
      <c r="B100" s="57" t="s">
        <v>18</v>
      </c>
      <c r="C100" s="46">
        <v>0</v>
      </c>
      <c r="D100" s="45">
        <v>0</v>
      </c>
      <c r="E100" s="45">
        <v>244</v>
      </c>
      <c r="F100" s="45">
        <v>1492060</v>
      </c>
      <c r="G100" s="45">
        <v>508</v>
      </c>
      <c r="H100" s="45">
        <v>1053084</v>
      </c>
      <c r="I100" s="45">
        <v>456</v>
      </c>
      <c r="J100" s="45">
        <v>2788440</v>
      </c>
    </row>
    <row r="101" spans="1:10" x14ac:dyDescent="0.2">
      <c r="A101" s="32" t="s">
        <v>110</v>
      </c>
      <c r="B101" s="58" t="s">
        <v>17</v>
      </c>
      <c r="C101" s="44">
        <v>19</v>
      </c>
      <c r="D101" s="43">
        <v>149663</v>
      </c>
      <c r="E101" s="43">
        <v>42</v>
      </c>
      <c r="F101" s="43">
        <v>256830</v>
      </c>
      <c r="G101" s="43">
        <v>75</v>
      </c>
      <c r="H101" s="43">
        <v>155475</v>
      </c>
      <c r="I101" s="43">
        <v>49</v>
      </c>
      <c r="J101" s="43">
        <v>299635</v>
      </c>
    </row>
    <row r="102" spans="1:10" x14ac:dyDescent="0.2">
      <c r="A102" s="59" t="s">
        <v>198</v>
      </c>
      <c r="B102" s="59"/>
      <c r="D102" s="59"/>
      <c r="E102" s="59"/>
      <c r="F102" s="59"/>
      <c r="G102" s="59"/>
      <c r="H102" s="59"/>
      <c r="I102" s="59"/>
      <c r="J102" s="59"/>
    </row>
    <row r="103" spans="1:10" x14ac:dyDescent="0.2">
      <c r="A103" t="s">
        <v>0</v>
      </c>
      <c r="B103" s="61"/>
      <c r="D103" s="61"/>
      <c r="E103" s="61"/>
      <c r="F103" s="61"/>
      <c r="G103" s="61"/>
      <c r="H103" s="61"/>
      <c r="I103" s="61"/>
      <c r="J103" s="61"/>
    </row>
    <row r="104" spans="1:10" ht="12" hidden="1" customHeight="1" x14ac:dyDescent="0.2">
      <c r="A104" t="s">
        <v>238</v>
      </c>
      <c r="B104" s="61"/>
      <c r="C104" s="61" t="e">
        <f>C79-SUM(C80:C85)-#REF!</f>
        <v>#REF!</v>
      </c>
      <c r="D104" s="61" t="e">
        <f>D79-SUM(D80:D85)-#REF!</f>
        <v>#REF!</v>
      </c>
      <c r="E104" s="61" t="e">
        <f>E79-SUM(E80:E85)-#REF!</f>
        <v>#REF!</v>
      </c>
      <c r="F104" s="61" t="e">
        <f>F79-SUM(F80:F85)-#REF!</f>
        <v>#REF!</v>
      </c>
      <c r="G104" s="61" t="e">
        <f>G79-SUM(G80:G85)-#REF!</f>
        <v>#REF!</v>
      </c>
      <c r="H104" s="61" t="e">
        <f>H79-SUM(H80:H85)-#REF!</f>
        <v>#REF!</v>
      </c>
      <c r="I104" s="61" t="e">
        <f>I79-SUM(I80:I85)-#REF!</f>
        <v>#REF!</v>
      </c>
      <c r="J104" s="61" t="e">
        <f>J79-SUM(J80:J85)-#REF!</f>
        <v>#REF!</v>
      </c>
    </row>
    <row r="105" spans="1:10" ht="12" hidden="1" customHeight="1" x14ac:dyDescent="0.2">
      <c r="A105" t="s">
        <v>111</v>
      </c>
      <c r="B105" s="61"/>
      <c r="C105" s="61" t="e">
        <f>#REF!-SUM(C86:C99)</f>
        <v>#REF!</v>
      </c>
      <c r="D105" s="61" t="e">
        <f>#REF!-SUM(D86:D99)</f>
        <v>#REF!</v>
      </c>
      <c r="E105" s="61" t="e">
        <f>#REF!-SUM(E86:E99)</f>
        <v>#REF!</v>
      </c>
      <c r="F105" s="61" t="e">
        <f>#REF!-SUM(F86:F99)</f>
        <v>#REF!</v>
      </c>
      <c r="G105" s="61" t="e">
        <f>#REF!-SUM(G86:G99)</f>
        <v>#REF!</v>
      </c>
      <c r="H105" s="61" t="e">
        <f>#REF!-SUM(H86:H99)</f>
        <v>#REF!</v>
      </c>
      <c r="I105" s="61" t="e">
        <f>#REF!-SUM(I86:I99)</f>
        <v>#REF!</v>
      </c>
      <c r="J105" s="61" t="e">
        <f>#REF!-SUM(J86:J99)</f>
        <v>#REF!</v>
      </c>
    </row>
    <row r="106" spans="1:10" ht="12" hidden="1" customHeight="1" x14ac:dyDescent="0.2">
      <c r="A106" t="s">
        <v>112</v>
      </c>
      <c r="B106" s="61"/>
      <c r="C106" s="61" t="e">
        <f>#REF!-C100-C101</f>
        <v>#REF!</v>
      </c>
      <c r="D106" s="61" t="e">
        <f>#REF!-D100-D101</f>
        <v>#REF!</v>
      </c>
      <c r="E106" s="61" t="e">
        <f>#REF!-E100-E101</f>
        <v>#REF!</v>
      </c>
      <c r="F106" s="61" t="e">
        <f>#REF!-F100-F101</f>
        <v>#REF!</v>
      </c>
      <c r="G106" s="61" t="e">
        <f>#REF!-G100-G101</f>
        <v>#REF!</v>
      </c>
      <c r="H106" s="61" t="e">
        <f>#REF!-H100-H101</f>
        <v>#REF!</v>
      </c>
      <c r="I106" s="61" t="e">
        <f>#REF!-I100-I101</f>
        <v>#REF!</v>
      </c>
      <c r="J106" s="61" t="e">
        <f>#REF!-J100-J101</f>
        <v>#REF!</v>
      </c>
    </row>
    <row r="107" spans="1:10" ht="12" hidden="1" customHeight="1" x14ac:dyDescent="0.2">
      <c r="A107" t="s">
        <v>113</v>
      </c>
      <c r="B107" s="61"/>
      <c r="C107" s="61">
        <v>-18288</v>
      </c>
      <c r="D107" s="61">
        <v>-434</v>
      </c>
      <c r="E107" s="61">
        <v>-57452736</v>
      </c>
      <c r="F107" s="61"/>
      <c r="G107" s="61"/>
      <c r="I107" s="61">
        <v>-8892</v>
      </c>
      <c r="J107" s="61">
        <v>-54389989</v>
      </c>
    </row>
    <row r="110" spans="1:10" s="67" customFormat="1" ht="16.5" customHeight="1" x14ac:dyDescent="0.2">
      <c r="A110" s="72" t="s">
        <v>126</v>
      </c>
      <c r="B110" s="66"/>
      <c r="C110" s="66"/>
      <c r="E110" s="66"/>
      <c r="F110" s="66"/>
      <c r="G110" s="68"/>
      <c r="H110" s="68"/>
      <c r="I110" s="66"/>
      <c r="J110" s="66"/>
    </row>
    <row r="111" spans="1:10" s="51" customFormat="1" ht="23.25" customHeight="1" x14ac:dyDescent="0.2">
      <c r="A111" s="113" t="s">
        <v>242</v>
      </c>
      <c r="B111" s="114"/>
      <c r="C111" s="107" t="s">
        <v>204</v>
      </c>
      <c r="D111" s="108"/>
      <c r="E111" s="108"/>
      <c r="F111" s="108"/>
      <c r="G111" s="108"/>
      <c r="H111" s="109"/>
      <c r="I111" s="107" t="s">
        <v>243</v>
      </c>
      <c r="J111" s="108"/>
    </row>
    <row r="112" spans="1:10" s="51" customFormat="1" ht="33.75" customHeight="1" x14ac:dyDescent="0.2">
      <c r="A112" s="115"/>
      <c r="B112" s="110"/>
      <c r="C112" s="107" t="s">
        <v>90</v>
      </c>
      <c r="D112" s="109"/>
      <c r="E112" s="107" t="s">
        <v>91</v>
      </c>
      <c r="F112" s="109"/>
      <c r="G112" s="107" t="s">
        <v>92</v>
      </c>
      <c r="H112" s="109"/>
      <c r="I112" s="52" t="s">
        <v>87</v>
      </c>
      <c r="J112" s="53" t="s">
        <v>89</v>
      </c>
    </row>
    <row r="113" spans="1:10" s="51" customFormat="1" ht="37.5" customHeight="1" x14ac:dyDescent="0.2">
      <c r="A113" s="115"/>
      <c r="B113" s="110"/>
      <c r="C113" s="52" t="s">
        <v>87</v>
      </c>
      <c r="D113" s="52" t="s">
        <v>89</v>
      </c>
      <c r="E113" s="52" t="s">
        <v>93</v>
      </c>
      <c r="F113" s="52" t="s">
        <v>89</v>
      </c>
      <c r="G113" s="52" t="s">
        <v>87</v>
      </c>
      <c r="H113" s="52" t="s">
        <v>89</v>
      </c>
      <c r="I113" s="117" t="s">
        <v>1</v>
      </c>
      <c r="J113" s="119" t="s">
        <v>2</v>
      </c>
    </row>
    <row r="114" spans="1:10" s="51" customFormat="1" ht="23.25" customHeight="1" x14ac:dyDescent="0.2">
      <c r="A114" s="116"/>
      <c r="B114" s="111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8"/>
      <c r="J114" s="120"/>
    </row>
    <row r="115" spans="1:10" s="33" customFormat="1" x14ac:dyDescent="0.2">
      <c r="A115" s="55" t="s">
        <v>143</v>
      </c>
      <c r="B115" s="56" t="s">
        <v>33</v>
      </c>
      <c r="C115" s="48">
        <v>10182</v>
      </c>
      <c r="D115" s="11">
        <v>131573100</v>
      </c>
      <c r="E115" s="11">
        <v>87197</v>
      </c>
      <c r="F115" s="11">
        <v>543418190</v>
      </c>
      <c r="G115" s="11">
        <v>240415</v>
      </c>
      <c r="H115" s="11">
        <v>751328865</v>
      </c>
      <c r="I115" s="11">
        <v>93154</v>
      </c>
      <c r="J115" s="11">
        <v>565490305</v>
      </c>
    </row>
    <row r="116" spans="1:10" s="33" customFormat="1" x14ac:dyDescent="0.2">
      <c r="A116" s="20" t="s">
        <v>128</v>
      </c>
      <c r="B116" s="57" t="s">
        <v>129</v>
      </c>
      <c r="C116" s="74">
        <v>195</v>
      </c>
      <c r="D116" s="75">
        <v>2257155</v>
      </c>
      <c r="E116" s="75">
        <v>3608</v>
      </c>
      <c r="F116" s="75">
        <v>22062920</v>
      </c>
      <c r="G116" s="75">
        <v>31369</v>
      </c>
      <c r="H116" s="75">
        <v>84176724</v>
      </c>
      <c r="I116" s="75">
        <v>8515</v>
      </c>
      <c r="J116" s="75">
        <v>51404814</v>
      </c>
    </row>
    <row r="117" spans="1:10" s="33" customFormat="1" x14ac:dyDescent="0.2">
      <c r="A117" s="20" t="s">
        <v>130</v>
      </c>
      <c r="B117" s="57" t="s">
        <v>138</v>
      </c>
      <c r="C117" s="74">
        <v>7127</v>
      </c>
      <c r="D117" s="75">
        <v>98560471</v>
      </c>
      <c r="E117" s="75">
        <v>11166</v>
      </c>
      <c r="F117" s="75">
        <v>78488625</v>
      </c>
      <c r="G117" s="75">
        <v>37482</v>
      </c>
      <c r="H117" s="75">
        <v>205371012</v>
      </c>
      <c r="I117" s="75">
        <v>3967</v>
      </c>
      <c r="J117" s="75">
        <v>24258205</v>
      </c>
    </row>
    <row r="118" spans="1:10" s="33" customFormat="1" x14ac:dyDescent="0.2">
      <c r="A118" s="20" t="s">
        <v>150</v>
      </c>
      <c r="B118" s="57" t="s">
        <v>139</v>
      </c>
      <c r="C118" s="74">
        <v>120</v>
      </c>
      <c r="D118" s="75">
        <v>1274160</v>
      </c>
      <c r="E118" s="75">
        <v>3168</v>
      </c>
      <c r="F118" s="75">
        <v>19372320</v>
      </c>
      <c r="G118" s="75">
        <v>21155</v>
      </c>
      <c r="H118" s="75">
        <v>57012725</v>
      </c>
      <c r="I118" s="75">
        <v>8197</v>
      </c>
      <c r="J118" s="75">
        <v>50124655</v>
      </c>
    </row>
    <row r="119" spans="1:10" s="33" customFormat="1" x14ac:dyDescent="0.2">
      <c r="A119" s="20" t="s">
        <v>151</v>
      </c>
      <c r="B119" s="57" t="s">
        <v>140</v>
      </c>
      <c r="C119" s="74">
        <v>977</v>
      </c>
      <c r="D119" s="75">
        <v>10433383</v>
      </c>
      <c r="E119" s="75">
        <v>14966</v>
      </c>
      <c r="F119" s="75">
        <v>91517090</v>
      </c>
      <c r="G119" s="75">
        <v>37310</v>
      </c>
      <c r="H119" s="75">
        <v>100550450</v>
      </c>
      <c r="I119" s="75">
        <v>15909</v>
      </c>
      <c r="J119" s="75">
        <v>97283535</v>
      </c>
    </row>
    <row r="120" spans="1:10" s="33" customFormat="1" x14ac:dyDescent="0.2">
      <c r="A120" s="20" t="s">
        <v>134</v>
      </c>
      <c r="B120" s="57" t="s">
        <v>141</v>
      </c>
      <c r="C120" s="74">
        <v>718</v>
      </c>
      <c r="D120" s="75">
        <v>7623724</v>
      </c>
      <c r="E120" s="75">
        <v>7495</v>
      </c>
      <c r="F120" s="75">
        <v>45831925</v>
      </c>
      <c r="G120" s="75">
        <v>12559</v>
      </c>
      <c r="H120" s="75">
        <v>33846505</v>
      </c>
      <c r="I120" s="75">
        <v>7755</v>
      </c>
      <c r="J120" s="75">
        <v>47421825</v>
      </c>
    </row>
    <row r="121" spans="1:10" s="33" customFormat="1" x14ac:dyDescent="0.2">
      <c r="A121" s="20" t="s">
        <v>136</v>
      </c>
      <c r="B121" s="57" t="s">
        <v>142</v>
      </c>
      <c r="C121" s="74">
        <v>225</v>
      </c>
      <c r="D121" s="75">
        <v>2772900</v>
      </c>
      <c r="E121" s="75">
        <v>21320</v>
      </c>
      <c r="F121" s="75">
        <v>130371800</v>
      </c>
      <c r="G121" s="75">
        <v>27038</v>
      </c>
      <c r="H121" s="75">
        <v>72867410</v>
      </c>
      <c r="I121" s="75">
        <v>14670</v>
      </c>
      <c r="J121" s="75">
        <v>89707050</v>
      </c>
    </row>
    <row r="122" spans="1:10" x14ac:dyDescent="0.2">
      <c r="A122" s="34" t="s">
        <v>95</v>
      </c>
      <c r="B122" s="57" t="s">
        <v>32</v>
      </c>
      <c r="C122" s="46">
        <v>46</v>
      </c>
      <c r="D122" s="45">
        <v>482313</v>
      </c>
      <c r="E122" s="45">
        <v>826</v>
      </c>
      <c r="F122" s="45">
        <v>5050990</v>
      </c>
      <c r="G122" s="45">
        <v>3596</v>
      </c>
      <c r="H122" s="45">
        <v>9685148</v>
      </c>
      <c r="I122" s="45">
        <v>1897</v>
      </c>
      <c r="J122" s="45">
        <v>11597186</v>
      </c>
    </row>
    <row r="123" spans="1:10" x14ac:dyDescent="0.2">
      <c r="A123" s="34" t="s">
        <v>96</v>
      </c>
      <c r="B123" s="57" t="s">
        <v>31</v>
      </c>
      <c r="C123" s="46">
        <v>38</v>
      </c>
      <c r="D123" s="45">
        <v>403484</v>
      </c>
      <c r="E123" s="45">
        <v>674</v>
      </c>
      <c r="F123" s="45">
        <v>4121510</v>
      </c>
      <c r="G123" s="45">
        <v>4183</v>
      </c>
      <c r="H123" s="45">
        <v>11273185</v>
      </c>
      <c r="I123" s="45">
        <v>1572</v>
      </c>
      <c r="J123" s="45">
        <v>9612780</v>
      </c>
    </row>
    <row r="124" spans="1:10" x14ac:dyDescent="0.2">
      <c r="A124" s="34" t="s">
        <v>97</v>
      </c>
      <c r="B124" s="57" t="s">
        <v>30</v>
      </c>
      <c r="C124" s="46">
        <v>9</v>
      </c>
      <c r="D124" s="45">
        <v>95562</v>
      </c>
      <c r="E124" s="45">
        <v>3730</v>
      </c>
      <c r="F124" s="45">
        <v>22808950</v>
      </c>
      <c r="G124" s="45">
        <v>4067</v>
      </c>
      <c r="H124" s="45">
        <v>10960565</v>
      </c>
      <c r="I124" s="45">
        <v>1229</v>
      </c>
      <c r="J124" s="45">
        <v>7515335</v>
      </c>
    </row>
    <row r="125" spans="1:10" x14ac:dyDescent="0.2">
      <c r="A125" s="34" t="s">
        <v>98</v>
      </c>
      <c r="B125" s="57" t="s">
        <v>29</v>
      </c>
      <c r="C125" s="46">
        <v>6</v>
      </c>
      <c r="D125" s="45">
        <v>63708</v>
      </c>
      <c r="E125" s="45">
        <v>225</v>
      </c>
      <c r="F125" s="45">
        <v>1375875</v>
      </c>
      <c r="G125" s="45">
        <v>6540</v>
      </c>
      <c r="H125" s="45">
        <v>17625300</v>
      </c>
      <c r="I125" s="45">
        <v>5475</v>
      </c>
      <c r="J125" s="45">
        <v>33479625</v>
      </c>
    </row>
    <row r="126" spans="1:10" x14ac:dyDescent="0.2">
      <c r="A126" s="34" t="s">
        <v>99</v>
      </c>
      <c r="B126" s="57" t="s">
        <v>28</v>
      </c>
      <c r="C126" s="46">
        <v>33</v>
      </c>
      <c r="D126" s="45">
        <v>350394</v>
      </c>
      <c r="E126" s="45">
        <v>861</v>
      </c>
      <c r="F126" s="45">
        <v>5265015</v>
      </c>
      <c r="G126" s="45">
        <v>3790</v>
      </c>
      <c r="H126" s="45">
        <v>10194481</v>
      </c>
      <c r="I126" s="45">
        <v>2040</v>
      </c>
      <c r="J126" s="45">
        <v>12438840</v>
      </c>
    </row>
    <row r="127" spans="1:10" x14ac:dyDescent="0.2">
      <c r="A127" s="34" t="s">
        <v>100</v>
      </c>
      <c r="B127" s="57" t="s">
        <v>27</v>
      </c>
      <c r="C127" s="46">
        <v>0</v>
      </c>
      <c r="D127" s="45">
        <v>0</v>
      </c>
      <c r="E127" s="45">
        <v>8033</v>
      </c>
      <c r="F127" s="45">
        <v>49121795</v>
      </c>
      <c r="G127" s="45">
        <v>8526</v>
      </c>
      <c r="H127" s="45">
        <v>22466010</v>
      </c>
      <c r="I127" s="45">
        <v>5564</v>
      </c>
      <c r="J127" s="45">
        <v>34023860</v>
      </c>
    </row>
    <row r="128" spans="1:10" x14ac:dyDescent="0.2">
      <c r="A128" s="34" t="s">
        <v>101</v>
      </c>
      <c r="B128" s="57" t="s">
        <v>26</v>
      </c>
      <c r="C128" s="46">
        <v>15</v>
      </c>
      <c r="D128" s="45">
        <v>159270</v>
      </c>
      <c r="E128" s="45">
        <v>579</v>
      </c>
      <c r="F128" s="45">
        <v>3540585</v>
      </c>
      <c r="G128" s="45">
        <v>2399</v>
      </c>
      <c r="H128" s="45">
        <v>6465305</v>
      </c>
      <c r="I128" s="45">
        <v>1866</v>
      </c>
      <c r="J128" s="45">
        <v>7967325</v>
      </c>
    </row>
    <row r="129" spans="1:10" x14ac:dyDescent="0.2">
      <c r="A129" s="34" t="s">
        <v>102</v>
      </c>
      <c r="B129" s="57" t="s">
        <v>25</v>
      </c>
      <c r="C129" s="46">
        <v>110</v>
      </c>
      <c r="D129" s="45">
        <v>1167980</v>
      </c>
      <c r="E129" s="45">
        <v>2367</v>
      </c>
      <c r="F129" s="45">
        <v>14474205</v>
      </c>
      <c r="G129" s="45">
        <v>13100</v>
      </c>
      <c r="H129" s="45">
        <v>35304500</v>
      </c>
      <c r="I129" s="45">
        <v>5735</v>
      </c>
      <c r="J129" s="45">
        <v>35069525</v>
      </c>
    </row>
    <row r="130" spans="1:10" x14ac:dyDescent="0.2">
      <c r="A130" s="34" t="s">
        <v>103</v>
      </c>
      <c r="B130" s="57" t="s">
        <v>24</v>
      </c>
      <c r="C130" s="46">
        <v>243</v>
      </c>
      <c r="D130" s="45">
        <v>2580174</v>
      </c>
      <c r="E130" s="45">
        <v>2364</v>
      </c>
      <c r="F130" s="45">
        <v>14455860</v>
      </c>
      <c r="G130" s="45">
        <v>8295</v>
      </c>
      <c r="H130" s="45">
        <v>22355025</v>
      </c>
      <c r="I130" s="45">
        <v>527</v>
      </c>
      <c r="J130" s="45">
        <v>3222605</v>
      </c>
    </row>
    <row r="131" spans="1:10" x14ac:dyDescent="0.2">
      <c r="A131" s="34" t="s">
        <v>104</v>
      </c>
      <c r="B131" s="57" t="s">
        <v>23</v>
      </c>
      <c r="C131" s="46">
        <v>6</v>
      </c>
      <c r="D131" s="45">
        <v>63708</v>
      </c>
      <c r="E131" s="45">
        <v>837</v>
      </c>
      <c r="F131" s="45">
        <v>5118255</v>
      </c>
      <c r="G131" s="45">
        <v>8655</v>
      </c>
      <c r="H131" s="45">
        <v>23325225</v>
      </c>
      <c r="I131" s="45">
        <v>2158</v>
      </c>
      <c r="J131" s="45">
        <v>13196170</v>
      </c>
    </row>
    <row r="132" spans="1:10" x14ac:dyDescent="0.2">
      <c r="A132" s="34" t="s">
        <v>105</v>
      </c>
      <c r="B132" s="57" t="s">
        <v>22</v>
      </c>
      <c r="C132" s="46">
        <v>177</v>
      </c>
      <c r="D132" s="45">
        <v>1879386</v>
      </c>
      <c r="E132" s="45">
        <v>935</v>
      </c>
      <c r="F132" s="45">
        <v>5717525</v>
      </c>
      <c r="G132" s="45">
        <v>1012</v>
      </c>
      <c r="H132" s="45">
        <v>2727340</v>
      </c>
      <c r="I132" s="45">
        <v>619</v>
      </c>
      <c r="J132" s="45">
        <v>3785185</v>
      </c>
    </row>
    <row r="133" spans="1:10" x14ac:dyDescent="0.2">
      <c r="A133" s="34" t="s">
        <v>106</v>
      </c>
      <c r="B133" s="57" t="s">
        <v>21</v>
      </c>
      <c r="C133" s="46">
        <v>12</v>
      </c>
      <c r="D133" s="45">
        <v>127416</v>
      </c>
      <c r="E133" s="45">
        <v>1650</v>
      </c>
      <c r="F133" s="45">
        <v>10089750</v>
      </c>
      <c r="G133" s="45">
        <v>4538</v>
      </c>
      <c r="H133" s="45">
        <v>12229910</v>
      </c>
      <c r="I133" s="45">
        <v>3113</v>
      </c>
      <c r="J133" s="45">
        <v>19035995</v>
      </c>
    </row>
    <row r="134" spans="1:10" x14ac:dyDescent="0.2">
      <c r="A134" s="34" t="s">
        <v>107</v>
      </c>
      <c r="B134" s="57" t="s">
        <v>20</v>
      </c>
      <c r="C134" s="46">
        <v>57</v>
      </c>
      <c r="D134" s="45">
        <v>605226</v>
      </c>
      <c r="E134" s="45">
        <v>1241</v>
      </c>
      <c r="F134" s="45">
        <v>7588715</v>
      </c>
      <c r="G134" s="45">
        <v>2882</v>
      </c>
      <c r="H134" s="45">
        <v>7766990</v>
      </c>
      <c r="I134" s="45">
        <v>971</v>
      </c>
      <c r="J134" s="45">
        <v>5937665</v>
      </c>
    </row>
    <row r="135" spans="1:10" x14ac:dyDescent="0.2">
      <c r="A135" s="34" t="s">
        <v>108</v>
      </c>
      <c r="B135" s="57" t="s">
        <v>19</v>
      </c>
      <c r="C135" s="46">
        <v>50</v>
      </c>
      <c r="D135" s="45">
        <v>530900</v>
      </c>
      <c r="E135" s="45">
        <v>869</v>
      </c>
      <c r="F135" s="45">
        <v>5313935</v>
      </c>
      <c r="G135" s="45">
        <v>1844</v>
      </c>
      <c r="H135" s="45">
        <v>4969580</v>
      </c>
      <c r="I135" s="45">
        <v>1365</v>
      </c>
      <c r="J135" s="45">
        <v>8346975</v>
      </c>
    </row>
    <row r="136" spans="1:10" x14ac:dyDescent="0.2">
      <c r="A136" s="34" t="s">
        <v>109</v>
      </c>
      <c r="B136" s="57" t="s">
        <v>18</v>
      </c>
      <c r="C136" s="46">
        <v>0</v>
      </c>
      <c r="D136" s="45">
        <v>0</v>
      </c>
      <c r="E136" s="45">
        <v>241</v>
      </c>
      <c r="F136" s="45">
        <v>1473715</v>
      </c>
      <c r="G136" s="45">
        <v>0</v>
      </c>
      <c r="H136" s="45">
        <v>0</v>
      </c>
      <c r="I136" s="45">
        <v>0</v>
      </c>
      <c r="J136" s="45">
        <v>0</v>
      </c>
    </row>
    <row r="137" spans="1:10" x14ac:dyDescent="0.2">
      <c r="A137" s="32" t="s">
        <v>110</v>
      </c>
      <c r="B137" s="58" t="s">
        <v>17</v>
      </c>
      <c r="C137" s="44">
        <v>18</v>
      </c>
      <c r="D137" s="43">
        <v>141786</v>
      </c>
      <c r="E137" s="43">
        <v>42</v>
      </c>
      <c r="F137" s="43">
        <v>256830</v>
      </c>
      <c r="G137" s="43">
        <v>75</v>
      </c>
      <c r="H137" s="43">
        <v>155475</v>
      </c>
      <c r="I137" s="43">
        <v>10</v>
      </c>
      <c r="J137" s="43">
        <v>61150</v>
      </c>
    </row>
    <row r="138" spans="1:10" x14ac:dyDescent="0.2">
      <c r="A138" s="59" t="s">
        <v>198</v>
      </c>
      <c r="C138" s="59"/>
      <c r="D138" s="59"/>
      <c r="E138" s="59"/>
      <c r="F138" s="59"/>
      <c r="G138" s="59"/>
      <c r="H138" s="59"/>
      <c r="I138" s="59"/>
      <c r="J138" s="59"/>
    </row>
    <row r="139" spans="1:10" x14ac:dyDescent="0.2">
      <c r="A139" t="s">
        <v>0</v>
      </c>
      <c r="C139" s="61"/>
      <c r="D139" s="61"/>
      <c r="E139" s="61"/>
      <c r="F139" s="61"/>
      <c r="G139" s="61"/>
      <c r="H139" s="61"/>
      <c r="I139" s="61"/>
      <c r="J139" s="61"/>
    </row>
    <row r="140" spans="1:10" ht="12" hidden="1" customHeight="1" x14ac:dyDescent="0.2">
      <c r="A140" t="s">
        <v>238</v>
      </c>
      <c r="C140" s="61" t="e">
        <f>C115-SUM(C116:C121)-#REF!</f>
        <v>#REF!</v>
      </c>
      <c r="D140" s="61" t="e">
        <f>D115-SUM(D116:D121)-#REF!</f>
        <v>#REF!</v>
      </c>
      <c r="E140" s="61" t="e">
        <f>E115-SUM(E116:E121)-#REF!</f>
        <v>#REF!</v>
      </c>
      <c r="F140" s="61" t="e">
        <f>F115-SUM(F116:F121)-#REF!</f>
        <v>#REF!</v>
      </c>
      <c r="G140" s="61" t="e">
        <f>G115-SUM(G116:G121)-#REF!</f>
        <v>#REF!</v>
      </c>
      <c r="H140" s="61" t="e">
        <f>H115-SUM(H116:H121)-#REF!</f>
        <v>#REF!</v>
      </c>
      <c r="I140" s="61" t="e">
        <f>I115-SUM(I116:I121)-#REF!</f>
        <v>#REF!</v>
      </c>
      <c r="J140" s="61" t="e">
        <f>J115-SUM(J116:J121)-#REF!</f>
        <v>#REF!</v>
      </c>
    </row>
    <row r="141" spans="1:10" ht="12" hidden="1" customHeight="1" x14ac:dyDescent="0.2">
      <c r="A141" t="s">
        <v>111</v>
      </c>
      <c r="C141" s="61" t="e">
        <f>#REF!-SUM(C122:C135)</f>
        <v>#REF!</v>
      </c>
      <c r="D141" s="61" t="e">
        <f>#REF!-SUM(D122:D135)</f>
        <v>#REF!</v>
      </c>
      <c r="E141" s="61" t="e">
        <f>#REF!-SUM(E122:E135)</f>
        <v>#REF!</v>
      </c>
      <c r="F141" s="61" t="e">
        <f>#REF!-SUM(F122:F135)</f>
        <v>#REF!</v>
      </c>
      <c r="G141" s="61" t="e">
        <f>#REF!-SUM(G122:G135)</f>
        <v>#REF!</v>
      </c>
      <c r="H141" s="61" t="e">
        <f>#REF!-SUM(H122:H135)</f>
        <v>#REF!</v>
      </c>
      <c r="I141" s="61" t="e">
        <f>#REF!-SUM(I122:I135)</f>
        <v>#REF!</v>
      </c>
      <c r="J141" s="61" t="e">
        <f>#REF!-SUM(J122:J135)</f>
        <v>#REF!</v>
      </c>
    </row>
    <row r="142" spans="1:10" ht="12" hidden="1" customHeight="1" x14ac:dyDescent="0.2">
      <c r="A142" t="s">
        <v>112</v>
      </c>
      <c r="C142" s="61" t="e">
        <f>#REF!-C136-C137</f>
        <v>#REF!</v>
      </c>
      <c r="D142" s="61" t="e">
        <f>#REF!-D136-D137</f>
        <v>#REF!</v>
      </c>
      <c r="E142" s="61" t="e">
        <f>#REF!-E136-E137</f>
        <v>#REF!</v>
      </c>
      <c r="F142" s="61" t="e">
        <f>#REF!-F136-F137</f>
        <v>#REF!</v>
      </c>
      <c r="G142" s="61" t="e">
        <f>#REF!-G136-G137</f>
        <v>#REF!</v>
      </c>
      <c r="H142" s="61" t="e">
        <f>#REF!-H136-H137</f>
        <v>#REF!</v>
      </c>
      <c r="I142" s="61" t="e">
        <f>#REF!-I136-I137</f>
        <v>#REF!</v>
      </c>
      <c r="J142" s="61" t="e">
        <f>#REF!-J136-J137</f>
        <v>#REF!</v>
      </c>
    </row>
    <row r="143" spans="1:10" ht="12" hidden="1" customHeight="1" x14ac:dyDescent="0.2">
      <c r="A143" t="s">
        <v>113</v>
      </c>
      <c r="C143" s="61">
        <v>-284546</v>
      </c>
      <c r="D143" s="61">
        <v>-88217</v>
      </c>
      <c r="E143" s="61">
        <v>-1521731011</v>
      </c>
      <c r="F143" s="61"/>
      <c r="G143" s="61"/>
      <c r="I143" s="61">
        <v>-106949</v>
      </c>
      <c r="J143" s="61">
        <v>-652607781</v>
      </c>
    </row>
    <row r="145" spans="1:10" x14ac:dyDescent="0.2">
      <c r="C145" s="62"/>
      <c r="D145" s="62"/>
    </row>
    <row r="146" spans="1:10" s="67" customFormat="1" ht="16.5" customHeight="1" x14ac:dyDescent="0.2">
      <c r="A146" s="72" t="s">
        <v>127</v>
      </c>
      <c r="B146" s="66"/>
      <c r="C146" s="66"/>
      <c r="E146" s="92"/>
      <c r="F146" s="66"/>
      <c r="G146" s="68"/>
      <c r="H146" s="68"/>
      <c r="I146" s="66"/>
      <c r="J146" s="66"/>
    </row>
    <row r="147" spans="1:10" s="51" customFormat="1" ht="23.25" customHeight="1" x14ac:dyDescent="0.2">
      <c r="A147" s="113" t="s">
        <v>242</v>
      </c>
      <c r="B147" s="114"/>
      <c r="C147" s="107" t="s">
        <v>204</v>
      </c>
      <c r="D147" s="108"/>
      <c r="E147" s="108"/>
      <c r="F147" s="108"/>
      <c r="G147" s="108"/>
      <c r="H147" s="109"/>
      <c r="I147" s="107" t="s">
        <v>243</v>
      </c>
      <c r="J147" s="108"/>
    </row>
    <row r="148" spans="1:10" s="51" customFormat="1" ht="33.75" customHeight="1" x14ac:dyDescent="0.2">
      <c r="A148" s="115"/>
      <c r="B148" s="110"/>
      <c r="C148" s="107" t="s">
        <v>90</v>
      </c>
      <c r="D148" s="109"/>
      <c r="E148" s="107" t="s">
        <v>91</v>
      </c>
      <c r="F148" s="109"/>
      <c r="G148" s="107" t="s">
        <v>92</v>
      </c>
      <c r="H148" s="109"/>
      <c r="I148" s="52" t="s">
        <v>87</v>
      </c>
      <c r="J148" s="53" t="s">
        <v>89</v>
      </c>
    </row>
    <row r="149" spans="1:10" s="51" customFormat="1" ht="37.5" customHeight="1" x14ac:dyDescent="0.2">
      <c r="A149" s="115"/>
      <c r="B149" s="110"/>
      <c r="C149" s="52" t="s">
        <v>87</v>
      </c>
      <c r="D149" s="52" t="s">
        <v>89</v>
      </c>
      <c r="E149" s="52" t="s">
        <v>93</v>
      </c>
      <c r="F149" s="52" t="s">
        <v>89</v>
      </c>
      <c r="G149" s="52" t="s">
        <v>87</v>
      </c>
      <c r="H149" s="52" t="s">
        <v>89</v>
      </c>
      <c r="I149" s="117" t="s">
        <v>1</v>
      </c>
      <c r="J149" s="119" t="s">
        <v>2</v>
      </c>
    </row>
    <row r="150" spans="1:10" s="51" customFormat="1" ht="23.25" customHeight="1" x14ac:dyDescent="0.2">
      <c r="A150" s="116"/>
      <c r="B150" s="111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8"/>
      <c r="J150" s="120"/>
    </row>
    <row r="151" spans="1:10" s="33" customFormat="1" x14ac:dyDescent="0.2">
      <c r="A151" s="55" t="s">
        <v>143</v>
      </c>
      <c r="B151" s="56" t="s">
        <v>33</v>
      </c>
      <c r="C151" s="7">
        <v>10061</v>
      </c>
      <c r="D151" s="11">
        <v>129780788</v>
      </c>
      <c r="E151" s="11">
        <v>85208</v>
      </c>
      <c r="F151" s="11">
        <v>531365431</v>
      </c>
      <c r="G151" s="11">
        <v>231447</v>
      </c>
      <c r="H151" s="11">
        <v>727005198</v>
      </c>
      <c r="I151" s="11">
        <v>174529</v>
      </c>
      <c r="J151" s="11">
        <v>1063509999</v>
      </c>
    </row>
    <row r="152" spans="1:10" s="33" customFormat="1" x14ac:dyDescent="0.2">
      <c r="A152" s="20" t="s">
        <v>128</v>
      </c>
      <c r="B152" s="57" t="s">
        <v>129</v>
      </c>
      <c r="C152" s="78">
        <v>190</v>
      </c>
      <c r="D152" s="75">
        <v>2234245</v>
      </c>
      <c r="E152" s="75">
        <v>3640</v>
      </c>
      <c r="F152" s="75">
        <v>22258600</v>
      </c>
      <c r="G152" s="75">
        <v>29384</v>
      </c>
      <c r="H152" s="75">
        <v>78922394</v>
      </c>
      <c r="I152" s="75">
        <v>28839</v>
      </c>
      <c r="J152" s="75">
        <v>173013976</v>
      </c>
    </row>
    <row r="153" spans="1:10" s="33" customFormat="1" x14ac:dyDescent="0.2">
      <c r="A153" s="20" t="s">
        <v>130</v>
      </c>
      <c r="B153" s="57" t="s">
        <v>138</v>
      </c>
      <c r="C153" s="78">
        <v>7109</v>
      </c>
      <c r="D153" s="75">
        <v>97864217</v>
      </c>
      <c r="E153" s="75">
        <v>11213</v>
      </c>
      <c r="F153" s="75">
        <v>78797281</v>
      </c>
      <c r="G153" s="75">
        <v>37064</v>
      </c>
      <c r="H153" s="75">
        <v>203681152</v>
      </c>
      <c r="I153" s="75">
        <v>15164</v>
      </c>
      <c r="J153" s="75">
        <v>92727860</v>
      </c>
    </row>
    <row r="154" spans="1:10" s="33" customFormat="1" x14ac:dyDescent="0.2">
      <c r="A154" s="20" t="s">
        <v>150</v>
      </c>
      <c r="B154" s="57" t="s">
        <v>139</v>
      </c>
      <c r="C154" s="78">
        <v>121</v>
      </c>
      <c r="D154" s="75">
        <v>1284778</v>
      </c>
      <c r="E154" s="75">
        <v>3187</v>
      </c>
      <c r="F154" s="75">
        <v>19488505</v>
      </c>
      <c r="G154" s="75">
        <v>20454</v>
      </c>
      <c r="H154" s="75">
        <v>55123530</v>
      </c>
      <c r="I154" s="75">
        <v>11641</v>
      </c>
      <c r="J154" s="75">
        <v>71184715</v>
      </c>
    </row>
    <row r="155" spans="1:10" s="33" customFormat="1" x14ac:dyDescent="0.2">
      <c r="A155" s="20" t="s">
        <v>151</v>
      </c>
      <c r="B155" s="57" t="s">
        <v>140</v>
      </c>
      <c r="C155" s="78">
        <v>952</v>
      </c>
      <c r="D155" s="75">
        <v>10166408</v>
      </c>
      <c r="E155" s="75">
        <v>15271</v>
      </c>
      <c r="F155" s="75">
        <v>93382165</v>
      </c>
      <c r="G155" s="75">
        <v>35769</v>
      </c>
      <c r="H155" s="75">
        <v>96397455</v>
      </c>
      <c r="I155" s="75">
        <v>26830</v>
      </c>
      <c r="J155" s="75">
        <v>164065450</v>
      </c>
    </row>
    <row r="156" spans="1:10" s="33" customFormat="1" x14ac:dyDescent="0.2">
      <c r="A156" s="20" t="s">
        <v>134</v>
      </c>
      <c r="B156" s="57" t="s">
        <v>141</v>
      </c>
      <c r="C156" s="78">
        <v>700</v>
      </c>
      <c r="D156" s="75">
        <v>7432600</v>
      </c>
      <c r="E156" s="75">
        <v>7495</v>
      </c>
      <c r="F156" s="75">
        <v>45831925</v>
      </c>
      <c r="G156" s="75">
        <v>12006</v>
      </c>
      <c r="H156" s="75">
        <v>32356170</v>
      </c>
      <c r="I156" s="75">
        <v>11916</v>
      </c>
      <c r="J156" s="75">
        <v>72866340</v>
      </c>
    </row>
    <row r="157" spans="1:10" s="33" customFormat="1" x14ac:dyDescent="0.2">
      <c r="A157" s="20" t="s">
        <v>136</v>
      </c>
      <c r="B157" s="57" t="s">
        <v>142</v>
      </c>
      <c r="C157" s="78">
        <v>207</v>
      </c>
      <c r="D157" s="75">
        <v>2551068</v>
      </c>
      <c r="E157" s="75">
        <v>19058</v>
      </c>
      <c r="F157" s="75">
        <v>116539670</v>
      </c>
      <c r="G157" s="75">
        <v>25369</v>
      </c>
      <c r="H157" s="75">
        <v>68369455</v>
      </c>
      <c r="I157" s="75">
        <v>23371</v>
      </c>
      <c r="J157" s="75">
        <v>142913665</v>
      </c>
    </row>
    <row r="158" spans="1:10" x14ac:dyDescent="0.2">
      <c r="A158" s="34" t="s">
        <v>95</v>
      </c>
      <c r="B158" s="57" t="s">
        <v>32</v>
      </c>
      <c r="C158" s="9">
        <v>42</v>
      </c>
      <c r="D158" s="13">
        <v>445956</v>
      </c>
      <c r="E158" s="13">
        <v>802</v>
      </c>
      <c r="F158" s="13">
        <v>4995955</v>
      </c>
      <c r="G158" s="13">
        <v>3625</v>
      </c>
      <c r="H158" s="13">
        <v>9745120</v>
      </c>
      <c r="I158" s="13">
        <v>2755</v>
      </c>
      <c r="J158" s="13">
        <v>16724525</v>
      </c>
    </row>
    <row r="159" spans="1:10" x14ac:dyDescent="0.2">
      <c r="A159" s="34" t="s">
        <v>96</v>
      </c>
      <c r="B159" s="57" t="s">
        <v>31</v>
      </c>
      <c r="C159" s="9">
        <v>39</v>
      </c>
      <c r="D159" s="13">
        <v>414102</v>
      </c>
      <c r="E159" s="13">
        <v>707</v>
      </c>
      <c r="F159" s="13">
        <v>4323305</v>
      </c>
      <c r="G159" s="13">
        <v>3816</v>
      </c>
      <c r="H159" s="13">
        <v>10284120</v>
      </c>
      <c r="I159" s="13">
        <v>1943</v>
      </c>
      <c r="J159" s="13">
        <v>11881445</v>
      </c>
    </row>
    <row r="160" spans="1:10" x14ac:dyDescent="0.2">
      <c r="A160" s="34" t="s">
        <v>97</v>
      </c>
      <c r="B160" s="57" t="s">
        <v>30</v>
      </c>
      <c r="C160" s="9">
        <v>9</v>
      </c>
      <c r="D160" s="13">
        <v>95562</v>
      </c>
      <c r="E160" s="13">
        <v>3811</v>
      </c>
      <c r="F160" s="13">
        <v>23304265</v>
      </c>
      <c r="G160" s="13">
        <v>4073</v>
      </c>
      <c r="H160" s="13">
        <v>10976735</v>
      </c>
      <c r="I160" s="13">
        <v>3875</v>
      </c>
      <c r="J160" s="13">
        <v>23695625</v>
      </c>
    </row>
    <row r="161" spans="1:10" x14ac:dyDescent="0.2">
      <c r="A161" s="34" t="s">
        <v>98</v>
      </c>
      <c r="B161" s="57" t="s">
        <v>29</v>
      </c>
      <c r="C161" s="9">
        <v>6</v>
      </c>
      <c r="D161" s="13">
        <v>63708</v>
      </c>
      <c r="E161" s="13">
        <v>230</v>
      </c>
      <c r="F161" s="13">
        <v>1406450</v>
      </c>
      <c r="G161" s="13">
        <v>6208</v>
      </c>
      <c r="H161" s="13">
        <v>16730560</v>
      </c>
      <c r="I161" s="13">
        <v>7474</v>
      </c>
      <c r="J161" s="13">
        <v>45703510</v>
      </c>
    </row>
    <row r="162" spans="1:10" x14ac:dyDescent="0.2">
      <c r="A162" s="34" t="s">
        <v>99</v>
      </c>
      <c r="B162" s="57" t="s">
        <v>28</v>
      </c>
      <c r="C162" s="9">
        <v>33</v>
      </c>
      <c r="D162" s="13">
        <v>350394</v>
      </c>
      <c r="E162" s="13">
        <v>839</v>
      </c>
      <c r="F162" s="13">
        <v>5130485</v>
      </c>
      <c r="G162" s="13">
        <v>3574</v>
      </c>
      <c r="H162" s="13">
        <v>9600845</v>
      </c>
      <c r="I162" s="13">
        <v>2767</v>
      </c>
      <c r="J162" s="13">
        <v>16673825</v>
      </c>
    </row>
    <row r="163" spans="1:10" x14ac:dyDescent="0.2">
      <c r="A163" s="34" t="s">
        <v>100</v>
      </c>
      <c r="B163" s="57" t="s">
        <v>27</v>
      </c>
      <c r="C163" s="9">
        <v>0</v>
      </c>
      <c r="D163" s="13">
        <v>0</v>
      </c>
      <c r="E163" s="13">
        <v>7716</v>
      </c>
      <c r="F163" s="13">
        <v>47183340</v>
      </c>
      <c r="G163" s="13">
        <v>7606</v>
      </c>
      <c r="H163" s="13">
        <v>20498170</v>
      </c>
      <c r="I163" s="13">
        <v>6953</v>
      </c>
      <c r="J163" s="13">
        <v>42517595</v>
      </c>
    </row>
    <row r="164" spans="1:10" x14ac:dyDescent="0.2">
      <c r="A164" s="34" t="s">
        <v>101</v>
      </c>
      <c r="B164" s="57" t="s">
        <v>26</v>
      </c>
      <c r="C164" s="9">
        <v>12</v>
      </c>
      <c r="D164" s="13">
        <v>127416</v>
      </c>
      <c r="E164" s="13">
        <v>591</v>
      </c>
      <c r="F164" s="13">
        <v>3613965</v>
      </c>
      <c r="G164" s="13">
        <v>2316</v>
      </c>
      <c r="H164" s="13">
        <v>6241620</v>
      </c>
      <c r="I164" s="13">
        <v>2123</v>
      </c>
      <c r="J164" s="13">
        <v>12982145</v>
      </c>
    </row>
    <row r="165" spans="1:10" x14ac:dyDescent="0.2">
      <c r="A165" s="34" t="s">
        <v>102</v>
      </c>
      <c r="B165" s="57" t="s">
        <v>25</v>
      </c>
      <c r="C165" s="9">
        <v>105</v>
      </c>
      <c r="D165" s="13">
        <v>1114890</v>
      </c>
      <c r="E165" s="13">
        <v>2333</v>
      </c>
      <c r="F165" s="13">
        <v>14266295</v>
      </c>
      <c r="G165" s="13">
        <v>12830</v>
      </c>
      <c r="H165" s="13">
        <v>34576850</v>
      </c>
      <c r="I165" s="13">
        <v>8911</v>
      </c>
      <c r="J165" s="13">
        <v>54490765</v>
      </c>
    </row>
    <row r="166" spans="1:10" x14ac:dyDescent="0.2">
      <c r="A166" s="34" t="s">
        <v>103</v>
      </c>
      <c r="B166" s="57" t="s">
        <v>24</v>
      </c>
      <c r="C166" s="9">
        <v>228</v>
      </c>
      <c r="D166" s="13">
        <v>2420904</v>
      </c>
      <c r="E166" s="13">
        <v>2269</v>
      </c>
      <c r="F166" s="13">
        <v>13874935</v>
      </c>
      <c r="G166" s="13">
        <v>8216</v>
      </c>
      <c r="H166" s="13">
        <v>22142120</v>
      </c>
      <c r="I166" s="13">
        <v>6285</v>
      </c>
      <c r="J166" s="13">
        <v>38432775</v>
      </c>
    </row>
    <row r="167" spans="1:10" x14ac:dyDescent="0.2">
      <c r="A167" s="34" t="s">
        <v>104</v>
      </c>
      <c r="B167" s="57" t="s">
        <v>23</v>
      </c>
      <c r="C167" s="9">
        <v>6</v>
      </c>
      <c r="D167" s="13">
        <v>63708</v>
      </c>
      <c r="E167" s="13">
        <v>883</v>
      </c>
      <c r="F167" s="13">
        <v>5399545</v>
      </c>
      <c r="G167" s="13">
        <v>8661</v>
      </c>
      <c r="H167" s="13">
        <v>23341395</v>
      </c>
      <c r="I167" s="13">
        <v>5631</v>
      </c>
      <c r="J167" s="13">
        <v>34433565</v>
      </c>
    </row>
    <row r="168" spans="1:10" x14ac:dyDescent="0.2">
      <c r="A168" s="34" t="s">
        <v>105</v>
      </c>
      <c r="B168" s="57" t="s">
        <v>22</v>
      </c>
      <c r="C168" s="9">
        <v>173</v>
      </c>
      <c r="D168" s="13">
        <v>1836914</v>
      </c>
      <c r="E168" s="13">
        <v>943</v>
      </c>
      <c r="F168" s="13">
        <v>5766445</v>
      </c>
      <c r="G168" s="13">
        <v>1002</v>
      </c>
      <c r="H168" s="13">
        <v>2700390</v>
      </c>
      <c r="I168" s="13">
        <v>815</v>
      </c>
      <c r="J168" s="13">
        <v>4983725</v>
      </c>
    </row>
    <row r="169" spans="1:10" x14ac:dyDescent="0.2">
      <c r="A169" s="34" t="s">
        <v>106</v>
      </c>
      <c r="B169" s="57" t="s">
        <v>21</v>
      </c>
      <c r="C169" s="9">
        <v>12</v>
      </c>
      <c r="D169" s="13">
        <v>127416</v>
      </c>
      <c r="E169" s="13">
        <v>1754</v>
      </c>
      <c r="F169" s="13">
        <v>10725710</v>
      </c>
      <c r="G169" s="13">
        <v>4499</v>
      </c>
      <c r="H169" s="13">
        <v>12124805</v>
      </c>
      <c r="I169" s="13">
        <v>2718</v>
      </c>
      <c r="J169" s="13">
        <v>16620570</v>
      </c>
    </row>
    <row r="170" spans="1:10" x14ac:dyDescent="0.2">
      <c r="A170" s="34" t="s">
        <v>107</v>
      </c>
      <c r="B170" s="57" t="s">
        <v>20</v>
      </c>
      <c r="C170" s="9">
        <v>57</v>
      </c>
      <c r="D170" s="13">
        <v>598760</v>
      </c>
      <c r="E170" s="13">
        <v>1294</v>
      </c>
      <c r="F170" s="13">
        <v>7909810</v>
      </c>
      <c r="G170" s="13">
        <v>2830</v>
      </c>
      <c r="H170" s="13">
        <v>7608711</v>
      </c>
      <c r="I170" s="13">
        <v>2635</v>
      </c>
      <c r="J170" s="13">
        <v>16067210</v>
      </c>
    </row>
    <row r="171" spans="1:10" x14ac:dyDescent="0.2">
      <c r="A171" s="34" t="s">
        <v>108</v>
      </c>
      <c r="B171" s="57" t="s">
        <v>19</v>
      </c>
      <c r="C171" s="9">
        <v>42</v>
      </c>
      <c r="D171" s="13">
        <v>445956</v>
      </c>
      <c r="E171" s="13">
        <v>878</v>
      </c>
      <c r="F171" s="13">
        <v>5368970</v>
      </c>
      <c r="G171" s="13">
        <v>1828</v>
      </c>
      <c r="H171" s="13">
        <v>4926460</v>
      </c>
      <c r="I171" s="13">
        <v>1570</v>
      </c>
      <c r="J171" s="13">
        <v>9600550</v>
      </c>
    </row>
    <row r="172" spans="1:10" x14ac:dyDescent="0.2">
      <c r="A172" s="34" t="s">
        <v>109</v>
      </c>
      <c r="B172" s="57" t="s">
        <v>18</v>
      </c>
      <c r="C172" s="9">
        <v>0</v>
      </c>
      <c r="D172" s="13">
        <v>0</v>
      </c>
      <c r="E172" s="13">
        <v>251</v>
      </c>
      <c r="F172" s="13">
        <v>1534865</v>
      </c>
      <c r="G172" s="13">
        <v>244</v>
      </c>
      <c r="H172" s="13">
        <v>505812</v>
      </c>
      <c r="I172" s="13">
        <v>253</v>
      </c>
      <c r="J172" s="13">
        <v>1563263</v>
      </c>
    </row>
    <row r="173" spans="1:10" x14ac:dyDescent="0.2">
      <c r="A173" s="32" t="s">
        <v>110</v>
      </c>
      <c r="B173" s="58" t="s">
        <v>17</v>
      </c>
      <c r="C173" s="31">
        <v>18</v>
      </c>
      <c r="D173" s="30">
        <v>141786</v>
      </c>
      <c r="E173" s="30">
        <v>43</v>
      </c>
      <c r="F173" s="30">
        <v>262945</v>
      </c>
      <c r="G173" s="30">
        <v>73</v>
      </c>
      <c r="H173" s="30">
        <v>151329</v>
      </c>
      <c r="I173" s="30">
        <v>60</v>
      </c>
      <c r="J173" s="30">
        <v>366900</v>
      </c>
    </row>
    <row r="174" spans="1:10" x14ac:dyDescent="0.2">
      <c r="A174" s="59" t="s">
        <v>198</v>
      </c>
      <c r="C174" s="59"/>
      <c r="D174" s="59"/>
      <c r="E174" s="59"/>
      <c r="F174" s="59"/>
      <c r="G174" s="59"/>
      <c r="H174" s="59"/>
      <c r="I174" s="59"/>
      <c r="J174" s="59"/>
    </row>
    <row r="175" spans="1:10" x14ac:dyDescent="0.2">
      <c r="A175" t="s">
        <v>0</v>
      </c>
      <c r="C175" s="61"/>
      <c r="D175" s="61"/>
      <c r="E175" s="61"/>
      <c r="F175" s="61"/>
      <c r="G175" s="61"/>
      <c r="H175" s="61"/>
      <c r="I175" s="61"/>
      <c r="J175" s="61"/>
    </row>
    <row r="176" spans="1:10" ht="12" hidden="1" customHeight="1" x14ac:dyDescent="0.2">
      <c r="A176" t="s">
        <v>238</v>
      </c>
      <c r="C176" s="61" t="e">
        <f>C151-SUM(C152:C157)-#REF!</f>
        <v>#REF!</v>
      </c>
      <c r="D176" s="61" t="e">
        <f>D151-SUM(D152:D157)-#REF!</f>
        <v>#REF!</v>
      </c>
      <c r="E176" s="61" t="e">
        <f>E151-SUM(E152:E157)-#REF!</f>
        <v>#REF!</v>
      </c>
      <c r="F176" s="61" t="e">
        <f>F151-SUM(F152:F157)-#REF!</f>
        <v>#REF!</v>
      </c>
      <c r="G176" s="61" t="e">
        <f>G151-SUM(G152:G157)-#REF!</f>
        <v>#REF!</v>
      </c>
      <c r="H176" s="61" t="e">
        <f>H151-SUM(H152:H157)-#REF!</f>
        <v>#REF!</v>
      </c>
      <c r="I176" s="61" t="e">
        <f>I151-SUM(I152:I157)-#REF!</f>
        <v>#REF!</v>
      </c>
      <c r="J176" s="61" t="e">
        <f>J151-SUM(J152:J157)-#REF!</f>
        <v>#REF!</v>
      </c>
    </row>
    <row r="177" spans="1:10" ht="12" hidden="1" customHeight="1" x14ac:dyDescent="0.2">
      <c r="A177" t="s">
        <v>111</v>
      </c>
      <c r="C177" s="61" t="e">
        <f>#REF!-SUM(C158:C171)</f>
        <v>#REF!</v>
      </c>
      <c r="D177" s="61" t="e">
        <f>#REF!-SUM(D158:D171)</f>
        <v>#REF!</v>
      </c>
      <c r="E177" s="61" t="e">
        <f>#REF!-SUM(E158:E171)</f>
        <v>#REF!</v>
      </c>
      <c r="F177" s="61" t="e">
        <f>#REF!-SUM(F158:F171)</f>
        <v>#REF!</v>
      </c>
      <c r="G177" s="61" t="e">
        <f>#REF!-SUM(G158:G171)</f>
        <v>#REF!</v>
      </c>
      <c r="H177" s="61" t="e">
        <f>#REF!-SUM(H158:H171)</f>
        <v>#REF!</v>
      </c>
      <c r="I177" s="61" t="e">
        <f>#REF!-SUM(I158:I171)</f>
        <v>#REF!</v>
      </c>
      <c r="J177" s="61" t="e">
        <f>#REF!-SUM(J158:J171)</f>
        <v>#REF!</v>
      </c>
    </row>
    <row r="178" spans="1:10" ht="12" hidden="1" customHeight="1" x14ac:dyDescent="0.2">
      <c r="A178" t="s">
        <v>112</v>
      </c>
      <c r="C178" s="61" t="e">
        <f>#REF!-C172-C173</f>
        <v>#REF!</v>
      </c>
      <c r="D178" s="61" t="e">
        <f>#REF!-D172-D173</f>
        <v>#REF!</v>
      </c>
      <c r="E178" s="61" t="e">
        <f>#REF!-E172-E173</f>
        <v>#REF!</v>
      </c>
      <c r="F178" s="61" t="e">
        <f>#REF!-F172-F173</f>
        <v>#REF!</v>
      </c>
      <c r="G178" s="61" t="e">
        <f>#REF!-G172-G173</f>
        <v>#REF!</v>
      </c>
      <c r="H178" s="61" t="e">
        <f>#REF!-H172-H173</f>
        <v>#REF!</v>
      </c>
      <c r="I178" s="61" t="e">
        <f>#REF!-I172-I173</f>
        <v>#REF!</v>
      </c>
      <c r="J178" s="61" t="e">
        <f>#REF!-J172-J173</f>
        <v>#REF!</v>
      </c>
    </row>
    <row r="179" spans="1:10" ht="12" hidden="1" customHeight="1" x14ac:dyDescent="0.2">
      <c r="A179" t="s">
        <v>113</v>
      </c>
      <c r="C179" s="61">
        <v>-274658</v>
      </c>
      <c r="D179" s="61">
        <v>-84867</v>
      </c>
      <c r="E179" s="61">
        <v>-1485052355</v>
      </c>
      <c r="F179" s="61"/>
      <c r="G179" s="61"/>
      <c r="I179" s="61">
        <v>-196568</v>
      </c>
      <c r="J179" s="61">
        <v>-1197416234</v>
      </c>
    </row>
    <row r="180" spans="1:10" x14ac:dyDescent="0.2">
      <c r="A180" s="60"/>
      <c r="C180" s="62"/>
      <c r="D180" s="62"/>
      <c r="E180" s="62"/>
      <c r="F180" s="62"/>
      <c r="G180" s="62"/>
      <c r="H180" s="62"/>
      <c r="I180" s="62"/>
      <c r="J180" s="62"/>
    </row>
  </sheetData>
  <mergeCells count="41">
    <mergeCell ref="A147:B150"/>
    <mergeCell ref="C147:H147"/>
    <mergeCell ref="I147:J147"/>
    <mergeCell ref="C148:D148"/>
    <mergeCell ref="E148:F148"/>
    <mergeCell ref="G148:H148"/>
    <mergeCell ref="I149:I150"/>
    <mergeCell ref="J149:J150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75:B78"/>
    <mergeCell ref="C75:H75"/>
    <mergeCell ref="I75:J75"/>
    <mergeCell ref="C76:D76"/>
    <mergeCell ref="E76:F76"/>
    <mergeCell ref="G76:H76"/>
    <mergeCell ref="I77:I78"/>
    <mergeCell ref="J77:J78"/>
    <mergeCell ref="A39:B42"/>
    <mergeCell ref="C39:H39"/>
    <mergeCell ref="I39:J39"/>
    <mergeCell ref="C40:D40"/>
    <mergeCell ref="E40:F40"/>
    <mergeCell ref="G40:H40"/>
    <mergeCell ref="I41:I42"/>
    <mergeCell ref="J41:J42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80"/>
  <sheetViews>
    <sheetView workbookViewId="0">
      <selection activeCell="C144" sqref="C144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49" customFormat="1" ht="27" customHeight="1" x14ac:dyDescent="0.2">
      <c r="A2" s="106" t="s">
        <v>178</v>
      </c>
      <c r="B2" s="106"/>
      <c r="C2" s="106"/>
      <c r="D2" s="106"/>
      <c r="E2" s="106"/>
      <c r="F2" s="106"/>
    </row>
    <row r="3" spans="1:10" s="70" customFormat="1" ht="19.5" customHeight="1" x14ac:dyDescent="0.2">
      <c r="A3" s="69" t="s">
        <v>122</v>
      </c>
      <c r="B3" s="64"/>
      <c r="D3" s="64"/>
      <c r="E3" s="64"/>
      <c r="F3" s="64"/>
      <c r="G3" s="65"/>
      <c r="H3" s="65"/>
      <c r="I3" s="64"/>
      <c r="J3" s="64"/>
    </row>
    <row r="4" spans="1:10" s="51" customFormat="1" ht="23.25" customHeight="1" x14ac:dyDescent="0.2">
      <c r="A4" s="113" t="s">
        <v>242</v>
      </c>
      <c r="B4" s="114"/>
      <c r="C4" s="107" t="s">
        <v>204</v>
      </c>
      <c r="D4" s="108"/>
      <c r="E4" s="108"/>
      <c r="F4" s="108"/>
      <c r="G4" s="108"/>
      <c r="H4" s="109"/>
      <c r="I4" s="107" t="s">
        <v>243</v>
      </c>
      <c r="J4" s="108"/>
    </row>
    <row r="5" spans="1:10" s="51" customFormat="1" ht="33.75" customHeight="1" x14ac:dyDescent="0.2">
      <c r="A5" s="115"/>
      <c r="B5" s="110"/>
      <c r="C5" s="107" t="s">
        <v>90</v>
      </c>
      <c r="D5" s="109"/>
      <c r="E5" s="107" t="s">
        <v>91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0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1</v>
      </c>
      <c r="J6" s="119" t="s">
        <v>2</v>
      </c>
    </row>
    <row r="7" spans="1:10" s="51" customFormat="1" ht="23.25" customHeight="1" x14ac:dyDescent="0.2">
      <c r="A7" s="116"/>
      <c r="B7" s="111"/>
      <c r="C7" s="6" t="s">
        <v>1</v>
      </c>
      <c r="D7" s="6" t="s">
        <v>2</v>
      </c>
      <c r="E7" s="6" t="s">
        <v>3</v>
      </c>
      <c r="F7" s="6" t="s">
        <v>5</v>
      </c>
      <c r="G7" s="6" t="s">
        <v>1</v>
      </c>
      <c r="H7" s="6" t="s">
        <v>2</v>
      </c>
      <c r="I7" s="118"/>
      <c r="J7" s="120"/>
    </row>
    <row r="8" spans="1:10" s="33" customFormat="1" ht="12" customHeight="1" x14ac:dyDescent="0.2">
      <c r="A8" s="55" t="s">
        <v>94</v>
      </c>
      <c r="B8" s="56" t="s">
        <v>86</v>
      </c>
      <c r="C8" s="48">
        <f t="shared" ref="C8:J17" si="0">C43+C79+C115+C151</f>
        <v>40421</v>
      </c>
      <c r="D8" s="11">
        <f t="shared" si="0"/>
        <v>505922236</v>
      </c>
      <c r="E8" s="11">
        <f t="shared" si="0"/>
        <v>345382</v>
      </c>
      <c r="F8" s="11">
        <f t="shared" si="0"/>
        <v>2120956045</v>
      </c>
      <c r="G8" s="11">
        <f t="shared" si="0"/>
        <v>1014585</v>
      </c>
      <c r="H8" s="11">
        <f t="shared" si="0"/>
        <v>3180840081</v>
      </c>
      <c r="I8" s="11">
        <f t="shared" si="0"/>
        <v>577471</v>
      </c>
      <c r="J8" s="11">
        <f t="shared" si="0"/>
        <v>3524905082</v>
      </c>
    </row>
    <row r="9" spans="1:10" s="33" customFormat="1" ht="12" customHeight="1" x14ac:dyDescent="0.2">
      <c r="A9" s="20" t="s">
        <v>128</v>
      </c>
      <c r="B9" s="57" t="s">
        <v>129</v>
      </c>
      <c r="C9" s="47">
        <f t="shared" si="0"/>
        <v>773</v>
      </c>
      <c r="D9" s="12">
        <f t="shared" si="0"/>
        <v>9116118</v>
      </c>
      <c r="E9" s="12">
        <f t="shared" si="0"/>
        <v>14378</v>
      </c>
      <c r="F9" s="12">
        <f t="shared" si="0"/>
        <v>87913385</v>
      </c>
      <c r="G9" s="12">
        <f t="shared" si="0"/>
        <v>133946</v>
      </c>
      <c r="H9" s="12">
        <f t="shared" si="0"/>
        <v>359580419</v>
      </c>
      <c r="I9" s="12">
        <f t="shared" si="0"/>
        <v>82675</v>
      </c>
      <c r="J9" s="12">
        <f t="shared" si="0"/>
        <v>499402207</v>
      </c>
    </row>
    <row r="10" spans="1:10" s="33" customFormat="1" ht="12" customHeight="1" x14ac:dyDescent="0.2">
      <c r="A10" s="20" t="s">
        <v>130</v>
      </c>
      <c r="B10" s="57" t="s">
        <v>138</v>
      </c>
      <c r="C10" s="47">
        <f t="shared" si="0"/>
        <v>26893</v>
      </c>
      <c r="D10" s="12">
        <f t="shared" si="0"/>
        <v>360404654</v>
      </c>
      <c r="E10" s="12">
        <f t="shared" si="0"/>
        <v>42302</v>
      </c>
      <c r="F10" s="12">
        <f t="shared" si="0"/>
        <v>299783244</v>
      </c>
      <c r="G10" s="12">
        <f t="shared" si="0"/>
        <v>157998</v>
      </c>
      <c r="H10" s="12">
        <f t="shared" si="0"/>
        <v>875423753</v>
      </c>
      <c r="I10" s="12">
        <f t="shared" si="0"/>
        <v>40132</v>
      </c>
      <c r="J10" s="12">
        <f t="shared" si="0"/>
        <v>245553940</v>
      </c>
    </row>
    <row r="11" spans="1:10" s="33" customFormat="1" ht="12" customHeight="1" x14ac:dyDescent="0.2">
      <c r="A11" s="20" t="s">
        <v>150</v>
      </c>
      <c r="B11" s="57" t="s">
        <v>139</v>
      </c>
      <c r="C11" s="47">
        <f t="shared" si="0"/>
        <v>472</v>
      </c>
      <c r="D11" s="12">
        <f t="shared" si="0"/>
        <v>5011696</v>
      </c>
      <c r="E11" s="12">
        <f t="shared" si="0"/>
        <v>12905</v>
      </c>
      <c r="F11" s="12">
        <f t="shared" si="0"/>
        <v>78914075</v>
      </c>
      <c r="G11" s="12">
        <f t="shared" si="0"/>
        <v>79242</v>
      </c>
      <c r="H11" s="12">
        <f t="shared" si="0"/>
        <v>213557190</v>
      </c>
      <c r="I11" s="12">
        <f t="shared" si="0"/>
        <v>40692</v>
      </c>
      <c r="J11" s="12">
        <f t="shared" si="0"/>
        <v>248831580</v>
      </c>
    </row>
    <row r="12" spans="1:10" s="33" customFormat="1" ht="12" customHeight="1" x14ac:dyDescent="0.2">
      <c r="A12" s="20" t="s">
        <v>151</v>
      </c>
      <c r="B12" s="57" t="s">
        <v>140</v>
      </c>
      <c r="C12" s="47">
        <f t="shared" si="0"/>
        <v>4120</v>
      </c>
      <c r="D12" s="12">
        <f t="shared" si="0"/>
        <v>43997480</v>
      </c>
      <c r="E12" s="12">
        <f t="shared" si="0"/>
        <v>55549</v>
      </c>
      <c r="F12" s="12">
        <f t="shared" si="0"/>
        <v>339682135</v>
      </c>
      <c r="G12" s="12">
        <f t="shared" si="0"/>
        <v>148998</v>
      </c>
      <c r="H12" s="12">
        <f t="shared" si="0"/>
        <v>401549610</v>
      </c>
      <c r="I12" s="12">
        <f t="shared" si="0"/>
        <v>86841</v>
      </c>
      <c r="J12" s="12">
        <f t="shared" si="0"/>
        <v>531032715</v>
      </c>
    </row>
    <row r="13" spans="1:10" s="33" customFormat="1" ht="12" customHeight="1" x14ac:dyDescent="0.2">
      <c r="A13" s="20" t="s">
        <v>134</v>
      </c>
      <c r="B13" s="57" t="s">
        <v>141</v>
      </c>
      <c r="C13" s="47">
        <f t="shared" si="0"/>
        <v>3217</v>
      </c>
      <c r="D13" s="12">
        <f t="shared" si="0"/>
        <v>34158106</v>
      </c>
      <c r="E13" s="12">
        <f t="shared" si="0"/>
        <v>29854</v>
      </c>
      <c r="F13" s="12">
        <f t="shared" si="0"/>
        <v>182557210</v>
      </c>
      <c r="G13" s="12">
        <f t="shared" si="0"/>
        <v>55588</v>
      </c>
      <c r="H13" s="12">
        <f t="shared" si="0"/>
        <v>149809660</v>
      </c>
      <c r="I13" s="12">
        <f t="shared" si="0"/>
        <v>44628</v>
      </c>
      <c r="J13" s="12">
        <f t="shared" si="0"/>
        <v>272900220</v>
      </c>
    </row>
    <row r="14" spans="1:10" s="33" customFormat="1" ht="12" customHeight="1" x14ac:dyDescent="0.2">
      <c r="A14" s="20" t="s">
        <v>136</v>
      </c>
      <c r="B14" s="57" t="s">
        <v>142</v>
      </c>
      <c r="C14" s="47">
        <f t="shared" si="0"/>
        <v>1016</v>
      </c>
      <c r="D14" s="12">
        <f t="shared" si="0"/>
        <v>11695955</v>
      </c>
      <c r="E14" s="12">
        <f t="shared" si="0"/>
        <v>89083</v>
      </c>
      <c r="F14" s="12">
        <f t="shared" si="0"/>
        <v>512623806</v>
      </c>
      <c r="G14" s="12">
        <f t="shared" si="0"/>
        <v>130114</v>
      </c>
      <c r="H14" s="12">
        <f t="shared" si="0"/>
        <v>350027620</v>
      </c>
      <c r="I14" s="12">
        <f t="shared" si="0"/>
        <v>90875</v>
      </c>
      <c r="J14" s="12">
        <f t="shared" si="0"/>
        <v>555516035</v>
      </c>
    </row>
    <row r="15" spans="1:10" ht="12" customHeight="1" x14ac:dyDescent="0.2">
      <c r="A15" s="34" t="s">
        <v>95</v>
      </c>
      <c r="B15" s="57" t="s">
        <v>32</v>
      </c>
      <c r="C15" s="46">
        <f t="shared" si="0"/>
        <v>182</v>
      </c>
      <c r="D15" s="45">
        <f t="shared" si="0"/>
        <v>1932476</v>
      </c>
      <c r="E15" s="45">
        <f t="shared" si="0"/>
        <v>3085</v>
      </c>
      <c r="F15" s="45">
        <f t="shared" si="0"/>
        <v>18830200</v>
      </c>
      <c r="G15" s="45">
        <f t="shared" si="0"/>
        <v>16449</v>
      </c>
      <c r="H15" s="45">
        <f t="shared" si="0"/>
        <v>44310686</v>
      </c>
      <c r="I15" s="45">
        <f t="shared" si="0"/>
        <v>9297</v>
      </c>
      <c r="J15" s="45">
        <f t="shared" si="0"/>
        <v>56720185</v>
      </c>
    </row>
    <row r="16" spans="1:10" ht="12" customHeight="1" x14ac:dyDescent="0.2">
      <c r="A16" s="34" t="s">
        <v>96</v>
      </c>
      <c r="B16" s="57" t="s">
        <v>31</v>
      </c>
      <c r="C16" s="46">
        <f t="shared" si="0"/>
        <v>205</v>
      </c>
      <c r="D16" s="45">
        <f t="shared" si="0"/>
        <v>2176690</v>
      </c>
      <c r="E16" s="45">
        <f t="shared" si="0"/>
        <v>2517</v>
      </c>
      <c r="F16" s="45">
        <f t="shared" si="0"/>
        <v>15391455</v>
      </c>
      <c r="G16" s="45">
        <f t="shared" si="0"/>
        <v>17033</v>
      </c>
      <c r="H16" s="45">
        <f t="shared" si="0"/>
        <v>45903935</v>
      </c>
      <c r="I16" s="45">
        <f t="shared" si="0"/>
        <v>7000</v>
      </c>
      <c r="J16" s="45">
        <f t="shared" si="0"/>
        <v>42805000</v>
      </c>
    </row>
    <row r="17" spans="1:10" ht="12" customHeight="1" x14ac:dyDescent="0.2">
      <c r="A17" s="34" t="s">
        <v>97</v>
      </c>
      <c r="B17" s="57" t="s">
        <v>30</v>
      </c>
      <c r="C17" s="46">
        <f t="shared" si="0"/>
        <v>50</v>
      </c>
      <c r="D17" s="45">
        <f t="shared" si="0"/>
        <v>530900</v>
      </c>
      <c r="E17" s="45">
        <f t="shared" si="0"/>
        <v>14892</v>
      </c>
      <c r="F17" s="45">
        <f t="shared" si="0"/>
        <v>91064580</v>
      </c>
      <c r="G17" s="45">
        <f t="shared" si="0"/>
        <v>17561</v>
      </c>
      <c r="H17" s="45">
        <f t="shared" si="0"/>
        <v>47326895</v>
      </c>
      <c r="I17" s="45">
        <f t="shared" si="0"/>
        <v>9768</v>
      </c>
      <c r="J17" s="45">
        <f t="shared" si="0"/>
        <v>59731320</v>
      </c>
    </row>
    <row r="18" spans="1:10" ht="12" customHeight="1" x14ac:dyDescent="0.2">
      <c r="A18" s="34" t="s">
        <v>98</v>
      </c>
      <c r="B18" s="57" t="s">
        <v>29</v>
      </c>
      <c r="C18" s="46">
        <f t="shared" ref="C18:J27" si="1">C53+C89+C125+C161</f>
        <v>24</v>
      </c>
      <c r="D18" s="45">
        <f t="shared" si="1"/>
        <v>254832</v>
      </c>
      <c r="E18" s="45">
        <f t="shared" si="1"/>
        <v>774</v>
      </c>
      <c r="F18" s="45">
        <f t="shared" si="1"/>
        <v>4733010</v>
      </c>
      <c r="G18" s="45">
        <f t="shared" si="1"/>
        <v>25960</v>
      </c>
      <c r="H18" s="45">
        <f t="shared" si="1"/>
        <v>69962200</v>
      </c>
      <c r="I18" s="45">
        <f t="shared" si="1"/>
        <v>26234</v>
      </c>
      <c r="J18" s="45">
        <f t="shared" si="1"/>
        <v>160420910</v>
      </c>
    </row>
    <row r="19" spans="1:10" ht="12" customHeight="1" x14ac:dyDescent="0.2">
      <c r="A19" s="34" t="s">
        <v>99</v>
      </c>
      <c r="B19" s="57" t="s">
        <v>85</v>
      </c>
      <c r="C19" s="46">
        <f t="shared" si="1"/>
        <v>193</v>
      </c>
      <c r="D19" s="45">
        <f t="shared" si="1"/>
        <v>2091746</v>
      </c>
      <c r="E19" s="45">
        <f t="shared" si="1"/>
        <v>4061</v>
      </c>
      <c r="F19" s="45">
        <f t="shared" si="1"/>
        <v>24833015</v>
      </c>
      <c r="G19" s="45">
        <f t="shared" si="1"/>
        <v>16300</v>
      </c>
      <c r="H19" s="45">
        <f t="shared" si="1"/>
        <v>43928500</v>
      </c>
      <c r="I19" s="45">
        <f t="shared" si="1"/>
        <v>10441</v>
      </c>
      <c r="J19" s="45">
        <f t="shared" si="1"/>
        <v>63846715</v>
      </c>
    </row>
    <row r="20" spans="1:10" ht="12" customHeight="1" x14ac:dyDescent="0.2">
      <c r="A20" s="34" t="s">
        <v>100</v>
      </c>
      <c r="B20" s="57" t="s">
        <v>84</v>
      </c>
      <c r="C20" s="46">
        <f t="shared" si="1"/>
        <v>0</v>
      </c>
      <c r="D20" s="45">
        <f t="shared" si="1"/>
        <v>0</v>
      </c>
      <c r="E20" s="45">
        <f t="shared" si="1"/>
        <v>29546</v>
      </c>
      <c r="F20" s="45">
        <f t="shared" si="1"/>
        <v>180673790</v>
      </c>
      <c r="G20" s="45">
        <f t="shared" si="1"/>
        <v>34611</v>
      </c>
      <c r="H20" s="45">
        <f t="shared" si="1"/>
        <v>93276645</v>
      </c>
      <c r="I20" s="45">
        <f t="shared" si="1"/>
        <v>24866</v>
      </c>
      <c r="J20" s="45">
        <f t="shared" si="1"/>
        <v>152055590</v>
      </c>
    </row>
    <row r="21" spans="1:10" ht="12" customHeight="1" x14ac:dyDescent="0.2">
      <c r="A21" s="34" t="s">
        <v>101</v>
      </c>
      <c r="B21" s="57" t="s">
        <v>83</v>
      </c>
      <c r="C21" s="46">
        <f t="shared" si="1"/>
        <v>63</v>
      </c>
      <c r="D21" s="45">
        <f t="shared" si="1"/>
        <v>668934</v>
      </c>
      <c r="E21" s="45">
        <f t="shared" si="1"/>
        <v>2476</v>
      </c>
      <c r="F21" s="45">
        <f t="shared" si="1"/>
        <v>15140740</v>
      </c>
      <c r="G21" s="45">
        <f t="shared" si="1"/>
        <v>10416</v>
      </c>
      <c r="H21" s="45">
        <f t="shared" si="1"/>
        <v>28071120</v>
      </c>
      <c r="I21" s="45">
        <f t="shared" si="1"/>
        <v>8703</v>
      </c>
      <c r="J21" s="45">
        <f t="shared" si="1"/>
        <v>53218845</v>
      </c>
    </row>
    <row r="22" spans="1:10" ht="12" customHeight="1" x14ac:dyDescent="0.2">
      <c r="A22" s="34" t="s">
        <v>102</v>
      </c>
      <c r="B22" s="57" t="s">
        <v>82</v>
      </c>
      <c r="C22" s="46">
        <f t="shared" si="1"/>
        <v>505</v>
      </c>
      <c r="D22" s="45">
        <f t="shared" si="1"/>
        <v>5362090</v>
      </c>
      <c r="E22" s="45">
        <f t="shared" si="1"/>
        <v>10064</v>
      </c>
      <c r="F22" s="45">
        <f t="shared" si="1"/>
        <v>61541360</v>
      </c>
      <c r="G22" s="45">
        <f t="shared" si="1"/>
        <v>54663</v>
      </c>
      <c r="H22" s="45">
        <f t="shared" si="1"/>
        <v>147314801</v>
      </c>
      <c r="I22" s="45">
        <f t="shared" si="1"/>
        <v>33984</v>
      </c>
      <c r="J22" s="45">
        <f t="shared" si="1"/>
        <v>207806295</v>
      </c>
    </row>
    <row r="23" spans="1:10" ht="12" customHeight="1" x14ac:dyDescent="0.2">
      <c r="A23" s="34" t="s">
        <v>103</v>
      </c>
      <c r="B23" s="57" t="s">
        <v>81</v>
      </c>
      <c r="C23" s="46">
        <f t="shared" si="1"/>
        <v>1182</v>
      </c>
      <c r="D23" s="45">
        <f t="shared" si="1"/>
        <v>12550476</v>
      </c>
      <c r="E23" s="45">
        <f t="shared" si="1"/>
        <v>10660</v>
      </c>
      <c r="F23" s="45">
        <f t="shared" si="1"/>
        <v>65185900</v>
      </c>
      <c r="G23" s="45">
        <f t="shared" si="1"/>
        <v>36839</v>
      </c>
      <c r="H23" s="45">
        <f t="shared" si="1"/>
        <v>99281105</v>
      </c>
      <c r="I23" s="45">
        <f t="shared" si="1"/>
        <v>16162</v>
      </c>
      <c r="J23" s="45">
        <f t="shared" si="1"/>
        <v>98830630</v>
      </c>
    </row>
    <row r="24" spans="1:10" ht="12" customHeight="1" x14ac:dyDescent="0.2">
      <c r="A24" s="34" t="s">
        <v>104</v>
      </c>
      <c r="B24" s="57" t="s">
        <v>80</v>
      </c>
      <c r="C24" s="46">
        <f t="shared" si="1"/>
        <v>24</v>
      </c>
      <c r="D24" s="45">
        <f t="shared" si="1"/>
        <v>254832</v>
      </c>
      <c r="E24" s="45">
        <f t="shared" si="1"/>
        <v>3154</v>
      </c>
      <c r="F24" s="45">
        <f t="shared" si="1"/>
        <v>19286710</v>
      </c>
      <c r="G24" s="45">
        <f t="shared" si="1"/>
        <v>32992</v>
      </c>
      <c r="H24" s="45">
        <f t="shared" si="1"/>
        <v>88913440</v>
      </c>
      <c r="I24" s="45">
        <f t="shared" si="1"/>
        <v>15003</v>
      </c>
      <c r="J24" s="45">
        <f t="shared" si="1"/>
        <v>91743345</v>
      </c>
    </row>
    <row r="25" spans="1:10" ht="12" customHeight="1" x14ac:dyDescent="0.2">
      <c r="A25" s="34" t="s">
        <v>105</v>
      </c>
      <c r="B25" s="57" t="s">
        <v>79</v>
      </c>
      <c r="C25" s="46">
        <f t="shared" si="1"/>
        <v>802</v>
      </c>
      <c r="D25" s="45">
        <f t="shared" si="1"/>
        <v>8515636</v>
      </c>
      <c r="E25" s="45">
        <f t="shared" si="1"/>
        <v>3740</v>
      </c>
      <c r="F25" s="45">
        <f t="shared" si="1"/>
        <v>22870100</v>
      </c>
      <c r="G25" s="45">
        <f t="shared" si="1"/>
        <v>5191</v>
      </c>
      <c r="H25" s="45">
        <f t="shared" si="1"/>
        <v>13989745</v>
      </c>
      <c r="I25" s="45">
        <f t="shared" si="1"/>
        <v>3454</v>
      </c>
      <c r="J25" s="45">
        <f t="shared" si="1"/>
        <v>21121210</v>
      </c>
    </row>
    <row r="26" spans="1:10" ht="12" customHeight="1" x14ac:dyDescent="0.2">
      <c r="A26" s="34" t="s">
        <v>106</v>
      </c>
      <c r="B26" s="57" t="s">
        <v>78</v>
      </c>
      <c r="C26" s="46">
        <f t="shared" si="1"/>
        <v>105</v>
      </c>
      <c r="D26" s="45">
        <f t="shared" si="1"/>
        <v>1114890</v>
      </c>
      <c r="E26" s="45">
        <f t="shared" si="1"/>
        <v>6183</v>
      </c>
      <c r="F26" s="45">
        <f t="shared" si="1"/>
        <v>37809045</v>
      </c>
      <c r="G26" s="45">
        <f t="shared" si="1"/>
        <v>19649</v>
      </c>
      <c r="H26" s="45">
        <f t="shared" si="1"/>
        <v>52954055</v>
      </c>
      <c r="I26" s="45">
        <f t="shared" si="1"/>
        <v>12941</v>
      </c>
      <c r="J26" s="45">
        <f t="shared" si="1"/>
        <v>79134215</v>
      </c>
    </row>
    <row r="27" spans="1:10" ht="12" customHeight="1" x14ac:dyDescent="0.2">
      <c r="A27" s="34" t="s">
        <v>107</v>
      </c>
      <c r="B27" s="57" t="s">
        <v>77</v>
      </c>
      <c r="C27" s="46">
        <f t="shared" si="1"/>
        <v>283</v>
      </c>
      <c r="D27" s="45">
        <f t="shared" si="1"/>
        <v>3004894</v>
      </c>
      <c r="E27" s="45">
        <f t="shared" si="1"/>
        <v>5436</v>
      </c>
      <c r="F27" s="45">
        <f t="shared" si="1"/>
        <v>33241140</v>
      </c>
      <c r="G27" s="45">
        <f t="shared" si="1"/>
        <v>12422</v>
      </c>
      <c r="H27" s="45">
        <f t="shared" si="1"/>
        <v>33477290</v>
      </c>
      <c r="I27" s="45">
        <f t="shared" si="1"/>
        <v>7030</v>
      </c>
      <c r="J27" s="45">
        <f t="shared" si="1"/>
        <v>42988450</v>
      </c>
    </row>
    <row r="28" spans="1:10" ht="12" customHeight="1" x14ac:dyDescent="0.2">
      <c r="A28" s="34" t="s">
        <v>108</v>
      </c>
      <c r="B28" s="57" t="s">
        <v>76</v>
      </c>
      <c r="C28" s="46">
        <f t="shared" ref="C28:J30" si="2">C63+C99+C135+C171</f>
        <v>227</v>
      </c>
      <c r="D28" s="45">
        <f t="shared" si="2"/>
        <v>2410286</v>
      </c>
      <c r="E28" s="45">
        <f t="shared" si="2"/>
        <v>3416</v>
      </c>
      <c r="F28" s="45">
        <f t="shared" si="2"/>
        <v>20888840</v>
      </c>
      <c r="G28" s="45">
        <f t="shared" si="2"/>
        <v>7266</v>
      </c>
      <c r="H28" s="45">
        <f t="shared" si="2"/>
        <v>19581870</v>
      </c>
      <c r="I28" s="45">
        <f t="shared" si="2"/>
        <v>5552</v>
      </c>
      <c r="J28" s="45">
        <f t="shared" si="2"/>
        <v>33950480</v>
      </c>
    </row>
    <row r="29" spans="1:10" ht="12" customHeight="1" x14ac:dyDescent="0.2">
      <c r="A29" s="34" t="s">
        <v>109</v>
      </c>
      <c r="B29" s="57" t="s">
        <v>75</v>
      </c>
      <c r="C29" s="46">
        <f t="shared" si="2"/>
        <v>0</v>
      </c>
      <c r="D29" s="45">
        <f t="shared" si="2"/>
        <v>0</v>
      </c>
      <c r="E29" s="45">
        <f t="shared" si="2"/>
        <v>1172</v>
      </c>
      <c r="F29" s="45">
        <f t="shared" si="2"/>
        <v>7166780</v>
      </c>
      <c r="G29" s="45">
        <f t="shared" si="2"/>
        <v>1069</v>
      </c>
      <c r="H29" s="45">
        <f t="shared" si="2"/>
        <v>2023248</v>
      </c>
      <c r="I29" s="45">
        <f t="shared" si="2"/>
        <v>1057</v>
      </c>
      <c r="J29" s="45">
        <f t="shared" si="2"/>
        <v>6463555</v>
      </c>
    </row>
    <row r="30" spans="1:10" ht="12" customHeight="1" x14ac:dyDescent="0.2">
      <c r="A30" s="32" t="s">
        <v>110</v>
      </c>
      <c r="B30" s="58" t="s">
        <v>17</v>
      </c>
      <c r="C30" s="44">
        <f t="shared" si="2"/>
        <v>85</v>
      </c>
      <c r="D30" s="43">
        <f t="shared" si="2"/>
        <v>669545</v>
      </c>
      <c r="E30" s="43">
        <f t="shared" si="2"/>
        <v>135</v>
      </c>
      <c r="F30" s="43">
        <f t="shared" si="2"/>
        <v>825525</v>
      </c>
      <c r="G30" s="43">
        <f t="shared" si="2"/>
        <v>278</v>
      </c>
      <c r="H30" s="43">
        <f t="shared" si="2"/>
        <v>576294</v>
      </c>
      <c r="I30" s="43">
        <f t="shared" si="2"/>
        <v>136</v>
      </c>
      <c r="J30" s="43">
        <f t="shared" si="2"/>
        <v>831640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ht="12" customHeight="1" x14ac:dyDescent="0.2">
      <c r="A32" t="s">
        <v>0</v>
      </c>
      <c r="B32" s="61"/>
      <c r="C32" s="61"/>
      <c r="D32" s="61"/>
      <c r="E32" s="61"/>
      <c r="F32" s="61"/>
      <c r="G32" s="61"/>
      <c r="H32" s="61"/>
      <c r="I32" s="61"/>
      <c r="J32" s="61"/>
    </row>
    <row r="33" spans="1:10" ht="12" hidden="1" customHeight="1" x14ac:dyDescent="0.2">
      <c r="A33" t="s">
        <v>238</v>
      </c>
      <c r="C33" s="61" t="e">
        <f>C8-SUM(C9:C14)-#REF!</f>
        <v>#REF!</v>
      </c>
      <c r="D33" s="61" t="e">
        <f>D8-SUM(D9:D14)-#REF!</f>
        <v>#REF!</v>
      </c>
      <c r="E33" s="61" t="e">
        <f>E8-SUM(E9:E14)-#REF!</f>
        <v>#REF!</v>
      </c>
      <c r="F33" s="61" t="e">
        <f>F8-SUM(F9:F14)-#REF!</f>
        <v>#REF!</v>
      </c>
      <c r="G33" s="61" t="e">
        <f>G8-SUM(G9:G14)-#REF!</f>
        <v>#REF!</v>
      </c>
      <c r="H33" s="61" t="e">
        <f>H8-SUM(H9:H14)-#REF!</f>
        <v>#REF!</v>
      </c>
      <c r="I33" s="61" t="e">
        <f>I8-SUM(I9:I14)-#REF!</f>
        <v>#REF!</v>
      </c>
      <c r="J33" s="61" t="e">
        <f>J8-SUM(J9:J14)-#REF!</f>
        <v>#REF!</v>
      </c>
    </row>
    <row r="34" spans="1:10" ht="12" hidden="1" customHeight="1" x14ac:dyDescent="0.2">
      <c r="A34" t="s">
        <v>111</v>
      </c>
      <c r="C34" s="61" t="e">
        <f>#REF!-SUM(C15:C28)</f>
        <v>#REF!</v>
      </c>
      <c r="D34" s="61" t="e">
        <f>#REF!-SUM(D15:D28)</f>
        <v>#REF!</v>
      </c>
      <c r="E34" s="61" t="e">
        <f>#REF!-SUM(E15:E28)</f>
        <v>#REF!</v>
      </c>
      <c r="F34" s="61" t="e">
        <f>#REF!-SUM(F15:F28)</f>
        <v>#REF!</v>
      </c>
      <c r="G34" s="61" t="e">
        <f>#REF!-SUM(G15:G28)</f>
        <v>#REF!</v>
      </c>
      <c r="H34" s="61" t="e">
        <f>#REF!-SUM(H15:H28)</f>
        <v>#REF!</v>
      </c>
      <c r="I34" s="61" t="e">
        <f>#REF!-SUM(I15:I28)</f>
        <v>#REF!</v>
      </c>
      <c r="J34" s="61" t="e">
        <f>#REF!-SUM(J15:J28)</f>
        <v>#REF!</v>
      </c>
    </row>
    <row r="35" spans="1:10" ht="12" hidden="1" customHeight="1" x14ac:dyDescent="0.2">
      <c r="A35" t="s">
        <v>112</v>
      </c>
      <c r="C35" s="61" t="e">
        <f>#REF!-C29-C30</f>
        <v>#REF!</v>
      </c>
      <c r="D35" s="61" t="e">
        <f>#REF!-D29-D30</f>
        <v>#REF!</v>
      </c>
      <c r="E35" s="61" t="e">
        <f>#REF!-E29-E30</f>
        <v>#REF!</v>
      </c>
      <c r="F35" s="61" t="e">
        <f>#REF!-F29-F30</f>
        <v>#REF!</v>
      </c>
      <c r="G35" s="61" t="e">
        <f>#REF!-G29-G30</f>
        <v>#REF!</v>
      </c>
      <c r="H35" s="61" t="e">
        <f>#REF!-H29-H30</f>
        <v>#REF!</v>
      </c>
      <c r="I35" s="61" t="e">
        <f>#REF!-I29-I30</f>
        <v>#REF!</v>
      </c>
      <c r="J35" s="61" t="e">
        <f>#REF!-J29-J30</f>
        <v>#REF!</v>
      </c>
    </row>
    <row r="36" spans="1:10" ht="12" hidden="1" customHeight="1" x14ac:dyDescent="0.2">
      <c r="A36" t="s">
        <v>113</v>
      </c>
      <c r="B36" t="s">
        <v>244</v>
      </c>
      <c r="C36" s="61"/>
      <c r="D36" s="61"/>
      <c r="E36" s="61"/>
      <c r="F36" s="61"/>
      <c r="G36" s="61"/>
      <c r="I36" s="61"/>
      <c r="J36" s="61"/>
    </row>
    <row r="38" spans="1:10" s="49" customFormat="1" ht="16.5" customHeight="1" x14ac:dyDescent="0.2">
      <c r="A38" s="63" t="s">
        <v>118</v>
      </c>
      <c r="B38" s="1"/>
      <c r="C38" s="1"/>
      <c r="E38" s="1"/>
      <c r="F38" s="1"/>
      <c r="G38" s="3"/>
      <c r="H38" s="4"/>
      <c r="I38" s="1"/>
      <c r="J38" s="1"/>
    </row>
    <row r="39" spans="1:10" s="51" customFormat="1" ht="23.25" customHeight="1" x14ac:dyDescent="0.2">
      <c r="A39" s="113" t="s">
        <v>242</v>
      </c>
      <c r="B39" s="114"/>
      <c r="C39" s="107" t="s">
        <v>204</v>
      </c>
      <c r="D39" s="108"/>
      <c r="E39" s="108"/>
      <c r="F39" s="108"/>
      <c r="G39" s="108"/>
      <c r="H39" s="109"/>
      <c r="I39" s="107" t="s">
        <v>243</v>
      </c>
      <c r="J39" s="108"/>
    </row>
    <row r="40" spans="1:10" s="51" customFormat="1" ht="33.75" customHeight="1" x14ac:dyDescent="0.2">
      <c r="A40" s="115"/>
      <c r="B40" s="110"/>
      <c r="C40" s="107" t="s">
        <v>90</v>
      </c>
      <c r="D40" s="109"/>
      <c r="E40" s="107" t="s">
        <v>91</v>
      </c>
      <c r="F40" s="109"/>
      <c r="G40" s="107" t="s">
        <v>92</v>
      </c>
      <c r="H40" s="109"/>
      <c r="I40" s="52" t="s">
        <v>87</v>
      </c>
      <c r="J40" s="53" t="s">
        <v>89</v>
      </c>
    </row>
    <row r="41" spans="1:10" s="51" customFormat="1" ht="37.5" customHeight="1" x14ac:dyDescent="0.2">
      <c r="A41" s="115"/>
      <c r="B41" s="110"/>
      <c r="C41" s="52" t="s">
        <v>87</v>
      </c>
      <c r="D41" s="52" t="s">
        <v>89</v>
      </c>
      <c r="E41" s="52" t="s">
        <v>93</v>
      </c>
      <c r="F41" s="52" t="s">
        <v>89</v>
      </c>
      <c r="G41" s="52" t="s">
        <v>87</v>
      </c>
      <c r="H41" s="52" t="s">
        <v>89</v>
      </c>
      <c r="I41" s="117" t="s">
        <v>1</v>
      </c>
      <c r="J41" s="119" t="s">
        <v>2</v>
      </c>
    </row>
    <row r="42" spans="1:10" s="51" customFormat="1" ht="23.25" customHeight="1" x14ac:dyDescent="0.2">
      <c r="A42" s="116"/>
      <c r="B42" s="111"/>
      <c r="C42" s="6" t="s">
        <v>1</v>
      </c>
      <c r="D42" s="6" t="s">
        <v>2</v>
      </c>
      <c r="E42" s="6" t="s">
        <v>3</v>
      </c>
      <c r="F42" s="6" t="s">
        <v>5</v>
      </c>
      <c r="G42" s="6" t="s">
        <v>1</v>
      </c>
      <c r="H42" s="6" t="s">
        <v>2</v>
      </c>
      <c r="I42" s="118"/>
      <c r="J42" s="120"/>
    </row>
    <row r="43" spans="1:10" s="33" customFormat="1" x14ac:dyDescent="0.2">
      <c r="A43" s="55" t="s">
        <v>94</v>
      </c>
      <c r="B43" s="56" t="s">
        <v>86</v>
      </c>
      <c r="C43" s="42">
        <v>10054</v>
      </c>
      <c r="D43" s="41">
        <v>125723002</v>
      </c>
      <c r="E43" s="41">
        <v>85682</v>
      </c>
      <c r="F43" s="41">
        <v>523204005</v>
      </c>
      <c r="G43" s="41">
        <v>250789</v>
      </c>
      <c r="H43" s="41">
        <v>789580454</v>
      </c>
      <c r="I43" s="41">
        <v>140554</v>
      </c>
      <c r="J43" s="41">
        <v>858056970</v>
      </c>
    </row>
    <row r="44" spans="1:10" s="33" customFormat="1" x14ac:dyDescent="0.2">
      <c r="A44" s="20" t="s">
        <v>128</v>
      </c>
      <c r="B44" s="57" t="s">
        <v>129</v>
      </c>
      <c r="C44" s="40">
        <v>188</v>
      </c>
      <c r="D44" s="39">
        <v>2216089</v>
      </c>
      <c r="E44" s="39">
        <v>3480</v>
      </c>
      <c r="F44" s="39">
        <v>21280200</v>
      </c>
      <c r="G44" s="39">
        <v>31953</v>
      </c>
      <c r="H44" s="39">
        <v>85728029</v>
      </c>
      <c r="I44" s="39">
        <v>18429</v>
      </c>
      <c r="J44" s="39">
        <v>111332176</v>
      </c>
    </row>
    <row r="45" spans="1:10" s="33" customFormat="1" x14ac:dyDescent="0.2">
      <c r="A45" s="20" t="s">
        <v>130</v>
      </c>
      <c r="B45" s="57" t="s">
        <v>138</v>
      </c>
      <c r="C45" s="40">
        <v>6653</v>
      </c>
      <c r="D45" s="39">
        <v>89160642</v>
      </c>
      <c r="E45" s="39">
        <v>10335</v>
      </c>
      <c r="F45" s="39">
        <v>73226149</v>
      </c>
      <c r="G45" s="39">
        <v>39319</v>
      </c>
      <c r="H45" s="39">
        <v>220348613</v>
      </c>
      <c r="I45" s="39">
        <v>8863</v>
      </c>
      <c r="J45" s="39">
        <v>54197245</v>
      </c>
    </row>
    <row r="46" spans="1:10" s="33" customFormat="1" x14ac:dyDescent="0.2">
      <c r="A46" s="20" t="s">
        <v>150</v>
      </c>
      <c r="B46" s="57" t="s">
        <v>139</v>
      </c>
      <c r="C46" s="40">
        <v>117</v>
      </c>
      <c r="D46" s="39">
        <v>1242306</v>
      </c>
      <c r="E46" s="39">
        <v>3140</v>
      </c>
      <c r="F46" s="39">
        <v>19201100</v>
      </c>
      <c r="G46" s="39">
        <v>19097</v>
      </c>
      <c r="H46" s="39">
        <v>51466415</v>
      </c>
      <c r="I46" s="39">
        <v>10190</v>
      </c>
      <c r="J46" s="39">
        <v>62311850</v>
      </c>
    </row>
    <row r="47" spans="1:10" s="33" customFormat="1" x14ac:dyDescent="0.2">
      <c r="A47" s="20" t="s">
        <v>151</v>
      </c>
      <c r="B47" s="57" t="s">
        <v>140</v>
      </c>
      <c r="C47" s="40">
        <v>1012</v>
      </c>
      <c r="D47" s="39">
        <v>10807148</v>
      </c>
      <c r="E47" s="39">
        <v>13508</v>
      </c>
      <c r="F47" s="39">
        <v>82601420</v>
      </c>
      <c r="G47" s="39">
        <v>36636</v>
      </c>
      <c r="H47" s="39">
        <v>98734020</v>
      </c>
      <c r="I47" s="39">
        <v>21779</v>
      </c>
      <c r="J47" s="39">
        <v>133178585</v>
      </c>
    </row>
    <row r="48" spans="1:10" s="33" customFormat="1" x14ac:dyDescent="0.2">
      <c r="A48" s="20" t="s">
        <v>134</v>
      </c>
      <c r="B48" s="57" t="s">
        <v>141</v>
      </c>
      <c r="C48" s="40">
        <v>830</v>
      </c>
      <c r="D48" s="39">
        <v>8812940</v>
      </c>
      <c r="E48" s="39">
        <v>7461</v>
      </c>
      <c r="F48" s="39">
        <v>45624015</v>
      </c>
      <c r="G48" s="39">
        <v>14058</v>
      </c>
      <c r="H48" s="39">
        <v>37886310</v>
      </c>
      <c r="I48" s="39">
        <v>11543</v>
      </c>
      <c r="J48" s="39">
        <v>70585445</v>
      </c>
    </row>
    <row r="49" spans="1:10" s="33" customFormat="1" x14ac:dyDescent="0.2">
      <c r="A49" s="20" t="s">
        <v>136</v>
      </c>
      <c r="B49" s="57" t="s">
        <v>142</v>
      </c>
      <c r="C49" s="40">
        <v>258</v>
      </c>
      <c r="D49" s="39">
        <v>2965910</v>
      </c>
      <c r="E49" s="39">
        <v>23021</v>
      </c>
      <c r="F49" s="39">
        <v>130004366</v>
      </c>
      <c r="G49" s="39">
        <v>33000</v>
      </c>
      <c r="H49" s="39">
        <v>88685281</v>
      </c>
      <c r="I49" s="39">
        <v>22761</v>
      </c>
      <c r="J49" s="39">
        <v>139125629</v>
      </c>
    </row>
    <row r="50" spans="1:10" x14ac:dyDescent="0.2">
      <c r="A50" s="34" t="s">
        <v>95</v>
      </c>
      <c r="B50" s="57" t="s">
        <v>32</v>
      </c>
      <c r="C50" s="38">
        <v>47</v>
      </c>
      <c r="D50" s="37">
        <v>499046</v>
      </c>
      <c r="E50" s="37">
        <v>792</v>
      </c>
      <c r="F50" s="37">
        <v>4843080</v>
      </c>
      <c r="G50" s="37">
        <v>4112</v>
      </c>
      <c r="H50" s="37">
        <v>11081840</v>
      </c>
      <c r="I50" s="37">
        <v>2207</v>
      </c>
      <c r="J50" s="37">
        <v>13484110</v>
      </c>
    </row>
    <row r="51" spans="1:10" x14ac:dyDescent="0.2">
      <c r="A51" s="34" t="s">
        <v>96</v>
      </c>
      <c r="B51" s="57" t="s">
        <v>31</v>
      </c>
      <c r="C51" s="38">
        <v>52</v>
      </c>
      <c r="D51" s="37">
        <v>552136</v>
      </c>
      <c r="E51" s="37">
        <v>636</v>
      </c>
      <c r="F51" s="37">
        <v>3889140</v>
      </c>
      <c r="G51" s="37">
        <v>4190</v>
      </c>
      <c r="H51" s="37">
        <v>11292050</v>
      </c>
      <c r="I51" s="37">
        <v>1776</v>
      </c>
      <c r="J51" s="37">
        <v>10860240</v>
      </c>
    </row>
    <row r="52" spans="1:10" x14ac:dyDescent="0.2">
      <c r="A52" s="34" t="s">
        <v>97</v>
      </c>
      <c r="B52" s="57" t="s">
        <v>30</v>
      </c>
      <c r="C52" s="38">
        <v>15</v>
      </c>
      <c r="D52" s="37">
        <v>159270</v>
      </c>
      <c r="E52" s="37">
        <v>3644</v>
      </c>
      <c r="F52" s="37">
        <v>22283060</v>
      </c>
      <c r="G52" s="37">
        <v>4412</v>
      </c>
      <c r="H52" s="37">
        <v>11890340</v>
      </c>
      <c r="I52" s="37">
        <v>2396</v>
      </c>
      <c r="J52" s="37">
        <v>14651540</v>
      </c>
    </row>
    <row r="53" spans="1:10" x14ac:dyDescent="0.2">
      <c r="A53" s="34" t="s">
        <v>98</v>
      </c>
      <c r="B53" s="57" t="s">
        <v>29</v>
      </c>
      <c r="C53" s="38">
        <v>6</v>
      </c>
      <c r="D53" s="37">
        <v>63708</v>
      </c>
      <c r="E53" s="37">
        <v>179</v>
      </c>
      <c r="F53" s="37">
        <v>1094585</v>
      </c>
      <c r="G53" s="37">
        <v>6258</v>
      </c>
      <c r="H53" s="37">
        <v>16865310</v>
      </c>
      <c r="I53" s="37">
        <v>6746</v>
      </c>
      <c r="J53" s="37">
        <v>41251790</v>
      </c>
    </row>
    <row r="54" spans="1:10" x14ac:dyDescent="0.2">
      <c r="A54" s="34" t="s">
        <v>99</v>
      </c>
      <c r="B54" s="57" t="s">
        <v>85</v>
      </c>
      <c r="C54" s="38">
        <v>47</v>
      </c>
      <c r="D54" s="37">
        <v>499046</v>
      </c>
      <c r="E54" s="37">
        <v>953</v>
      </c>
      <c r="F54" s="37">
        <v>5827595</v>
      </c>
      <c r="G54" s="37">
        <v>3907</v>
      </c>
      <c r="H54" s="37">
        <v>10529365</v>
      </c>
      <c r="I54" s="37">
        <v>2576</v>
      </c>
      <c r="J54" s="37">
        <v>15752240</v>
      </c>
    </row>
    <row r="55" spans="1:10" x14ac:dyDescent="0.2">
      <c r="A55" s="34" t="s">
        <v>100</v>
      </c>
      <c r="B55" s="57" t="s">
        <v>84</v>
      </c>
      <c r="C55" s="38">
        <v>0</v>
      </c>
      <c r="D55" s="37">
        <v>0</v>
      </c>
      <c r="E55" s="37">
        <v>6974</v>
      </c>
      <c r="F55" s="37">
        <v>42646010</v>
      </c>
      <c r="G55" s="37">
        <v>8387</v>
      </c>
      <c r="H55" s="37">
        <v>22602965</v>
      </c>
      <c r="I55" s="37">
        <v>6147</v>
      </c>
      <c r="J55" s="37">
        <v>37588905</v>
      </c>
    </row>
    <row r="56" spans="1:10" x14ac:dyDescent="0.2">
      <c r="A56" s="34" t="s">
        <v>101</v>
      </c>
      <c r="B56" s="57" t="s">
        <v>83</v>
      </c>
      <c r="C56" s="38">
        <v>12</v>
      </c>
      <c r="D56" s="37">
        <v>127416</v>
      </c>
      <c r="E56" s="37">
        <v>610</v>
      </c>
      <c r="F56" s="37">
        <v>3730150</v>
      </c>
      <c r="G56" s="37">
        <v>2647</v>
      </c>
      <c r="H56" s="37">
        <v>7133665</v>
      </c>
      <c r="I56" s="37">
        <v>2050</v>
      </c>
      <c r="J56" s="37">
        <v>12535750</v>
      </c>
    </row>
    <row r="57" spans="1:10" x14ac:dyDescent="0.2">
      <c r="A57" s="34" t="s">
        <v>102</v>
      </c>
      <c r="B57" s="57" t="s">
        <v>82</v>
      </c>
      <c r="C57" s="38">
        <v>122</v>
      </c>
      <c r="D57" s="37">
        <v>1295396</v>
      </c>
      <c r="E57" s="37">
        <v>2553</v>
      </c>
      <c r="F57" s="37">
        <v>15611595</v>
      </c>
      <c r="G57" s="37">
        <v>13846</v>
      </c>
      <c r="H57" s="37">
        <v>37314970</v>
      </c>
      <c r="I57" s="37">
        <v>8762</v>
      </c>
      <c r="J57" s="37">
        <v>53579630</v>
      </c>
    </row>
    <row r="58" spans="1:10" x14ac:dyDescent="0.2">
      <c r="A58" s="34" t="s">
        <v>103</v>
      </c>
      <c r="B58" s="57" t="s">
        <v>81</v>
      </c>
      <c r="C58" s="38">
        <v>314</v>
      </c>
      <c r="D58" s="37">
        <v>3334052</v>
      </c>
      <c r="E58" s="37">
        <v>2684</v>
      </c>
      <c r="F58" s="37">
        <v>16412660</v>
      </c>
      <c r="G58" s="37">
        <v>9082</v>
      </c>
      <c r="H58" s="37">
        <v>24475990</v>
      </c>
      <c r="I58" s="37">
        <v>2963</v>
      </c>
      <c r="J58" s="37">
        <v>18118745</v>
      </c>
    </row>
    <row r="59" spans="1:10" x14ac:dyDescent="0.2">
      <c r="A59" s="34" t="s">
        <v>104</v>
      </c>
      <c r="B59" s="57" t="s">
        <v>80</v>
      </c>
      <c r="C59" s="38">
        <v>3</v>
      </c>
      <c r="D59" s="37">
        <v>31854</v>
      </c>
      <c r="E59" s="37">
        <v>722</v>
      </c>
      <c r="F59" s="37">
        <v>4415030</v>
      </c>
      <c r="G59" s="37">
        <v>8094</v>
      </c>
      <c r="H59" s="37">
        <v>21813330</v>
      </c>
      <c r="I59" s="37">
        <v>3718</v>
      </c>
      <c r="J59" s="37">
        <v>22735570</v>
      </c>
    </row>
    <row r="60" spans="1:10" x14ac:dyDescent="0.2">
      <c r="A60" s="34" t="s">
        <v>105</v>
      </c>
      <c r="B60" s="57" t="s">
        <v>79</v>
      </c>
      <c r="C60" s="38">
        <v>199</v>
      </c>
      <c r="D60" s="37">
        <v>2112982</v>
      </c>
      <c r="E60" s="37">
        <v>937</v>
      </c>
      <c r="F60" s="37">
        <v>5729755</v>
      </c>
      <c r="G60" s="37">
        <v>1336</v>
      </c>
      <c r="H60" s="37">
        <v>3600520</v>
      </c>
      <c r="I60" s="37">
        <v>861</v>
      </c>
      <c r="J60" s="37">
        <v>5265015</v>
      </c>
    </row>
    <row r="61" spans="1:10" x14ac:dyDescent="0.2">
      <c r="A61" s="34" t="s">
        <v>106</v>
      </c>
      <c r="B61" s="57" t="s">
        <v>78</v>
      </c>
      <c r="C61" s="38">
        <v>27</v>
      </c>
      <c r="D61" s="37">
        <v>286686</v>
      </c>
      <c r="E61" s="37">
        <v>1622</v>
      </c>
      <c r="F61" s="37">
        <v>9918530</v>
      </c>
      <c r="G61" s="37">
        <v>5638</v>
      </c>
      <c r="H61" s="37">
        <v>15194410</v>
      </c>
      <c r="I61" s="37">
        <v>3665</v>
      </c>
      <c r="J61" s="37">
        <v>22411475</v>
      </c>
    </row>
    <row r="62" spans="1:10" x14ac:dyDescent="0.2">
      <c r="A62" s="34" t="s">
        <v>107</v>
      </c>
      <c r="B62" s="57" t="s">
        <v>77</v>
      </c>
      <c r="C62" s="38">
        <v>75</v>
      </c>
      <c r="D62" s="37">
        <v>796350</v>
      </c>
      <c r="E62" s="37">
        <v>1321</v>
      </c>
      <c r="F62" s="37">
        <v>8077915</v>
      </c>
      <c r="G62" s="37">
        <v>3004</v>
      </c>
      <c r="H62" s="37">
        <v>8095780</v>
      </c>
      <c r="I62" s="37">
        <v>1721</v>
      </c>
      <c r="J62" s="37">
        <v>10523915</v>
      </c>
    </row>
    <row r="63" spans="1:10" x14ac:dyDescent="0.2">
      <c r="A63" s="34" t="s">
        <v>108</v>
      </c>
      <c r="B63" s="57" t="s">
        <v>76</v>
      </c>
      <c r="C63" s="38">
        <v>56</v>
      </c>
      <c r="D63" s="37">
        <v>594608</v>
      </c>
      <c r="E63" s="37">
        <v>844</v>
      </c>
      <c r="F63" s="37">
        <v>5161060</v>
      </c>
      <c r="G63" s="37">
        <v>1741</v>
      </c>
      <c r="H63" s="37">
        <v>4691995</v>
      </c>
      <c r="I63" s="37">
        <v>1377</v>
      </c>
      <c r="J63" s="37">
        <v>8420355</v>
      </c>
    </row>
    <row r="64" spans="1:10" x14ac:dyDescent="0.2">
      <c r="A64" s="34" t="s">
        <v>109</v>
      </c>
      <c r="B64" s="57" t="s">
        <v>75</v>
      </c>
      <c r="C64" s="38">
        <v>0</v>
      </c>
      <c r="D64" s="37">
        <v>0</v>
      </c>
      <c r="E64" s="37">
        <v>235</v>
      </c>
      <c r="F64" s="37">
        <v>1437025</v>
      </c>
      <c r="G64" s="37">
        <v>0</v>
      </c>
      <c r="H64" s="37">
        <v>0</v>
      </c>
      <c r="I64" s="37">
        <v>0</v>
      </c>
      <c r="J64" s="37">
        <v>0</v>
      </c>
    </row>
    <row r="65" spans="1:10" x14ac:dyDescent="0.2">
      <c r="A65" s="32" t="s">
        <v>110</v>
      </c>
      <c r="B65" s="58" t="s">
        <v>17</v>
      </c>
      <c r="C65" s="36">
        <v>21</v>
      </c>
      <c r="D65" s="35">
        <v>165417</v>
      </c>
      <c r="E65" s="35">
        <v>31</v>
      </c>
      <c r="F65" s="35">
        <v>189565</v>
      </c>
      <c r="G65" s="35">
        <v>72</v>
      </c>
      <c r="H65" s="35">
        <v>149256</v>
      </c>
      <c r="I65" s="35">
        <v>24</v>
      </c>
      <c r="J65" s="35">
        <v>146760</v>
      </c>
    </row>
    <row r="66" spans="1:10" x14ac:dyDescent="0.2">
      <c r="A66" s="59" t="s">
        <v>198</v>
      </c>
      <c r="B66" s="59"/>
      <c r="C66" s="59"/>
      <c r="D66" s="59"/>
      <c r="E66" s="59"/>
      <c r="F66" s="59"/>
      <c r="G66" s="59"/>
      <c r="H66" s="59"/>
      <c r="J66" s="59"/>
    </row>
    <row r="67" spans="1:10" x14ac:dyDescent="0.2">
      <c r="A67" t="s">
        <v>0</v>
      </c>
      <c r="B67" s="61"/>
      <c r="C67" s="61"/>
      <c r="D67" s="61"/>
      <c r="E67" s="61"/>
      <c r="F67" s="61"/>
      <c r="G67" s="61"/>
      <c r="H67" s="61"/>
      <c r="J67" s="61"/>
    </row>
    <row r="68" spans="1:10" ht="12" hidden="1" customHeight="1" x14ac:dyDescent="0.2">
      <c r="A68" t="s">
        <v>203</v>
      </c>
      <c r="B68" s="61"/>
      <c r="C68" s="61" t="e">
        <f>C43-SUM(C44:C49)-#REF!</f>
        <v>#REF!</v>
      </c>
      <c r="D68" s="61" t="e">
        <f>D43-SUM(D44:D49)-#REF!</f>
        <v>#REF!</v>
      </c>
      <c r="E68" s="61" t="e">
        <f>E43-SUM(E44:E49)-#REF!</f>
        <v>#REF!</v>
      </c>
      <c r="F68" s="61" t="e">
        <f>F43-SUM(F44:F49)-#REF!</f>
        <v>#REF!</v>
      </c>
      <c r="G68" s="61" t="e">
        <f>G43-SUM(G44:G49)-#REF!</f>
        <v>#REF!</v>
      </c>
      <c r="H68" s="61" t="e">
        <f>H43-SUM(H44:H49)-#REF!</f>
        <v>#REF!</v>
      </c>
      <c r="I68" s="61" t="e">
        <f>I43-SUM(I44:I49)-#REF!</f>
        <v>#REF!</v>
      </c>
      <c r="J68" s="61" t="e">
        <f>J43-SUM(J44:J49)-#REF!</f>
        <v>#REF!</v>
      </c>
    </row>
    <row r="69" spans="1:10" ht="12" hidden="1" customHeight="1" x14ac:dyDescent="0.2">
      <c r="A69" t="s">
        <v>114</v>
      </c>
      <c r="B69" s="61"/>
      <c r="C69" s="61" t="e">
        <f>#REF!-SUM(C50:C63)</f>
        <v>#REF!</v>
      </c>
      <c r="D69" s="61" t="e">
        <f>#REF!-SUM(D50:D63)</f>
        <v>#REF!</v>
      </c>
      <c r="E69" s="61" t="e">
        <f>#REF!-SUM(E50:E63)</f>
        <v>#REF!</v>
      </c>
      <c r="F69" s="61" t="e">
        <f>#REF!-SUM(F50:F63)</f>
        <v>#REF!</v>
      </c>
      <c r="G69" s="61" t="e">
        <f>#REF!-SUM(G50:G63)</f>
        <v>#REF!</v>
      </c>
      <c r="H69" s="61" t="e">
        <f>#REF!-SUM(H50:H63)</f>
        <v>#REF!</v>
      </c>
      <c r="I69" s="61" t="e">
        <f>#REF!-SUM(I50:I63)</f>
        <v>#REF!</v>
      </c>
      <c r="J69" s="61" t="e">
        <f>#REF!-SUM(J50:J63)</f>
        <v>#REF!</v>
      </c>
    </row>
    <row r="70" spans="1:10" ht="12" hidden="1" customHeight="1" x14ac:dyDescent="0.2">
      <c r="A70" t="s">
        <v>115</v>
      </c>
      <c r="B70" s="61"/>
      <c r="C70" s="61" t="e">
        <f>#REF!-C64-C65</f>
        <v>#REF!</v>
      </c>
      <c r="D70" s="61" t="e">
        <f>#REF!-D64-D65</f>
        <v>#REF!</v>
      </c>
      <c r="E70" s="61" t="e">
        <f>#REF!-E64-E65</f>
        <v>#REF!</v>
      </c>
      <c r="F70" s="61" t="e">
        <f>#REF!-F64-F65</f>
        <v>#REF!</v>
      </c>
      <c r="G70" s="61" t="e">
        <f>#REF!-G64-G65</f>
        <v>#REF!</v>
      </c>
      <c r="H70" s="61" t="e">
        <f>#REF!-H64-H65</f>
        <v>#REF!</v>
      </c>
      <c r="I70" s="61" t="e">
        <f>#REF!-I64-I65</f>
        <v>#REF!</v>
      </c>
      <c r="J70" s="61" t="e">
        <f>#REF!-J64-J65</f>
        <v>#REF!</v>
      </c>
    </row>
    <row r="71" spans="1:10" ht="12" hidden="1" customHeight="1" x14ac:dyDescent="0.2">
      <c r="A71" t="s">
        <v>116</v>
      </c>
      <c r="B71" s="61"/>
      <c r="C71" s="61">
        <v>-66603</v>
      </c>
      <c r="D71" s="61">
        <v>-10338</v>
      </c>
      <c r="E71" s="61">
        <v>-172118152</v>
      </c>
      <c r="F71" s="61"/>
      <c r="G71" s="61"/>
      <c r="I71" s="61">
        <v>-28899</v>
      </c>
      <c r="J71" s="61">
        <v>-122420959</v>
      </c>
    </row>
    <row r="72" spans="1:10" x14ac:dyDescent="0.2">
      <c r="C72" s="62"/>
      <c r="D72" s="62"/>
    </row>
    <row r="74" spans="1:10" s="67" customFormat="1" ht="19.5" x14ac:dyDescent="0.2">
      <c r="A74" s="63" t="s">
        <v>119</v>
      </c>
      <c r="B74" s="66"/>
      <c r="C74" s="66"/>
      <c r="E74" s="66"/>
      <c r="F74" s="66"/>
      <c r="G74" s="68"/>
      <c r="H74" s="68"/>
      <c r="I74" s="66"/>
      <c r="J74" s="66"/>
    </row>
    <row r="75" spans="1:10" s="51" customFormat="1" ht="23.25" customHeight="1" x14ac:dyDescent="0.2">
      <c r="A75" s="113" t="s">
        <v>242</v>
      </c>
      <c r="B75" s="114"/>
      <c r="C75" s="107" t="s">
        <v>204</v>
      </c>
      <c r="D75" s="108"/>
      <c r="E75" s="108"/>
      <c r="F75" s="108"/>
      <c r="G75" s="108"/>
      <c r="H75" s="109"/>
      <c r="I75" s="107" t="s">
        <v>243</v>
      </c>
      <c r="J75" s="108"/>
    </row>
    <row r="76" spans="1:10" s="51" customFormat="1" ht="33.75" customHeight="1" x14ac:dyDescent="0.2">
      <c r="A76" s="115"/>
      <c r="B76" s="110"/>
      <c r="C76" s="107" t="s">
        <v>90</v>
      </c>
      <c r="D76" s="109"/>
      <c r="E76" s="107" t="s">
        <v>91</v>
      </c>
      <c r="F76" s="109"/>
      <c r="G76" s="107" t="s">
        <v>92</v>
      </c>
      <c r="H76" s="109"/>
      <c r="I76" s="52" t="s">
        <v>87</v>
      </c>
      <c r="J76" s="53" t="s">
        <v>89</v>
      </c>
    </row>
    <row r="77" spans="1:10" s="51" customFormat="1" ht="37.5" customHeight="1" x14ac:dyDescent="0.2">
      <c r="A77" s="115"/>
      <c r="B77" s="110"/>
      <c r="C77" s="52" t="s">
        <v>87</v>
      </c>
      <c r="D77" s="52" t="s">
        <v>89</v>
      </c>
      <c r="E77" s="52" t="s">
        <v>93</v>
      </c>
      <c r="F77" s="52" t="s">
        <v>89</v>
      </c>
      <c r="G77" s="52" t="s">
        <v>87</v>
      </c>
      <c r="H77" s="52" t="s">
        <v>89</v>
      </c>
      <c r="I77" s="117" t="s">
        <v>1</v>
      </c>
      <c r="J77" s="119" t="s">
        <v>2</v>
      </c>
    </row>
    <row r="78" spans="1:10" s="51" customFormat="1" ht="23.25" customHeight="1" x14ac:dyDescent="0.2">
      <c r="A78" s="116"/>
      <c r="B78" s="111"/>
      <c r="C78" s="6" t="s">
        <v>1</v>
      </c>
      <c r="D78" s="6" t="s">
        <v>2</v>
      </c>
      <c r="E78" s="6" t="s">
        <v>3</v>
      </c>
      <c r="F78" s="6" t="s">
        <v>5</v>
      </c>
      <c r="G78" s="6" t="s">
        <v>1</v>
      </c>
      <c r="H78" s="6" t="s">
        <v>2</v>
      </c>
      <c r="I78" s="118"/>
      <c r="J78" s="120"/>
    </row>
    <row r="79" spans="1:10" s="33" customFormat="1" x14ac:dyDescent="0.2">
      <c r="A79" s="55" t="s">
        <v>94</v>
      </c>
      <c r="B79" s="56" t="s">
        <v>86</v>
      </c>
      <c r="C79" s="42">
        <v>10210</v>
      </c>
      <c r="D79" s="41">
        <v>128049538</v>
      </c>
      <c r="E79" s="41">
        <v>87898</v>
      </c>
      <c r="F79" s="41">
        <v>536860466</v>
      </c>
      <c r="G79" s="41">
        <v>262067</v>
      </c>
      <c r="H79" s="41">
        <v>819183344</v>
      </c>
      <c r="I79" s="41">
        <v>151885</v>
      </c>
      <c r="J79" s="41">
        <v>928524091</v>
      </c>
    </row>
    <row r="80" spans="1:10" s="33" customFormat="1" x14ac:dyDescent="0.2">
      <c r="A80" s="20" t="s">
        <v>128</v>
      </c>
      <c r="B80" s="57" t="s">
        <v>129</v>
      </c>
      <c r="C80" s="40">
        <v>188</v>
      </c>
      <c r="D80" s="39">
        <v>2228730</v>
      </c>
      <c r="E80" s="39">
        <v>3630</v>
      </c>
      <c r="F80" s="39">
        <v>22197450</v>
      </c>
      <c r="G80" s="39">
        <v>34552</v>
      </c>
      <c r="H80" s="39">
        <v>92649512</v>
      </c>
      <c r="I80" s="39">
        <v>23057</v>
      </c>
      <c r="J80" s="39">
        <v>140786405</v>
      </c>
    </row>
    <row r="81" spans="1:10" s="33" customFormat="1" x14ac:dyDescent="0.2">
      <c r="A81" s="20" t="s">
        <v>130</v>
      </c>
      <c r="B81" s="57" t="s">
        <v>138</v>
      </c>
      <c r="C81" s="40">
        <v>6750</v>
      </c>
      <c r="D81" s="39">
        <v>90794492</v>
      </c>
      <c r="E81" s="39">
        <v>10572</v>
      </c>
      <c r="F81" s="39">
        <v>74894132</v>
      </c>
      <c r="G81" s="39">
        <v>39837</v>
      </c>
      <c r="H81" s="39">
        <v>221288339</v>
      </c>
      <c r="I81" s="39">
        <v>10626</v>
      </c>
      <c r="J81" s="39">
        <v>64977990</v>
      </c>
    </row>
    <row r="82" spans="1:10" s="33" customFormat="1" x14ac:dyDescent="0.2">
      <c r="A82" s="20" t="s">
        <v>150</v>
      </c>
      <c r="B82" s="57" t="s">
        <v>139</v>
      </c>
      <c r="C82" s="40">
        <v>118</v>
      </c>
      <c r="D82" s="39">
        <v>1252924</v>
      </c>
      <c r="E82" s="39">
        <v>3241</v>
      </c>
      <c r="F82" s="39">
        <v>19818715</v>
      </c>
      <c r="G82" s="39">
        <v>20124</v>
      </c>
      <c r="H82" s="39">
        <v>54234180</v>
      </c>
      <c r="I82" s="39">
        <v>10336</v>
      </c>
      <c r="J82" s="39">
        <v>63204640</v>
      </c>
    </row>
    <row r="83" spans="1:10" s="33" customFormat="1" x14ac:dyDescent="0.2">
      <c r="A83" s="20" t="s">
        <v>151</v>
      </c>
      <c r="B83" s="57" t="s">
        <v>140</v>
      </c>
      <c r="C83" s="40">
        <v>1070</v>
      </c>
      <c r="D83" s="39">
        <v>11426530</v>
      </c>
      <c r="E83" s="39">
        <v>13971</v>
      </c>
      <c r="F83" s="39">
        <v>85432665</v>
      </c>
      <c r="G83" s="39">
        <v>38213</v>
      </c>
      <c r="H83" s="39">
        <v>102984035</v>
      </c>
      <c r="I83" s="39">
        <v>22051</v>
      </c>
      <c r="J83" s="39">
        <v>134841865</v>
      </c>
    </row>
    <row r="84" spans="1:10" s="33" customFormat="1" x14ac:dyDescent="0.2">
      <c r="A84" s="20" t="s">
        <v>134</v>
      </c>
      <c r="B84" s="57" t="s">
        <v>141</v>
      </c>
      <c r="C84" s="40">
        <v>833</v>
      </c>
      <c r="D84" s="39">
        <v>8844794</v>
      </c>
      <c r="E84" s="39">
        <v>7538</v>
      </c>
      <c r="F84" s="39">
        <v>46094870</v>
      </c>
      <c r="G84" s="39">
        <v>14580</v>
      </c>
      <c r="H84" s="39">
        <v>39293100</v>
      </c>
      <c r="I84" s="39">
        <v>11686</v>
      </c>
      <c r="J84" s="39">
        <v>71459890</v>
      </c>
    </row>
    <row r="85" spans="1:10" s="33" customFormat="1" x14ac:dyDescent="0.2">
      <c r="A85" s="20" t="s">
        <v>136</v>
      </c>
      <c r="B85" s="57" t="s">
        <v>142</v>
      </c>
      <c r="C85" s="40">
        <v>257</v>
      </c>
      <c r="D85" s="39">
        <v>2960124</v>
      </c>
      <c r="E85" s="39">
        <v>23176</v>
      </c>
      <c r="F85" s="39">
        <v>130839084</v>
      </c>
      <c r="G85" s="39">
        <v>33928</v>
      </c>
      <c r="H85" s="39">
        <v>91284732</v>
      </c>
      <c r="I85" s="39">
        <v>23881</v>
      </c>
      <c r="J85" s="39">
        <v>145997501</v>
      </c>
    </row>
    <row r="86" spans="1:10" x14ac:dyDescent="0.2">
      <c r="A86" s="34" t="s">
        <v>95</v>
      </c>
      <c r="B86" s="57" t="s">
        <v>32</v>
      </c>
      <c r="C86" s="38">
        <v>45</v>
      </c>
      <c r="D86" s="37">
        <v>477810</v>
      </c>
      <c r="E86" s="37">
        <v>782</v>
      </c>
      <c r="F86" s="37">
        <v>4781930</v>
      </c>
      <c r="G86" s="37">
        <v>4345</v>
      </c>
      <c r="H86" s="37">
        <v>11711744</v>
      </c>
      <c r="I86" s="37">
        <v>2523</v>
      </c>
      <c r="J86" s="37">
        <v>15417425</v>
      </c>
    </row>
    <row r="87" spans="1:10" x14ac:dyDescent="0.2">
      <c r="A87" s="34" t="s">
        <v>96</v>
      </c>
      <c r="B87" s="57" t="s">
        <v>31</v>
      </c>
      <c r="C87" s="38">
        <v>51</v>
      </c>
      <c r="D87" s="37">
        <v>541518</v>
      </c>
      <c r="E87" s="37">
        <v>620</v>
      </c>
      <c r="F87" s="37">
        <v>3791300</v>
      </c>
      <c r="G87" s="37">
        <v>4284</v>
      </c>
      <c r="H87" s="37">
        <v>11545380</v>
      </c>
      <c r="I87" s="37">
        <v>1779</v>
      </c>
      <c r="J87" s="37">
        <v>10878585</v>
      </c>
    </row>
    <row r="88" spans="1:10" x14ac:dyDescent="0.2">
      <c r="A88" s="34" t="s">
        <v>97</v>
      </c>
      <c r="B88" s="57" t="s">
        <v>30</v>
      </c>
      <c r="C88" s="38">
        <v>12</v>
      </c>
      <c r="D88" s="37">
        <v>127416</v>
      </c>
      <c r="E88" s="37">
        <v>3745</v>
      </c>
      <c r="F88" s="37">
        <v>22900675</v>
      </c>
      <c r="G88" s="37">
        <v>4605</v>
      </c>
      <c r="H88" s="37">
        <v>12410475</v>
      </c>
      <c r="I88" s="37">
        <v>2397</v>
      </c>
      <c r="J88" s="37">
        <v>14657655</v>
      </c>
    </row>
    <row r="89" spans="1:10" x14ac:dyDescent="0.2">
      <c r="A89" s="34" t="s">
        <v>98</v>
      </c>
      <c r="B89" s="57" t="s">
        <v>29</v>
      </c>
      <c r="C89" s="38">
        <v>6</v>
      </c>
      <c r="D89" s="37">
        <v>63708</v>
      </c>
      <c r="E89" s="37">
        <v>193</v>
      </c>
      <c r="F89" s="37">
        <v>1180195</v>
      </c>
      <c r="G89" s="37">
        <v>6624</v>
      </c>
      <c r="H89" s="37">
        <v>17851680</v>
      </c>
      <c r="I89" s="37">
        <v>6649</v>
      </c>
      <c r="J89" s="37">
        <v>40658635</v>
      </c>
    </row>
    <row r="90" spans="1:10" x14ac:dyDescent="0.2">
      <c r="A90" s="34" t="s">
        <v>99</v>
      </c>
      <c r="B90" s="57" t="s">
        <v>85</v>
      </c>
      <c r="C90" s="38">
        <v>47</v>
      </c>
      <c r="D90" s="37">
        <v>541518</v>
      </c>
      <c r="E90" s="37">
        <v>1036</v>
      </c>
      <c r="F90" s="37">
        <v>6335140</v>
      </c>
      <c r="G90" s="37">
        <v>4150</v>
      </c>
      <c r="H90" s="37">
        <v>11184250</v>
      </c>
      <c r="I90" s="37">
        <v>2614</v>
      </c>
      <c r="J90" s="37">
        <v>15984610</v>
      </c>
    </row>
    <row r="91" spans="1:10" x14ac:dyDescent="0.2">
      <c r="A91" s="34" t="s">
        <v>100</v>
      </c>
      <c r="B91" s="57" t="s">
        <v>84</v>
      </c>
      <c r="C91" s="38">
        <v>0</v>
      </c>
      <c r="D91" s="37">
        <v>0</v>
      </c>
      <c r="E91" s="37">
        <v>7470</v>
      </c>
      <c r="F91" s="37">
        <v>45679050</v>
      </c>
      <c r="G91" s="37">
        <v>9334</v>
      </c>
      <c r="H91" s="37">
        <v>25155130</v>
      </c>
      <c r="I91" s="37">
        <v>6748</v>
      </c>
      <c r="J91" s="37">
        <v>41264020</v>
      </c>
    </row>
    <row r="92" spans="1:10" x14ac:dyDescent="0.2">
      <c r="A92" s="34" t="s">
        <v>101</v>
      </c>
      <c r="B92" s="57" t="s">
        <v>83</v>
      </c>
      <c r="C92" s="38">
        <v>13</v>
      </c>
      <c r="D92" s="37">
        <v>138034</v>
      </c>
      <c r="E92" s="37">
        <v>620</v>
      </c>
      <c r="F92" s="37">
        <v>3791300</v>
      </c>
      <c r="G92" s="37">
        <v>2756</v>
      </c>
      <c r="H92" s="37">
        <v>7427420</v>
      </c>
      <c r="I92" s="37">
        <v>2036</v>
      </c>
      <c r="J92" s="37">
        <v>12450140</v>
      </c>
    </row>
    <row r="93" spans="1:10" x14ac:dyDescent="0.2">
      <c r="A93" s="34" t="s">
        <v>102</v>
      </c>
      <c r="B93" s="57" t="s">
        <v>82</v>
      </c>
      <c r="C93" s="38">
        <v>127</v>
      </c>
      <c r="D93" s="37">
        <v>1348486</v>
      </c>
      <c r="E93" s="37">
        <v>2507</v>
      </c>
      <c r="F93" s="37">
        <v>15330305</v>
      </c>
      <c r="G93" s="37">
        <v>14414</v>
      </c>
      <c r="H93" s="37">
        <v>38845730</v>
      </c>
      <c r="I93" s="37">
        <v>8823</v>
      </c>
      <c r="J93" s="37">
        <v>53952645</v>
      </c>
    </row>
    <row r="94" spans="1:10" x14ac:dyDescent="0.2">
      <c r="A94" s="34" t="s">
        <v>103</v>
      </c>
      <c r="B94" s="57" t="s">
        <v>81</v>
      </c>
      <c r="C94" s="38">
        <v>306</v>
      </c>
      <c r="D94" s="37">
        <v>3249108</v>
      </c>
      <c r="E94" s="37">
        <v>2724</v>
      </c>
      <c r="F94" s="37">
        <v>16657260</v>
      </c>
      <c r="G94" s="37">
        <v>9691</v>
      </c>
      <c r="H94" s="37">
        <v>26117245</v>
      </c>
      <c r="I94" s="37">
        <v>5175</v>
      </c>
      <c r="J94" s="37">
        <v>31645125</v>
      </c>
    </row>
    <row r="95" spans="1:10" x14ac:dyDescent="0.2">
      <c r="A95" s="34" t="s">
        <v>104</v>
      </c>
      <c r="B95" s="57" t="s">
        <v>80</v>
      </c>
      <c r="C95" s="38">
        <v>8</v>
      </c>
      <c r="D95" s="37">
        <v>84944</v>
      </c>
      <c r="E95" s="37">
        <v>786</v>
      </c>
      <c r="F95" s="37">
        <v>4806390</v>
      </c>
      <c r="G95" s="37">
        <v>8519</v>
      </c>
      <c r="H95" s="37">
        <v>22958705</v>
      </c>
      <c r="I95" s="37">
        <v>3805</v>
      </c>
      <c r="J95" s="37">
        <v>23267575</v>
      </c>
    </row>
    <row r="96" spans="1:10" x14ac:dyDescent="0.2">
      <c r="A96" s="34" t="s">
        <v>105</v>
      </c>
      <c r="B96" s="57" t="s">
        <v>79</v>
      </c>
      <c r="C96" s="38">
        <v>204</v>
      </c>
      <c r="D96" s="37">
        <v>2166072</v>
      </c>
      <c r="E96" s="37">
        <v>948</v>
      </c>
      <c r="F96" s="37">
        <v>5797020</v>
      </c>
      <c r="G96" s="37">
        <v>1404</v>
      </c>
      <c r="H96" s="37">
        <v>3783780</v>
      </c>
      <c r="I96" s="37">
        <v>914</v>
      </c>
      <c r="J96" s="37">
        <v>5589110</v>
      </c>
    </row>
    <row r="97" spans="1:10" x14ac:dyDescent="0.2">
      <c r="A97" s="34" t="s">
        <v>106</v>
      </c>
      <c r="B97" s="57" t="s">
        <v>78</v>
      </c>
      <c r="C97" s="38">
        <v>30</v>
      </c>
      <c r="D97" s="37">
        <v>318540</v>
      </c>
      <c r="E97" s="37">
        <v>1558</v>
      </c>
      <c r="F97" s="37">
        <v>9527170</v>
      </c>
      <c r="G97" s="37">
        <v>4932</v>
      </c>
      <c r="H97" s="37">
        <v>13291740</v>
      </c>
      <c r="I97" s="37">
        <v>3114</v>
      </c>
      <c r="J97" s="37">
        <v>19042110</v>
      </c>
    </row>
    <row r="98" spans="1:10" x14ac:dyDescent="0.2">
      <c r="A98" s="34" t="s">
        <v>107</v>
      </c>
      <c r="B98" s="57" t="s">
        <v>77</v>
      </c>
      <c r="C98" s="38">
        <v>70</v>
      </c>
      <c r="D98" s="37">
        <v>743260</v>
      </c>
      <c r="E98" s="37">
        <v>1399</v>
      </c>
      <c r="F98" s="37">
        <v>8554885</v>
      </c>
      <c r="G98" s="37">
        <v>3174</v>
      </c>
      <c r="H98" s="37">
        <v>8553930</v>
      </c>
      <c r="I98" s="37">
        <v>1739</v>
      </c>
      <c r="J98" s="37">
        <v>10633985</v>
      </c>
    </row>
    <row r="99" spans="1:10" x14ac:dyDescent="0.2">
      <c r="A99" s="34" t="s">
        <v>108</v>
      </c>
      <c r="B99" s="57" t="s">
        <v>76</v>
      </c>
      <c r="C99" s="38">
        <v>55</v>
      </c>
      <c r="D99" s="37">
        <v>583990</v>
      </c>
      <c r="E99" s="37">
        <v>872</v>
      </c>
      <c r="F99" s="37">
        <v>5332280</v>
      </c>
      <c r="G99" s="37">
        <v>1962</v>
      </c>
      <c r="H99" s="37">
        <v>5287590</v>
      </c>
      <c r="I99" s="37">
        <v>1370</v>
      </c>
      <c r="J99" s="37">
        <v>8377550</v>
      </c>
    </row>
    <row r="100" spans="1:10" x14ac:dyDescent="0.2">
      <c r="A100" s="34" t="s">
        <v>109</v>
      </c>
      <c r="B100" s="57" t="s">
        <v>75</v>
      </c>
      <c r="C100" s="38">
        <v>0</v>
      </c>
      <c r="D100" s="37">
        <v>0</v>
      </c>
      <c r="E100" s="37">
        <v>477</v>
      </c>
      <c r="F100" s="37">
        <v>2916855</v>
      </c>
      <c r="G100" s="37">
        <v>569</v>
      </c>
      <c r="H100" s="37">
        <v>1179537</v>
      </c>
      <c r="I100" s="37">
        <v>520</v>
      </c>
      <c r="J100" s="37">
        <v>3179800</v>
      </c>
    </row>
    <row r="101" spans="1:10" x14ac:dyDescent="0.2">
      <c r="A101" s="32" t="s">
        <v>110</v>
      </c>
      <c r="B101" s="58" t="s">
        <v>17</v>
      </c>
      <c r="C101" s="36">
        <v>20</v>
      </c>
      <c r="D101" s="35">
        <v>157540</v>
      </c>
      <c r="E101" s="35">
        <v>33</v>
      </c>
      <c r="F101" s="35">
        <v>201795</v>
      </c>
      <c r="G101" s="35">
        <v>70</v>
      </c>
      <c r="H101" s="35">
        <v>145110</v>
      </c>
      <c r="I101" s="35">
        <v>42</v>
      </c>
      <c r="J101" s="35">
        <v>256830</v>
      </c>
    </row>
    <row r="102" spans="1:10" x14ac:dyDescent="0.2">
      <c r="A102" s="59" t="s">
        <v>198</v>
      </c>
      <c r="B102" s="59"/>
      <c r="D102" s="59"/>
      <c r="E102" s="59"/>
      <c r="F102" s="59"/>
      <c r="G102" s="59"/>
      <c r="H102" s="59"/>
      <c r="I102" s="59"/>
      <c r="J102" s="59"/>
    </row>
    <row r="103" spans="1:10" x14ac:dyDescent="0.2">
      <c r="A103" t="s">
        <v>0</v>
      </c>
      <c r="B103" s="61"/>
      <c r="D103" s="61"/>
      <c r="E103" s="61"/>
      <c r="F103" s="61"/>
      <c r="G103" s="61"/>
      <c r="H103" s="61"/>
      <c r="I103" s="61"/>
      <c r="J103" s="61"/>
    </row>
    <row r="104" spans="1:10" ht="12" hidden="1" customHeight="1" x14ac:dyDescent="0.2">
      <c r="A104" t="s">
        <v>238</v>
      </c>
      <c r="B104" s="61"/>
      <c r="C104" s="61" t="e">
        <f>C79-SUM(C80:C85)-#REF!</f>
        <v>#REF!</v>
      </c>
      <c r="D104" s="61" t="e">
        <f>D79-SUM(D80:D85)-#REF!</f>
        <v>#REF!</v>
      </c>
      <c r="E104" s="61" t="e">
        <f>E79-SUM(E80:E85)-#REF!</f>
        <v>#REF!</v>
      </c>
      <c r="F104" s="61" t="e">
        <f>F79-SUM(F80:F85)-#REF!</f>
        <v>#REF!</v>
      </c>
      <c r="G104" s="61" t="e">
        <f>G79-SUM(G80:G85)-#REF!</f>
        <v>#REF!</v>
      </c>
      <c r="H104" s="61" t="e">
        <f>H79-SUM(H80:H85)-#REF!</f>
        <v>#REF!</v>
      </c>
      <c r="I104" s="61" t="e">
        <f>I79-SUM(I80:I85)-#REF!</f>
        <v>#REF!</v>
      </c>
      <c r="J104" s="61" t="e">
        <f>J79-SUM(J80:J85)-#REF!</f>
        <v>#REF!</v>
      </c>
    </row>
    <row r="105" spans="1:10" ht="12" hidden="1" customHeight="1" x14ac:dyDescent="0.2">
      <c r="A105" t="s">
        <v>111</v>
      </c>
      <c r="B105" s="61"/>
      <c r="C105" s="61" t="e">
        <f>#REF!-SUM(C86:C99)</f>
        <v>#REF!</v>
      </c>
      <c r="D105" s="61" t="e">
        <f>#REF!-SUM(D86:D99)</f>
        <v>#REF!</v>
      </c>
      <c r="E105" s="61" t="e">
        <f>#REF!-SUM(E86:E99)</f>
        <v>#REF!</v>
      </c>
      <c r="F105" s="61" t="e">
        <f>#REF!-SUM(F86:F99)</f>
        <v>#REF!</v>
      </c>
      <c r="G105" s="61" t="e">
        <f>#REF!-SUM(G86:G99)</f>
        <v>#REF!</v>
      </c>
      <c r="H105" s="61" t="e">
        <f>#REF!-SUM(H86:H99)</f>
        <v>#REF!</v>
      </c>
      <c r="I105" s="61" t="e">
        <f>#REF!-SUM(I86:I99)</f>
        <v>#REF!</v>
      </c>
      <c r="J105" s="61" t="e">
        <f>#REF!-SUM(J86:J99)</f>
        <v>#REF!</v>
      </c>
    </row>
    <row r="106" spans="1:10" ht="12" hidden="1" customHeight="1" x14ac:dyDescent="0.2">
      <c r="A106" t="s">
        <v>112</v>
      </c>
      <c r="B106" s="61"/>
      <c r="C106" s="61" t="e">
        <f>#REF!-C100-C101</f>
        <v>#REF!</v>
      </c>
      <c r="D106" s="61" t="e">
        <f>#REF!-D100-D101</f>
        <v>#REF!</v>
      </c>
      <c r="E106" s="61" t="e">
        <f>#REF!-E100-E101</f>
        <v>#REF!</v>
      </c>
      <c r="F106" s="61" t="e">
        <f>#REF!-F100-F101</f>
        <v>#REF!</v>
      </c>
      <c r="G106" s="61" t="e">
        <f>#REF!-G100-G101</f>
        <v>#REF!</v>
      </c>
      <c r="H106" s="61" t="e">
        <f>#REF!-H100-H101</f>
        <v>#REF!</v>
      </c>
      <c r="I106" s="61" t="e">
        <f>#REF!-I100-I101</f>
        <v>#REF!</v>
      </c>
      <c r="J106" s="61" t="e">
        <f>#REF!-J100-J101</f>
        <v>#REF!</v>
      </c>
    </row>
    <row r="107" spans="1:10" ht="12" hidden="1" customHeight="1" x14ac:dyDescent="0.2">
      <c r="A107" t="s">
        <v>113</v>
      </c>
      <c r="B107" s="61"/>
      <c r="C107" s="61">
        <v>-18288</v>
      </c>
      <c r="D107" s="61">
        <v>-434</v>
      </c>
      <c r="E107" s="61">
        <v>-57452736</v>
      </c>
      <c r="F107" s="61"/>
      <c r="G107" s="61"/>
      <c r="I107" s="61">
        <v>-8892</v>
      </c>
      <c r="J107" s="61">
        <v>-54389989</v>
      </c>
    </row>
    <row r="110" spans="1:10" s="67" customFormat="1" ht="16.5" customHeight="1" x14ac:dyDescent="0.2">
      <c r="A110" s="63" t="s">
        <v>120</v>
      </c>
      <c r="B110" s="66"/>
      <c r="C110" s="66"/>
      <c r="E110" s="66"/>
      <c r="F110" s="66"/>
      <c r="G110" s="68"/>
      <c r="H110" s="68"/>
      <c r="I110" s="66"/>
      <c r="J110" s="66"/>
    </row>
    <row r="111" spans="1:10" s="51" customFormat="1" ht="23.25" customHeight="1" x14ac:dyDescent="0.2">
      <c r="A111" s="113" t="s">
        <v>242</v>
      </c>
      <c r="B111" s="114"/>
      <c r="C111" s="107" t="s">
        <v>204</v>
      </c>
      <c r="D111" s="108"/>
      <c r="E111" s="108"/>
      <c r="F111" s="108"/>
      <c r="G111" s="108"/>
      <c r="H111" s="109"/>
      <c r="I111" s="107" t="s">
        <v>243</v>
      </c>
      <c r="J111" s="108"/>
    </row>
    <row r="112" spans="1:10" s="51" customFormat="1" ht="33.75" customHeight="1" x14ac:dyDescent="0.2">
      <c r="A112" s="115"/>
      <c r="B112" s="110"/>
      <c r="C112" s="107" t="s">
        <v>90</v>
      </c>
      <c r="D112" s="109"/>
      <c r="E112" s="107" t="s">
        <v>91</v>
      </c>
      <c r="F112" s="109"/>
      <c r="G112" s="107" t="s">
        <v>92</v>
      </c>
      <c r="H112" s="109"/>
      <c r="I112" s="52" t="s">
        <v>87</v>
      </c>
      <c r="J112" s="53" t="s">
        <v>89</v>
      </c>
    </row>
    <row r="113" spans="1:10" s="51" customFormat="1" ht="37.5" customHeight="1" x14ac:dyDescent="0.2">
      <c r="A113" s="115"/>
      <c r="B113" s="110"/>
      <c r="C113" s="52" t="s">
        <v>87</v>
      </c>
      <c r="D113" s="52" t="s">
        <v>89</v>
      </c>
      <c r="E113" s="52" t="s">
        <v>93</v>
      </c>
      <c r="F113" s="52" t="s">
        <v>89</v>
      </c>
      <c r="G113" s="52" t="s">
        <v>87</v>
      </c>
      <c r="H113" s="52" t="s">
        <v>89</v>
      </c>
      <c r="I113" s="117" t="s">
        <v>1</v>
      </c>
      <c r="J113" s="119" t="s">
        <v>2</v>
      </c>
    </row>
    <row r="114" spans="1:10" s="51" customFormat="1" ht="23.25" customHeight="1" x14ac:dyDescent="0.2">
      <c r="A114" s="116"/>
      <c r="B114" s="111"/>
      <c r="C114" s="6" t="s">
        <v>1</v>
      </c>
      <c r="D114" s="6" t="s">
        <v>2</v>
      </c>
      <c r="E114" s="6" t="s">
        <v>3</v>
      </c>
      <c r="F114" s="6" t="s">
        <v>5</v>
      </c>
      <c r="G114" s="6" t="s">
        <v>1</v>
      </c>
      <c r="H114" s="6" t="s">
        <v>2</v>
      </c>
      <c r="I114" s="118"/>
      <c r="J114" s="120"/>
    </row>
    <row r="115" spans="1:10" s="33" customFormat="1" x14ac:dyDescent="0.2">
      <c r="A115" s="55" t="s">
        <v>94</v>
      </c>
      <c r="B115" s="56" t="s">
        <v>86</v>
      </c>
      <c r="C115" s="42">
        <v>10170</v>
      </c>
      <c r="D115" s="41">
        <v>127421851</v>
      </c>
      <c r="E115" s="41">
        <v>87082</v>
      </c>
      <c r="F115" s="41">
        <v>532559769</v>
      </c>
      <c r="G115" s="41">
        <v>254955</v>
      </c>
      <c r="H115" s="41">
        <v>798212877</v>
      </c>
      <c r="I115" s="41">
        <v>98296</v>
      </c>
      <c r="J115" s="41">
        <v>600317171</v>
      </c>
    </row>
    <row r="116" spans="1:10" s="33" customFormat="1" x14ac:dyDescent="0.2">
      <c r="A116" s="20" t="s">
        <v>128</v>
      </c>
      <c r="B116" s="57" t="s">
        <v>129</v>
      </c>
      <c r="C116" s="40">
        <v>194</v>
      </c>
      <c r="D116" s="39">
        <v>2297297</v>
      </c>
      <c r="E116" s="39">
        <v>3602</v>
      </c>
      <c r="F116" s="39">
        <v>22023535</v>
      </c>
      <c r="G116" s="39">
        <v>34501</v>
      </c>
      <c r="H116" s="39">
        <v>92719447</v>
      </c>
      <c r="I116" s="39">
        <v>9239</v>
      </c>
      <c r="J116" s="39">
        <v>55820975</v>
      </c>
    </row>
    <row r="117" spans="1:10" s="33" customFormat="1" x14ac:dyDescent="0.2">
      <c r="A117" s="20" t="s">
        <v>130</v>
      </c>
      <c r="B117" s="57" t="s">
        <v>138</v>
      </c>
      <c r="C117" s="40">
        <v>6799</v>
      </c>
      <c r="D117" s="39">
        <v>91169014</v>
      </c>
      <c r="E117" s="39">
        <v>10628</v>
      </c>
      <c r="F117" s="39">
        <v>75305671</v>
      </c>
      <c r="G117" s="39">
        <v>39643</v>
      </c>
      <c r="H117" s="39">
        <v>218594513</v>
      </c>
      <c r="I117" s="39">
        <v>5627</v>
      </c>
      <c r="J117" s="39">
        <v>34409105</v>
      </c>
    </row>
    <row r="118" spans="1:10" s="33" customFormat="1" x14ac:dyDescent="0.2">
      <c r="A118" s="20" t="s">
        <v>150</v>
      </c>
      <c r="B118" s="57" t="s">
        <v>139</v>
      </c>
      <c r="C118" s="40">
        <v>117</v>
      </c>
      <c r="D118" s="39">
        <v>1242306</v>
      </c>
      <c r="E118" s="39">
        <v>3255</v>
      </c>
      <c r="F118" s="39">
        <v>19904325</v>
      </c>
      <c r="G118" s="39">
        <v>20445</v>
      </c>
      <c r="H118" s="39">
        <v>55099275</v>
      </c>
      <c r="I118" s="39">
        <v>7805</v>
      </c>
      <c r="J118" s="39">
        <v>47727575</v>
      </c>
    </row>
    <row r="119" spans="1:10" s="33" customFormat="1" x14ac:dyDescent="0.2">
      <c r="A119" s="20" t="s">
        <v>151</v>
      </c>
      <c r="B119" s="57" t="s">
        <v>140</v>
      </c>
      <c r="C119" s="40">
        <v>1031</v>
      </c>
      <c r="D119" s="39">
        <v>11010049</v>
      </c>
      <c r="E119" s="39">
        <v>13936</v>
      </c>
      <c r="F119" s="39">
        <v>85218640</v>
      </c>
      <c r="G119" s="39">
        <v>37743</v>
      </c>
      <c r="H119" s="39">
        <v>101717385</v>
      </c>
      <c r="I119" s="39">
        <v>16259</v>
      </c>
      <c r="J119" s="39">
        <v>99423785</v>
      </c>
    </row>
    <row r="120" spans="1:10" s="33" customFormat="1" x14ac:dyDescent="0.2">
      <c r="A120" s="20" t="s">
        <v>134</v>
      </c>
      <c r="B120" s="57" t="s">
        <v>141</v>
      </c>
      <c r="C120" s="40">
        <v>789</v>
      </c>
      <c r="D120" s="39">
        <v>8377602</v>
      </c>
      <c r="E120" s="39">
        <v>7419</v>
      </c>
      <c r="F120" s="39">
        <v>45367185</v>
      </c>
      <c r="G120" s="39">
        <v>13546</v>
      </c>
      <c r="H120" s="39">
        <v>36506470</v>
      </c>
      <c r="I120" s="39">
        <v>8519</v>
      </c>
      <c r="J120" s="39">
        <v>52093685</v>
      </c>
    </row>
    <row r="121" spans="1:10" s="33" customFormat="1" x14ac:dyDescent="0.2">
      <c r="A121" s="20" t="s">
        <v>136</v>
      </c>
      <c r="B121" s="57" t="s">
        <v>142</v>
      </c>
      <c r="C121" s="40">
        <v>252</v>
      </c>
      <c r="D121" s="39">
        <v>2898042</v>
      </c>
      <c r="E121" s="39">
        <v>22721</v>
      </c>
      <c r="F121" s="39">
        <v>128712073</v>
      </c>
      <c r="G121" s="39">
        <v>32326</v>
      </c>
      <c r="H121" s="39">
        <v>87034102</v>
      </c>
      <c r="I121" s="39">
        <v>17715</v>
      </c>
      <c r="J121" s="39">
        <v>108299911</v>
      </c>
    </row>
    <row r="122" spans="1:10" x14ac:dyDescent="0.2">
      <c r="A122" s="34" t="s">
        <v>95</v>
      </c>
      <c r="B122" s="57" t="s">
        <v>32</v>
      </c>
      <c r="C122" s="38">
        <v>45</v>
      </c>
      <c r="D122" s="37">
        <v>477810</v>
      </c>
      <c r="E122" s="37">
        <v>765</v>
      </c>
      <c r="F122" s="37">
        <v>4645400</v>
      </c>
      <c r="G122" s="37">
        <v>4031</v>
      </c>
      <c r="H122" s="37">
        <v>10855460</v>
      </c>
      <c r="I122" s="37">
        <v>1875</v>
      </c>
      <c r="J122" s="37">
        <v>11405580</v>
      </c>
    </row>
    <row r="123" spans="1:10" x14ac:dyDescent="0.2">
      <c r="A123" s="34" t="s">
        <v>96</v>
      </c>
      <c r="B123" s="57" t="s">
        <v>31</v>
      </c>
      <c r="C123" s="38">
        <v>51</v>
      </c>
      <c r="D123" s="37">
        <v>541518</v>
      </c>
      <c r="E123" s="37">
        <v>637</v>
      </c>
      <c r="F123" s="37">
        <v>3895255</v>
      </c>
      <c r="G123" s="37">
        <v>4409</v>
      </c>
      <c r="H123" s="37">
        <v>11882255</v>
      </c>
      <c r="I123" s="37">
        <v>1555</v>
      </c>
      <c r="J123" s="37">
        <v>9508825</v>
      </c>
    </row>
    <row r="124" spans="1:10" x14ac:dyDescent="0.2">
      <c r="A124" s="34" t="s">
        <v>97</v>
      </c>
      <c r="B124" s="57" t="s">
        <v>30</v>
      </c>
      <c r="C124" s="38">
        <v>12</v>
      </c>
      <c r="D124" s="37">
        <v>127416</v>
      </c>
      <c r="E124" s="37">
        <v>3719</v>
      </c>
      <c r="F124" s="37">
        <v>22741685</v>
      </c>
      <c r="G124" s="37">
        <v>4255</v>
      </c>
      <c r="H124" s="37">
        <v>11467225</v>
      </c>
      <c r="I124" s="37">
        <v>1190</v>
      </c>
      <c r="J124" s="37">
        <v>7276850</v>
      </c>
    </row>
    <row r="125" spans="1:10" x14ac:dyDescent="0.2">
      <c r="A125" s="34" t="s">
        <v>98</v>
      </c>
      <c r="B125" s="57" t="s">
        <v>29</v>
      </c>
      <c r="C125" s="38">
        <v>6</v>
      </c>
      <c r="D125" s="37">
        <v>63708</v>
      </c>
      <c r="E125" s="37">
        <v>195</v>
      </c>
      <c r="F125" s="37">
        <v>1192425</v>
      </c>
      <c r="G125" s="37">
        <v>6613</v>
      </c>
      <c r="H125" s="37">
        <v>17822035</v>
      </c>
      <c r="I125" s="37">
        <v>5440</v>
      </c>
      <c r="J125" s="37">
        <v>33265600</v>
      </c>
    </row>
    <row r="126" spans="1:10" x14ac:dyDescent="0.2">
      <c r="A126" s="34" t="s">
        <v>99</v>
      </c>
      <c r="B126" s="57" t="s">
        <v>85</v>
      </c>
      <c r="C126" s="38">
        <v>50</v>
      </c>
      <c r="D126" s="37">
        <v>530900</v>
      </c>
      <c r="E126" s="37">
        <v>1038</v>
      </c>
      <c r="F126" s="37">
        <v>6347370</v>
      </c>
      <c r="G126" s="37">
        <v>4270</v>
      </c>
      <c r="H126" s="37">
        <v>11507650</v>
      </c>
      <c r="I126" s="37">
        <v>1831</v>
      </c>
      <c r="J126" s="37">
        <v>11196565</v>
      </c>
    </row>
    <row r="127" spans="1:10" x14ac:dyDescent="0.2">
      <c r="A127" s="34" t="s">
        <v>100</v>
      </c>
      <c r="B127" s="57" t="s">
        <v>84</v>
      </c>
      <c r="C127" s="38">
        <v>0</v>
      </c>
      <c r="D127" s="37">
        <v>0</v>
      </c>
      <c r="E127" s="37">
        <v>7634</v>
      </c>
      <c r="F127" s="37">
        <v>46681910</v>
      </c>
      <c r="G127" s="37">
        <v>8694</v>
      </c>
      <c r="H127" s="37">
        <v>23430330</v>
      </c>
      <c r="I127" s="37">
        <v>5280</v>
      </c>
      <c r="J127" s="37">
        <v>32287200</v>
      </c>
    </row>
    <row r="128" spans="1:10" x14ac:dyDescent="0.2">
      <c r="A128" s="34" t="s">
        <v>101</v>
      </c>
      <c r="B128" s="57" t="s">
        <v>83</v>
      </c>
      <c r="C128" s="38">
        <v>20</v>
      </c>
      <c r="D128" s="37">
        <v>212360</v>
      </c>
      <c r="E128" s="37">
        <v>622</v>
      </c>
      <c r="F128" s="37">
        <v>3803530</v>
      </c>
      <c r="G128" s="37">
        <v>2531</v>
      </c>
      <c r="H128" s="37">
        <v>6821045</v>
      </c>
      <c r="I128" s="37">
        <v>1905</v>
      </c>
      <c r="J128" s="37">
        <v>11649075</v>
      </c>
    </row>
    <row r="129" spans="1:10" x14ac:dyDescent="0.2">
      <c r="A129" s="34" t="s">
        <v>102</v>
      </c>
      <c r="B129" s="57" t="s">
        <v>82</v>
      </c>
      <c r="C129" s="38">
        <v>131</v>
      </c>
      <c r="D129" s="37">
        <v>1390958</v>
      </c>
      <c r="E129" s="37">
        <v>2478</v>
      </c>
      <c r="F129" s="37">
        <v>15152970</v>
      </c>
      <c r="G129" s="37">
        <v>13737</v>
      </c>
      <c r="H129" s="37">
        <v>37021215</v>
      </c>
      <c r="I129" s="37">
        <v>5876</v>
      </c>
      <c r="J129" s="37">
        <v>35931740</v>
      </c>
    </row>
    <row r="130" spans="1:10" x14ac:dyDescent="0.2">
      <c r="A130" s="34" t="s">
        <v>103</v>
      </c>
      <c r="B130" s="57" t="s">
        <v>81</v>
      </c>
      <c r="C130" s="38">
        <v>289</v>
      </c>
      <c r="D130" s="37">
        <v>3068602</v>
      </c>
      <c r="E130" s="37">
        <v>2659</v>
      </c>
      <c r="F130" s="37">
        <v>16259785</v>
      </c>
      <c r="G130" s="37">
        <v>8944</v>
      </c>
      <c r="H130" s="37">
        <v>24104080</v>
      </c>
      <c r="I130" s="37">
        <v>658</v>
      </c>
      <c r="J130" s="37">
        <v>4023670</v>
      </c>
    </row>
    <row r="131" spans="1:10" x14ac:dyDescent="0.2">
      <c r="A131" s="34" t="s">
        <v>104</v>
      </c>
      <c r="B131" s="57" t="s">
        <v>80</v>
      </c>
      <c r="C131" s="38">
        <v>6</v>
      </c>
      <c r="D131" s="37">
        <v>63708</v>
      </c>
      <c r="E131" s="37">
        <v>803</v>
      </c>
      <c r="F131" s="37">
        <v>4910345</v>
      </c>
      <c r="G131" s="37">
        <v>8148</v>
      </c>
      <c r="H131" s="37">
        <v>21958860</v>
      </c>
      <c r="I131" s="37">
        <v>1915</v>
      </c>
      <c r="J131" s="37">
        <v>11710225</v>
      </c>
    </row>
    <row r="132" spans="1:10" x14ac:dyDescent="0.2">
      <c r="A132" s="34" t="s">
        <v>105</v>
      </c>
      <c r="B132" s="57" t="s">
        <v>79</v>
      </c>
      <c r="C132" s="38">
        <v>204</v>
      </c>
      <c r="D132" s="37">
        <v>2166072</v>
      </c>
      <c r="E132" s="37">
        <v>931</v>
      </c>
      <c r="F132" s="37">
        <v>5693065</v>
      </c>
      <c r="G132" s="37">
        <v>1204</v>
      </c>
      <c r="H132" s="37">
        <v>3244780</v>
      </c>
      <c r="I132" s="37">
        <v>725</v>
      </c>
      <c r="J132" s="37">
        <v>4433375</v>
      </c>
    </row>
    <row r="133" spans="1:10" x14ac:dyDescent="0.2">
      <c r="A133" s="34" t="s">
        <v>106</v>
      </c>
      <c r="B133" s="57" t="s">
        <v>78</v>
      </c>
      <c r="C133" s="38">
        <v>24</v>
      </c>
      <c r="D133" s="37">
        <v>254832</v>
      </c>
      <c r="E133" s="37">
        <v>1551</v>
      </c>
      <c r="F133" s="37">
        <v>9484365</v>
      </c>
      <c r="G133" s="37">
        <v>4788</v>
      </c>
      <c r="H133" s="37">
        <v>12903660</v>
      </c>
      <c r="I133" s="37">
        <v>2791</v>
      </c>
      <c r="J133" s="37">
        <v>17066965</v>
      </c>
    </row>
    <row r="134" spans="1:10" x14ac:dyDescent="0.2">
      <c r="A134" s="34" t="s">
        <v>107</v>
      </c>
      <c r="B134" s="57" t="s">
        <v>77</v>
      </c>
      <c r="C134" s="38">
        <v>69</v>
      </c>
      <c r="D134" s="37">
        <v>732642</v>
      </c>
      <c r="E134" s="37">
        <v>1372</v>
      </c>
      <c r="F134" s="37">
        <v>8389780</v>
      </c>
      <c r="G134" s="37">
        <v>3112</v>
      </c>
      <c r="H134" s="37">
        <v>8386840</v>
      </c>
      <c r="I134" s="37">
        <v>775</v>
      </c>
      <c r="J134" s="37">
        <v>4739125</v>
      </c>
    </row>
    <row r="135" spans="1:10" x14ac:dyDescent="0.2">
      <c r="A135" s="34" t="s">
        <v>108</v>
      </c>
      <c r="B135" s="57" t="s">
        <v>76</v>
      </c>
      <c r="C135" s="38">
        <v>58</v>
      </c>
      <c r="D135" s="37">
        <v>615844</v>
      </c>
      <c r="E135" s="37">
        <v>857</v>
      </c>
      <c r="F135" s="37">
        <v>5240555</v>
      </c>
      <c r="G135" s="37">
        <v>1852</v>
      </c>
      <c r="H135" s="37">
        <v>4991140</v>
      </c>
      <c r="I135" s="37">
        <v>1223</v>
      </c>
      <c r="J135" s="37">
        <v>7478645</v>
      </c>
    </row>
    <row r="136" spans="1:10" x14ac:dyDescent="0.2">
      <c r="A136" s="34" t="s">
        <v>109</v>
      </c>
      <c r="B136" s="57" t="s">
        <v>75</v>
      </c>
      <c r="C136" s="38">
        <v>0</v>
      </c>
      <c r="D136" s="37">
        <v>0</v>
      </c>
      <c r="E136" s="37">
        <v>227</v>
      </c>
      <c r="F136" s="37">
        <v>1388105</v>
      </c>
      <c r="G136" s="37">
        <v>94</v>
      </c>
      <c r="H136" s="37">
        <v>2073</v>
      </c>
      <c r="I136" s="37">
        <v>87</v>
      </c>
      <c r="J136" s="37">
        <v>532005</v>
      </c>
    </row>
    <row r="137" spans="1:10" x14ac:dyDescent="0.2">
      <c r="A137" s="32" t="s">
        <v>110</v>
      </c>
      <c r="B137" s="58" t="s">
        <v>17</v>
      </c>
      <c r="C137" s="36">
        <v>23</v>
      </c>
      <c r="D137" s="35">
        <v>181171</v>
      </c>
      <c r="E137" s="35">
        <v>33</v>
      </c>
      <c r="F137" s="35">
        <v>201795</v>
      </c>
      <c r="G137" s="35">
        <v>69</v>
      </c>
      <c r="H137" s="35">
        <v>143037</v>
      </c>
      <c r="I137" s="35">
        <v>6</v>
      </c>
      <c r="J137" s="35">
        <v>36690</v>
      </c>
    </row>
    <row r="138" spans="1:10" x14ac:dyDescent="0.2">
      <c r="A138" s="59" t="s">
        <v>198</v>
      </c>
      <c r="C138" s="59"/>
      <c r="D138" s="59"/>
      <c r="E138" s="59"/>
      <c r="F138" s="59"/>
      <c r="G138" s="59"/>
      <c r="H138" s="59"/>
      <c r="I138" s="59"/>
      <c r="J138" s="59"/>
    </row>
    <row r="139" spans="1:10" x14ac:dyDescent="0.2">
      <c r="A139" t="s">
        <v>0</v>
      </c>
      <c r="C139" s="61"/>
      <c r="D139" s="61"/>
      <c r="E139" s="61"/>
      <c r="F139" s="61"/>
      <c r="G139" s="61"/>
      <c r="H139" s="61"/>
      <c r="I139" s="61"/>
      <c r="J139" s="61"/>
    </row>
    <row r="140" spans="1:10" ht="12" hidden="1" customHeight="1" x14ac:dyDescent="0.2">
      <c r="A140" t="s">
        <v>238</v>
      </c>
      <c r="C140" s="61" t="e">
        <f>C115-SUM(C116:C121)-#REF!</f>
        <v>#REF!</v>
      </c>
      <c r="D140" s="61" t="e">
        <f>D115-SUM(D116:D121)-#REF!</f>
        <v>#REF!</v>
      </c>
      <c r="E140" s="61" t="e">
        <f>E115-SUM(E116:E121)-#REF!</f>
        <v>#REF!</v>
      </c>
      <c r="F140" s="61" t="e">
        <f>F115-SUM(F116:F121)-#REF!</f>
        <v>#REF!</v>
      </c>
      <c r="G140" s="61" t="e">
        <f>G115-SUM(G116:G121)-#REF!</f>
        <v>#REF!</v>
      </c>
      <c r="H140" s="61" t="e">
        <f>H115-SUM(H116:H121)-#REF!</f>
        <v>#REF!</v>
      </c>
      <c r="I140" s="61" t="e">
        <f>I115-SUM(I116:I121)-#REF!</f>
        <v>#REF!</v>
      </c>
      <c r="J140" s="61" t="e">
        <f>J115-SUM(J116:J121)-#REF!</f>
        <v>#REF!</v>
      </c>
    </row>
    <row r="141" spans="1:10" ht="12" hidden="1" customHeight="1" x14ac:dyDescent="0.2">
      <c r="A141" t="s">
        <v>111</v>
      </c>
      <c r="C141" s="61" t="e">
        <f>#REF!-SUM(C122:C135)</f>
        <v>#REF!</v>
      </c>
      <c r="D141" s="61" t="e">
        <f>#REF!-SUM(D122:D135)</f>
        <v>#REF!</v>
      </c>
      <c r="E141" s="61" t="e">
        <f>#REF!-SUM(E122:E135)</f>
        <v>#REF!</v>
      </c>
      <c r="F141" s="61" t="e">
        <f>#REF!-SUM(F122:F135)</f>
        <v>#REF!</v>
      </c>
      <c r="G141" s="61" t="e">
        <f>#REF!-SUM(G122:G135)</f>
        <v>#REF!</v>
      </c>
      <c r="H141" s="61" t="e">
        <f>#REF!-SUM(H122:H135)</f>
        <v>#REF!</v>
      </c>
      <c r="I141" s="61" t="e">
        <f>#REF!-SUM(I122:I135)</f>
        <v>#REF!</v>
      </c>
      <c r="J141" s="61" t="e">
        <f>#REF!-SUM(J122:J135)</f>
        <v>#REF!</v>
      </c>
    </row>
    <row r="142" spans="1:10" ht="12" hidden="1" customHeight="1" x14ac:dyDescent="0.2">
      <c r="A142" t="s">
        <v>112</v>
      </c>
      <c r="C142" s="61" t="e">
        <f>#REF!-C136-C137</f>
        <v>#REF!</v>
      </c>
      <c r="D142" s="61" t="e">
        <f>#REF!-D136-D137</f>
        <v>#REF!</v>
      </c>
      <c r="E142" s="61" t="e">
        <f>#REF!-E136-E137</f>
        <v>#REF!</v>
      </c>
      <c r="F142" s="61" t="e">
        <f>#REF!-F136-F137</f>
        <v>#REF!</v>
      </c>
      <c r="G142" s="61" t="e">
        <f>#REF!-G136-G137</f>
        <v>#REF!</v>
      </c>
      <c r="H142" s="61" t="e">
        <f>#REF!-H136-H137</f>
        <v>#REF!</v>
      </c>
      <c r="I142" s="61" t="e">
        <f>#REF!-I136-I137</f>
        <v>#REF!</v>
      </c>
      <c r="J142" s="61" t="e">
        <f>#REF!-J136-J137</f>
        <v>#REF!</v>
      </c>
    </row>
    <row r="143" spans="1:10" ht="12" hidden="1" customHeight="1" x14ac:dyDescent="0.2">
      <c r="A143" t="s">
        <v>113</v>
      </c>
      <c r="C143" s="61">
        <v>-284546</v>
      </c>
      <c r="D143" s="61">
        <v>-88217</v>
      </c>
      <c r="E143" s="61">
        <v>-1521731011</v>
      </c>
      <c r="F143" s="61"/>
      <c r="G143" s="61"/>
      <c r="I143" s="61">
        <v>-106949</v>
      </c>
      <c r="J143" s="61">
        <v>-652607781</v>
      </c>
    </row>
    <row r="145" spans="1:10" x14ac:dyDescent="0.2">
      <c r="C145" s="62"/>
      <c r="D145" s="62"/>
    </row>
    <row r="146" spans="1:10" s="67" customFormat="1" ht="16.5" customHeight="1" x14ac:dyDescent="0.2">
      <c r="A146" s="63" t="s">
        <v>121</v>
      </c>
      <c r="B146" s="66"/>
      <c r="C146" s="66"/>
      <c r="E146" s="92"/>
      <c r="F146" s="66"/>
      <c r="G146" s="68"/>
      <c r="H146" s="68"/>
      <c r="I146" s="66"/>
      <c r="J146" s="66"/>
    </row>
    <row r="147" spans="1:10" s="51" customFormat="1" ht="23.25" customHeight="1" x14ac:dyDescent="0.2">
      <c r="A147" s="113" t="s">
        <v>242</v>
      </c>
      <c r="B147" s="114"/>
      <c r="C147" s="107" t="s">
        <v>204</v>
      </c>
      <c r="D147" s="108"/>
      <c r="E147" s="108"/>
      <c r="F147" s="108"/>
      <c r="G147" s="108"/>
      <c r="H147" s="109"/>
      <c r="I147" s="107" t="s">
        <v>243</v>
      </c>
      <c r="J147" s="108"/>
    </row>
    <row r="148" spans="1:10" s="51" customFormat="1" ht="33.75" customHeight="1" x14ac:dyDescent="0.2">
      <c r="A148" s="115"/>
      <c r="B148" s="110"/>
      <c r="C148" s="107" t="s">
        <v>90</v>
      </c>
      <c r="D148" s="109"/>
      <c r="E148" s="107" t="s">
        <v>91</v>
      </c>
      <c r="F148" s="109"/>
      <c r="G148" s="107" t="s">
        <v>92</v>
      </c>
      <c r="H148" s="109"/>
      <c r="I148" s="52" t="s">
        <v>87</v>
      </c>
      <c r="J148" s="53" t="s">
        <v>89</v>
      </c>
    </row>
    <row r="149" spans="1:10" s="51" customFormat="1" ht="37.5" customHeight="1" x14ac:dyDescent="0.2">
      <c r="A149" s="115"/>
      <c r="B149" s="110"/>
      <c r="C149" s="52" t="s">
        <v>87</v>
      </c>
      <c r="D149" s="52" t="s">
        <v>89</v>
      </c>
      <c r="E149" s="52" t="s">
        <v>93</v>
      </c>
      <c r="F149" s="52" t="s">
        <v>89</v>
      </c>
      <c r="G149" s="52" t="s">
        <v>87</v>
      </c>
      <c r="H149" s="52" t="s">
        <v>89</v>
      </c>
      <c r="I149" s="117" t="s">
        <v>1</v>
      </c>
      <c r="J149" s="119" t="s">
        <v>2</v>
      </c>
    </row>
    <row r="150" spans="1:10" s="51" customFormat="1" ht="23.25" customHeight="1" x14ac:dyDescent="0.2">
      <c r="A150" s="116"/>
      <c r="B150" s="111"/>
      <c r="C150" s="6" t="s">
        <v>1</v>
      </c>
      <c r="D150" s="6" t="s">
        <v>2</v>
      </c>
      <c r="E150" s="6" t="s">
        <v>3</v>
      </c>
      <c r="F150" s="6" t="s">
        <v>5</v>
      </c>
      <c r="G150" s="6" t="s">
        <v>1</v>
      </c>
      <c r="H150" s="6" t="s">
        <v>2</v>
      </c>
      <c r="I150" s="118"/>
      <c r="J150" s="120"/>
    </row>
    <row r="151" spans="1:10" s="33" customFormat="1" x14ac:dyDescent="0.2">
      <c r="A151" s="55" t="s">
        <v>94</v>
      </c>
      <c r="B151" s="56" t="s">
        <v>86</v>
      </c>
      <c r="C151" s="7">
        <v>9987</v>
      </c>
      <c r="D151" s="11">
        <v>124727845</v>
      </c>
      <c r="E151" s="11">
        <v>84720</v>
      </c>
      <c r="F151" s="11">
        <v>528331805</v>
      </c>
      <c r="G151" s="11">
        <v>246774</v>
      </c>
      <c r="H151" s="11">
        <v>773863406</v>
      </c>
      <c r="I151" s="11">
        <v>186736</v>
      </c>
      <c r="J151" s="11">
        <v>1138006850</v>
      </c>
    </row>
    <row r="152" spans="1:10" s="33" customFormat="1" x14ac:dyDescent="0.2">
      <c r="A152" s="20" t="s">
        <v>128</v>
      </c>
      <c r="B152" s="57" t="s">
        <v>129</v>
      </c>
      <c r="C152" s="8">
        <v>203</v>
      </c>
      <c r="D152" s="12">
        <v>2374002</v>
      </c>
      <c r="E152" s="12">
        <v>3666</v>
      </c>
      <c r="F152" s="12">
        <v>22412200</v>
      </c>
      <c r="G152" s="12">
        <v>32940</v>
      </c>
      <c r="H152" s="12">
        <v>88483431</v>
      </c>
      <c r="I152" s="12">
        <v>31950</v>
      </c>
      <c r="J152" s="12">
        <v>191462651</v>
      </c>
    </row>
    <row r="153" spans="1:10" s="33" customFormat="1" x14ac:dyDescent="0.2">
      <c r="A153" s="20" t="s">
        <v>130</v>
      </c>
      <c r="B153" s="57" t="s">
        <v>138</v>
      </c>
      <c r="C153" s="8">
        <v>6691</v>
      </c>
      <c r="D153" s="12">
        <v>89280506</v>
      </c>
      <c r="E153" s="12">
        <v>10767</v>
      </c>
      <c r="F153" s="12">
        <v>76357292</v>
      </c>
      <c r="G153" s="12">
        <v>39199</v>
      </c>
      <c r="H153" s="12">
        <v>215192288</v>
      </c>
      <c r="I153" s="12">
        <v>15016</v>
      </c>
      <c r="J153" s="12">
        <v>91969600</v>
      </c>
    </row>
    <row r="154" spans="1:10" s="33" customFormat="1" x14ac:dyDescent="0.2">
      <c r="A154" s="20" t="s">
        <v>150</v>
      </c>
      <c r="B154" s="57" t="s">
        <v>139</v>
      </c>
      <c r="C154" s="8">
        <v>120</v>
      </c>
      <c r="D154" s="12">
        <v>1274160</v>
      </c>
      <c r="E154" s="12">
        <v>3269</v>
      </c>
      <c r="F154" s="12">
        <v>19989935</v>
      </c>
      <c r="G154" s="12">
        <v>19576</v>
      </c>
      <c r="H154" s="12">
        <v>52757320</v>
      </c>
      <c r="I154" s="12">
        <v>12361</v>
      </c>
      <c r="J154" s="12">
        <v>75587515</v>
      </c>
    </row>
    <row r="155" spans="1:10" s="33" customFormat="1" x14ac:dyDescent="0.2">
      <c r="A155" s="20" t="s">
        <v>151</v>
      </c>
      <c r="B155" s="57" t="s">
        <v>140</v>
      </c>
      <c r="C155" s="8">
        <v>1007</v>
      </c>
      <c r="D155" s="12">
        <v>10753753</v>
      </c>
      <c r="E155" s="12">
        <v>14134</v>
      </c>
      <c r="F155" s="12">
        <v>86429410</v>
      </c>
      <c r="G155" s="12">
        <v>36406</v>
      </c>
      <c r="H155" s="12">
        <v>98114170</v>
      </c>
      <c r="I155" s="12">
        <v>26752</v>
      </c>
      <c r="J155" s="12">
        <v>163588480</v>
      </c>
    </row>
    <row r="156" spans="1:10" s="33" customFormat="1" x14ac:dyDescent="0.2">
      <c r="A156" s="20" t="s">
        <v>134</v>
      </c>
      <c r="B156" s="57" t="s">
        <v>141</v>
      </c>
      <c r="C156" s="8">
        <v>765</v>
      </c>
      <c r="D156" s="12">
        <v>8122770</v>
      </c>
      <c r="E156" s="12">
        <v>7436</v>
      </c>
      <c r="F156" s="12">
        <v>45471140</v>
      </c>
      <c r="G156" s="12">
        <v>13404</v>
      </c>
      <c r="H156" s="12">
        <v>36123780</v>
      </c>
      <c r="I156" s="12">
        <v>12880</v>
      </c>
      <c r="J156" s="12">
        <v>78761200</v>
      </c>
    </row>
    <row r="157" spans="1:10" s="33" customFormat="1" x14ac:dyDescent="0.2">
      <c r="A157" s="20" t="s">
        <v>136</v>
      </c>
      <c r="B157" s="57" t="s">
        <v>142</v>
      </c>
      <c r="C157" s="8">
        <v>249</v>
      </c>
      <c r="D157" s="12">
        <v>2871879</v>
      </c>
      <c r="E157" s="12">
        <v>20165</v>
      </c>
      <c r="F157" s="12">
        <v>123068283</v>
      </c>
      <c r="G157" s="12">
        <v>30860</v>
      </c>
      <c r="H157" s="12">
        <v>83023505</v>
      </c>
      <c r="I157" s="12">
        <v>26518</v>
      </c>
      <c r="J157" s="12">
        <v>162092994</v>
      </c>
    </row>
    <row r="158" spans="1:10" x14ac:dyDescent="0.2">
      <c r="A158" s="34" t="s">
        <v>95</v>
      </c>
      <c r="B158" s="57" t="s">
        <v>32</v>
      </c>
      <c r="C158" s="9">
        <v>45</v>
      </c>
      <c r="D158" s="13">
        <v>477810</v>
      </c>
      <c r="E158" s="13">
        <v>746</v>
      </c>
      <c r="F158" s="13">
        <v>4559790</v>
      </c>
      <c r="G158" s="13">
        <v>3961</v>
      </c>
      <c r="H158" s="13">
        <v>10661642</v>
      </c>
      <c r="I158" s="13">
        <v>2692</v>
      </c>
      <c r="J158" s="13">
        <v>16413070</v>
      </c>
    </row>
    <row r="159" spans="1:10" x14ac:dyDescent="0.2">
      <c r="A159" s="34" t="s">
        <v>96</v>
      </c>
      <c r="B159" s="57" t="s">
        <v>31</v>
      </c>
      <c r="C159" s="9">
        <v>51</v>
      </c>
      <c r="D159" s="13">
        <v>541518</v>
      </c>
      <c r="E159" s="13">
        <v>624</v>
      </c>
      <c r="F159" s="13">
        <v>3815760</v>
      </c>
      <c r="G159" s="13">
        <v>4150</v>
      </c>
      <c r="H159" s="13">
        <v>11184250</v>
      </c>
      <c r="I159" s="13">
        <v>1890</v>
      </c>
      <c r="J159" s="13">
        <v>11557350</v>
      </c>
    </row>
    <row r="160" spans="1:10" x14ac:dyDescent="0.2">
      <c r="A160" s="34" t="s">
        <v>97</v>
      </c>
      <c r="B160" s="57" t="s">
        <v>30</v>
      </c>
      <c r="C160" s="9">
        <v>11</v>
      </c>
      <c r="D160" s="13">
        <v>116798</v>
      </c>
      <c r="E160" s="13">
        <v>3784</v>
      </c>
      <c r="F160" s="13">
        <v>23139160</v>
      </c>
      <c r="G160" s="13">
        <v>4289</v>
      </c>
      <c r="H160" s="13">
        <v>11558855</v>
      </c>
      <c r="I160" s="13">
        <v>3785</v>
      </c>
      <c r="J160" s="13">
        <v>23145275</v>
      </c>
    </row>
    <row r="161" spans="1:10" x14ac:dyDescent="0.2">
      <c r="A161" s="34" t="s">
        <v>98</v>
      </c>
      <c r="B161" s="57" t="s">
        <v>29</v>
      </c>
      <c r="C161" s="9">
        <v>6</v>
      </c>
      <c r="D161" s="13">
        <v>63708</v>
      </c>
      <c r="E161" s="13">
        <v>207</v>
      </c>
      <c r="F161" s="13">
        <v>1265805</v>
      </c>
      <c r="G161" s="13">
        <v>6465</v>
      </c>
      <c r="H161" s="13">
        <v>17423175</v>
      </c>
      <c r="I161" s="13">
        <v>7399</v>
      </c>
      <c r="J161" s="13">
        <v>45244885</v>
      </c>
    </row>
    <row r="162" spans="1:10" x14ac:dyDescent="0.2">
      <c r="A162" s="34" t="s">
        <v>99</v>
      </c>
      <c r="B162" s="57" t="s">
        <v>85</v>
      </c>
      <c r="C162" s="9">
        <v>49</v>
      </c>
      <c r="D162" s="13">
        <v>520282</v>
      </c>
      <c r="E162" s="13">
        <v>1034</v>
      </c>
      <c r="F162" s="13">
        <v>6322910</v>
      </c>
      <c r="G162" s="13">
        <v>3973</v>
      </c>
      <c r="H162" s="13">
        <v>10707235</v>
      </c>
      <c r="I162" s="13">
        <v>3420</v>
      </c>
      <c r="J162" s="13">
        <v>20913300</v>
      </c>
    </row>
    <row r="163" spans="1:10" x14ac:dyDescent="0.2">
      <c r="A163" s="34" t="s">
        <v>100</v>
      </c>
      <c r="B163" s="57" t="s">
        <v>84</v>
      </c>
      <c r="C163" s="9">
        <v>0</v>
      </c>
      <c r="D163" s="13">
        <v>0</v>
      </c>
      <c r="E163" s="13">
        <v>7468</v>
      </c>
      <c r="F163" s="13">
        <v>45666820</v>
      </c>
      <c r="G163" s="13">
        <v>8196</v>
      </c>
      <c r="H163" s="13">
        <v>22088220</v>
      </c>
      <c r="I163" s="13">
        <v>6691</v>
      </c>
      <c r="J163" s="13">
        <v>40915465</v>
      </c>
    </row>
    <row r="164" spans="1:10" x14ac:dyDescent="0.2">
      <c r="A164" s="34" t="s">
        <v>101</v>
      </c>
      <c r="B164" s="57" t="s">
        <v>83</v>
      </c>
      <c r="C164" s="9">
        <v>18</v>
      </c>
      <c r="D164" s="13">
        <v>191124</v>
      </c>
      <c r="E164" s="13">
        <v>624</v>
      </c>
      <c r="F164" s="13">
        <v>3815760</v>
      </c>
      <c r="G164" s="13">
        <v>2482</v>
      </c>
      <c r="H164" s="13">
        <v>6688990</v>
      </c>
      <c r="I164" s="13">
        <v>2712</v>
      </c>
      <c r="J164" s="13">
        <v>16583880</v>
      </c>
    </row>
    <row r="165" spans="1:10" x14ac:dyDescent="0.2">
      <c r="A165" s="34" t="s">
        <v>102</v>
      </c>
      <c r="B165" s="57" t="s">
        <v>82</v>
      </c>
      <c r="C165" s="9">
        <v>125</v>
      </c>
      <c r="D165" s="13">
        <v>1327250</v>
      </c>
      <c r="E165" s="13">
        <v>2526</v>
      </c>
      <c r="F165" s="13">
        <v>15446490</v>
      </c>
      <c r="G165" s="13">
        <v>12666</v>
      </c>
      <c r="H165" s="13">
        <v>34132886</v>
      </c>
      <c r="I165" s="13">
        <v>10523</v>
      </c>
      <c r="J165" s="13">
        <v>64342280</v>
      </c>
    </row>
    <row r="166" spans="1:10" x14ac:dyDescent="0.2">
      <c r="A166" s="34" t="s">
        <v>103</v>
      </c>
      <c r="B166" s="57" t="s">
        <v>81</v>
      </c>
      <c r="C166" s="9">
        <v>273</v>
      </c>
      <c r="D166" s="13">
        <v>2898714</v>
      </c>
      <c r="E166" s="13">
        <v>2593</v>
      </c>
      <c r="F166" s="13">
        <v>15856195</v>
      </c>
      <c r="G166" s="13">
        <v>9122</v>
      </c>
      <c r="H166" s="13">
        <v>24583790</v>
      </c>
      <c r="I166" s="13">
        <v>7366</v>
      </c>
      <c r="J166" s="13">
        <v>45043090</v>
      </c>
    </row>
    <row r="167" spans="1:10" x14ac:dyDescent="0.2">
      <c r="A167" s="34" t="s">
        <v>104</v>
      </c>
      <c r="B167" s="57" t="s">
        <v>80</v>
      </c>
      <c r="C167" s="9">
        <v>7</v>
      </c>
      <c r="D167" s="13">
        <v>74326</v>
      </c>
      <c r="E167" s="13">
        <v>843</v>
      </c>
      <c r="F167" s="13">
        <v>5154945</v>
      </c>
      <c r="G167" s="13">
        <v>8231</v>
      </c>
      <c r="H167" s="13">
        <v>22182545</v>
      </c>
      <c r="I167" s="13">
        <v>5565</v>
      </c>
      <c r="J167" s="13">
        <v>34029975</v>
      </c>
    </row>
    <row r="168" spans="1:10" x14ac:dyDescent="0.2">
      <c r="A168" s="34" t="s">
        <v>105</v>
      </c>
      <c r="B168" s="57" t="s">
        <v>79</v>
      </c>
      <c r="C168" s="9">
        <v>195</v>
      </c>
      <c r="D168" s="13">
        <v>2070510</v>
      </c>
      <c r="E168" s="13">
        <v>924</v>
      </c>
      <c r="F168" s="13">
        <v>5650260</v>
      </c>
      <c r="G168" s="13">
        <v>1247</v>
      </c>
      <c r="H168" s="13">
        <v>3360665</v>
      </c>
      <c r="I168" s="13">
        <v>954</v>
      </c>
      <c r="J168" s="13">
        <v>5833710</v>
      </c>
    </row>
    <row r="169" spans="1:10" x14ac:dyDescent="0.2">
      <c r="A169" s="34" t="s">
        <v>106</v>
      </c>
      <c r="B169" s="57" t="s">
        <v>78</v>
      </c>
      <c r="C169" s="9">
        <v>24</v>
      </c>
      <c r="D169" s="13">
        <v>254832</v>
      </c>
      <c r="E169" s="13">
        <v>1452</v>
      </c>
      <c r="F169" s="13">
        <v>8878980</v>
      </c>
      <c r="G169" s="13">
        <v>4291</v>
      </c>
      <c r="H169" s="13">
        <v>11564245</v>
      </c>
      <c r="I169" s="13">
        <v>3371</v>
      </c>
      <c r="J169" s="13">
        <v>20613665</v>
      </c>
    </row>
    <row r="170" spans="1:10" x14ac:dyDescent="0.2">
      <c r="A170" s="34" t="s">
        <v>107</v>
      </c>
      <c r="B170" s="57" t="s">
        <v>77</v>
      </c>
      <c r="C170" s="9">
        <v>69</v>
      </c>
      <c r="D170" s="13">
        <v>732642</v>
      </c>
      <c r="E170" s="13">
        <v>1344</v>
      </c>
      <c r="F170" s="13">
        <v>8218560</v>
      </c>
      <c r="G170" s="13">
        <v>3132</v>
      </c>
      <c r="H170" s="13">
        <v>8440740</v>
      </c>
      <c r="I170" s="13">
        <v>2795</v>
      </c>
      <c r="J170" s="13">
        <v>17091425</v>
      </c>
    </row>
    <row r="171" spans="1:10" x14ac:dyDescent="0.2">
      <c r="A171" s="34" t="s">
        <v>108</v>
      </c>
      <c r="B171" s="57" t="s">
        <v>76</v>
      </c>
      <c r="C171" s="9">
        <v>58</v>
      </c>
      <c r="D171" s="13">
        <v>615844</v>
      </c>
      <c r="E171" s="13">
        <v>843</v>
      </c>
      <c r="F171" s="13">
        <v>5154945</v>
      </c>
      <c r="G171" s="13">
        <v>1711</v>
      </c>
      <c r="H171" s="13">
        <v>4611145</v>
      </c>
      <c r="I171" s="13">
        <v>1582</v>
      </c>
      <c r="J171" s="13">
        <v>9673930</v>
      </c>
    </row>
    <row r="172" spans="1:10" x14ac:dyDescent="0.2">
      <c r="A172" s="34" t="s">
        <v>109</v>
      </c>
      <c r="B172" s="57" t="s">
        <v>75</v>
      </c>
      <c r="C172" s="9">
        <v>0</v>
      </c>
      <c r="D172" s="13">
        <v>0</v>
      </c>
      <c r="E172" s="13">
        <v>233</v>
      </c>
      <c r="F172" s="13">
        <v>1424795</v>
      </c>
      <c r="G172" s="13">
        <v>406</v>
      </c>
      <c r="H172" s="13">
        <v>841638</v>
      </c>
      <c r="I172" s="13">
        <v>450</v>
      </c>
      <c r="J172" s="13">
        <v>2751750</v>
      </c>
    </row>
    <row r="173" spans="1:10" x14ac:dyDescent="0.2">
      <c r="A173" s="32" t="s">
        <v>110</v>
      </c>
      <c r="B173" s="58" t="s">
        <v>17</v>
      </c>
      <c r="C173" s="31">
        <v>21</v>
      </c>
      <c r="D173" s="30">
        <v>165417</v>
      </c>
      <c r="E173" s="30">
        <v>38</v>
      </c>
      <c r="F173" s="30">
        <v>232370</v>
      </c>
      <c r="G173" s="30">
        <v>67</v>
      </c>
      <c r="H173" s="30">
        <v>138891</v>
      </c>
      <c r="I173" s="30">
        <v>64</v>
      </c>
      <c r="J173" s="30">
        <v>391360</v>
      </c>
    </row>
    <row r="174" spans="1:10" x14ac:dyDescent="0.2">
      <c r="A174" s="59" t="s">
        <v>198</v>
      </c>
      <c r="C174" s="59"/>
      <c r="D174" s="59"/>
      <c r="E174" s="59"/>
      <c r="F174" s="59"/>
      <c r="G174" s="59"/>
      <c r="H174" s="59"/>
      <c r="I174" s="59"/>
      <c r="J174" s="59"/>
    </row>
    <row r="175" spans="1:10" x14ac:dyDescent="0.2">
      <c r="A175" t="s">
        <v>0</v>
      </c>
      <c r="C175" s="61"/>
      <c r="D175" s="61"/>
      <c r="E175" s="61"/>
      <c r="F175" s="61"/>
      <c r="G175" s="61"/>
      <c r="H175" s="61"/>
      <c r="I175" s="61"/>
      <c r="J175" s="61"/>
    </row>
    <row r="176" spans="1:10" ht="12" hidden="1" customHeight="1" x14ac:dyDescent="0.2">
      <c r="A176" t="s">
        <v>238</v>
      </c>
      <c r="C176" s="61" t="e">
        <f>C151-SUM(C152:C157)-#REF!</f>
        <v>#REF!</v>
      </c>
      <c r="D176" s="61" t="e">
        <f>D151-SUM(D152:D157)-#REF!</f>
        <v>#REF!</v>
      </c>
      <c r="E176" s="61" t="e">
        <f>E151-SUM(E152:E157)-#REF!</f>
        <v>#REF!</v>
      </c>
      <c r="F176" s="61" t="e">
        <f>F151-SUM(F152:F157)-#REF!</f>
        <v>#REF!</v>
      </c>
      <c r="G176" s="61" t="e">
        <f>G151-SUM(G152:G157)-#REF!</f>
        <v>#REF!</v>
      </c>
      <c r="H176" s="61" t="e">
        <f>H151-SUM(H152:H157)-#REF!</f>
        <v>#REF!</v>
      </c>
      <c r="I176" s="61" t="e">
        <f>I151-SUM(I152:I157)-#REF!</f>
        <v>#REF!</v>
      </c>
      <c r="J176" s="61" t="e">
        <f>J151-SUM(J152:J157)-#REF!</f>
        <v>#REF!</v>
      </c>
    </row>
    <row r="177" spans="1:10" ht="12" hidden="1" customHeight="1" x14ac:dyDescent="0.2">
      <c r="A177" t="s">
        <v>111</v>
      </c>
      <c r="C177" s="61" t="e">
        <f>#REF!-SUM(C158:C171)</f>
        <v>#REF!</v>
      </c>
      <c r="D177" s="61" t="e">
        <f>#REF!-SUM(D158:D171)</f>
        <v>#REF!</v>
      </c>
      <c r="E177" s="61" t="e">
        <f>#REF!-SUM(E158:E171)</f>
        <v>#REF!</v>
      </c>
      <c r="F177" s="61" t="e">
        <f>#REF!-SUM(F158:F171)</f>
        <v>#REF!</v>
      </c>
      <c r="G177" s="61" t="e">
        <f>#REF!-SUM(G158:G171)</f>
        <v>#REF!</v>
      </c>
      <c r="H177" s="61" t="e">
        <f>#REF!-SUM(H158:H171)</f>
        <v>#REF!</v>
      </c>
      <c r="I177" s="61" t="e">
        <f>#REF!-SUM(I158:I171)</f>
        <v>#REF!</v>
      </c>
      <c r="J177" s="61" t="e">
        <f>#REF!-SUM(J158:J171)</f>
        <v>#REF!</v>
      </c>
    </row>
    <row r="178" spans="1:10" ht="12" hidden="1" customHeight="1" x14ac:dyDescent="0.2">
      <c r="A178" t="s">
        <v>112</v>
      </c>
      <c r="C178" s="61" t="e">
        <f>#REF!-C172-C173</f>
        <v>#REF!</v>
      </c>
      <c r="D178" s="61" t="e">
        <f>#REF!-D172-D173</f>
        <v>#REF!</v>
      </c>
      <c r="E178" s="61" t="e">
        <f>#REF!-E172-E173</f>
        <v>#REF!</v>
      </c>
      <c r="F178" s="61" t="e">
        <f>#REF!-F172-F173</f>
        <v>#REF!</v>
      </c>
      <c r="G178" s="61" t="e">
        <f>#REF!-G172-G173</f>
        <v>#REF!</v>
      </c>
      <c r="H178" s="61" t="e">
        <f>#REF!-H172-H173</f>
        <v>#REF!</v>
      </c>
      <c r="I178" s="61" t="e">
        <f>#REF!-I172-I173</f>
        <v>#REF!</v>
      </c>
      <c r="J178" s="61" t="e">
        <f>#REF!-J172-J173</f>
        <v>#REF!</v>
      </c>
    </row>
    <row r="179" spans="1:10" ht="12" hidden="1" customHeight="1" x14ac:dyDescent="0.2">
      <c r="A179" t="s">
        <v>113</v>
      </c>
      <c r="C179" s="61">
        <v>-274658</v>
      </c>
      <c r="D179" s="61">
        <v>-84867</v>
      </c>
      <c r="E179" s="61">
        <v>-1485052355</v>
      </c>
      <c r="F179" s="61"/>
      <c r="G179" s="61"/>
      <c r="I179" s="61">
        <v>-196568</v>
      </c>
      <c r="J179" s="61">
        <v>-1197416234</v>
      </c>
    </row>
    <row r="180" spans="1:10" x14ac:dyDescent="0.2">
      <c r="A180" s="60"/>
      <c r="C180" s="62"/>
      <c r="D180" s="62"/>
      <c r="E180" s="62"/>
      <c r="F180" s="62"/>
      <c r="G180" s="62"/>
      <c r="H180" s="62"/>
      <c r="I180" s="62"/>
      <c r="J180" s="62"/>
    </row>
  </sheetData>
  <mergeCells count="41">
    <mergeCell ref="A147:B150"/>
    <mergeCell ref="C147:H147"/>
    <mergeCell ref="I147:J147"/>
    <mergeCell ref="C148:D148"/>
    <mergeCell ref="E148:F148"/>
    <mergeCell ref="G148:H148"/>
    <mergeCell ref="I149:I150"/>
    <mergeCell ref="J149:J150"/>
    <mergeCell ref="A111:B114"/>
    <mergeCell ref="C111:H111"/>
    <mergeCell ref="I111:J111"/>
    <mergeCell ref="C112:D112"/>
    <mergeCell ref="E112:F112"/>
    <mergeCell ref="G112:H112"/>
    <mergeCell ref="I113:I114"/>
    <mergeCell ref="J113:J114"/>
    <mergeCell ref="A75:B78"/>
    <mergeCell ref="C75:H75"/>
    <mergeCell ref="I75:J75"/>
    <mergeCell ref="C76:D76"/>
    <mergeCell ref="E76:F76"/>
    <mergeCell ref="G76:H76"/>
    <mergeCell ref="I77:I78"/>
    <mergeCell ref="J77:J78"/>
    <mergeCell ref="A39:B42"/>
    <mergeCell ref="C39:H39"/>
    <mergeCell ref="I39:J39"/>
    <mergeCell ref="C40:D40"/>
    <mergeCell ref="E40:F40"/>
    <mergeCell ref="G40:H40"/>
    <mergeCell ref="I41:I42"/>
    <mergeCell ref="J41:J42"/>
    <mergeCell ref="A2:F2"/>
    <mergeCell ref="A4:B7"/>
    <mergeCell ref="C4:H4"/>
    <mergeCell ref="I4:J4"/>
    <mergeCell ref="C5:D5"/>
    <mergeCell ref="E5:F5"/>
    <mergeCell ref="G5:H5"/>
    <mergeCell ref="I6:I7"/>
    <mergeCell ref="J6:J7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84"/>
  <sheetViews>
    <sheetView topLeftCell="A100" workbookViewId="0">
      <selection activeCell="C144" sqref="C144"/>
    </sheetView>
  </sheetViews>
  <sheetFormatPr defaultColWidth="9.1640625" defaultRowHeight="12" x14ac:dyDescent="0.2"/>
  <cols>
    <col min="1" max="1" width="9.83203125" customWidth="1"/>
    <col min="2" max="2" width="20.5" customWidth="1"/>
    <col min="3" max="8" width="16.1640625" customWidth="1"/>
    <col min="9" max="9" width="14.1640625" customWidth="1"/>
    <col min="10" max="10" width="22.5" customWidth="1"/>
  </cols>
  <sheetData>
    <row r="1" spans="1:10" ht="23.25" customHeight="1" x14ac:dyDescent="0.2"/>
    <row r="2" spans="1:10" s="49" customFormat="1" ht="27" customHeight="1" x14ac:dyDescent="0.2">
      <c r="A2" s="129" t="s">
        <v>241</v>
      </c>
      <c r="B2" s="129"/>
      <c r="C2" s="129"/>
      <c r="D2" s="129"/>
      <c r="E2" s="129"/>
      <c r="F2" s="129"/>
    </row>
    <row r="3" spans="1:10" s="49" customFormat="1" ht="16.5" customHeight="1" x14ac:dyDescent="0.2">
      <c r="A3" s="54" t="s">
        <v>117</v>
      </c>
      <c r="B3" s="1"/>
      <c r="D3" s="1"/>
      <c r="E3" s="1"/>
      <c r="F3" s="1"/>
      <c r="G3" s="3"/>
      <c r="H3" s="4"/>
      <c r="I3" s="1"/>
      <c r="J3" s="1"/>
    </row>
    <row r="4" spans="1:10" s="51" customFormat="1" ht="23.25" customHeight="1" x14ac:dyDescent="0.2">
      <c r="A4" s="113" t="s">
        <v>242</v>
      </c>
      <c r="B4" s="114"/>
      <c r="C4" s="107" t="s">
        <v>204</v>
      </c>
      <c r="D4" s="108"/>
      <c r="E4" s="108"/>
      <c r="F4" s="108"/>
      <c r="G4" s="108"/>
      <c r="H4" s="109"/>
      <c r="I4" s="107" t="s">
        <v>243</v>
      </c>
      <c r="J4" s="108"/>
    </row>
    <row r="5" spans="1:10" s="51" customFormat="1" ht="33.75" customHeight="1" x14ac:dyDescent="0.2">
      <c r="A5" s="115"/>
      <c r="B5" s="110"/>
      <c r="C5" s="107" t="s">
        <v>90</v>
      </c>
      <c r="D5" s="109"/>
      <c r="E5" s="107" t="s">
        <v>91</v>
      </c>
      <c r="F5" s="109"/>
      <c r="G5" s="107" t="s">
        <v>92</v>
      </c>
      <c r="H5" s="109"/>
      <c r="I5" s="52" t="s">
        <v>87</v>
      </c>
      <c r="J5" s="53" t="s">
        <v>89</v>
      </c>
    </row>
    <row r="6" spans="1:10" s="51" customFormat="1" ht="22.15" customHeight="1" x14ac:dyDescent="0.2">
      <c r="A6" s="115"/>
      <c r="B6" s="110"/>
      <c r="C6" s="52" t="s">
        <v>87</v>
      </c>
      <c r="D6" s="52" t="s">
        <v>89</v>
      </c>
      <c r="E6" s="52" t="s">
        <v>93</v>
      </c>
      <c r="F6" s="52" t="s">
        <v>89</v>
      </c>
      <c r="G6" s="52" t="s">
        <v>87</v>
      </c>
      <c r="H6" s="52" t="s">
        <v>89</v>
      </c>
      <c r="I6" s="117" t="s">
        <v>35</v>
      </c>
      <c r="J6" s="119" t="s">
        <v>34</v>
      </c>
    </row>
    <row r="7" spans="1:10" s="51" customFormat="1" ht="23.25" customHeight="1" x14ac:dyDescent="0.2">
      <c r="A7" s="116"/>
      <c r="B7" s="111"/>
      <c r="C7" s="6" t="s">
        <v>35</v>
      </c>
      <c r="D7" s="6" t="s">
        <v>34</v>
      </c>
      <c r="E7" s="6" t="s">
        <v>37</v>
      </c>
      <c r="F7" s="6" t="s">
        <v>36</v>
      </c>
      <c r="G7" s="6" t="s">
        <v>35</v>
      </c>
      <c r="H7" s="6" t="s">
        <v>34</v>
      </c>
      <c r="I7" s="118"/>
      <c r="J7" s="120"/>
    </row>
    <row r="8" spans="1:10" s="33" customFormat="1" x14ac:dyDescent="0.2">
      <c r="A8" s="55" t="s">
        <v>94</v>
      </c>
      <c r="B8" s="56" t="s">
        <v>33</v>
      </c>
      <c r="C8" s="48">
        <f t="shared" ref="C8:J17" si="0">C44+C81+C118+C155</f>
        <v>42849</v>
      </c>
      <c r="D8" s="11">
        <f t="shared" si="0"/>
        <v>508556060</v>
      </c>
      <c r="E8" s="11">
        <f t="shared" si="0"/>
        <v>357436</v>
      </c>
      <c r="F8" s="11">
        <f t="shared" si="0"/>
        <v>2175642222</v>
      </c>
      <c r="G8" s="11">
        <f t="shared" si="0"/>
        <v>1134366</v>
      </c>
      <c r="H8" s="11">
        <f t="shared" si="0"/>
        <v>3474756781</v>
      </c>
      <c r="I8" s="11">
        <f t="shared" si="0"/>
        <v>633747</v>
      </c>
      <c r="J8" s="11">
        <f t="shared" si="0"/>
        <v>3813416024</v>
      </c>
    </row>
    <row r="9" spans="1:10" s="33" customFormat="1" x14ac:dyDescent="0.2">
      <c r="A9" s="20" t="s">
        <v>128</v>
      </c>
      <c r="B9" s="57" t="s">
        <v>129</v>
      </c>
      <c r="C9" s="47">
        <f t="shared" si="0"/>
        <v>959</v>
      </c>
      <c r="D9" s="12">
        <f t="shared" si="0"/>
        <v>9520796</v>
      </c>
      <c r="E9" s="12">
        <f t="shared" si="0"/>
        <v>17743</v>
      </c>
      <c r="F9" s="12">
        <f t="shared" si="0"/>
        <v>93379620</v>
      </c>
      <c r="G9" s="12">
        <f t="shared" si="0"/>
        <v>180151</v>
      </c>
      <c r="H9" s="12">
        <f t="shared" si="0"/>
        <v>417590868</v>
      </c>
      <c r="I9" s="12">
        <f t="shared" si="0"/>
        <v>100430</v>
      </c>
      <c r="J9" s="12">
        <f t="shared" si="0"/>
        <v>556398457</v>
      </c>
    </row>
    <row r="10" spans="1:10" s="33" customFormat="1" x14ac:dyDescent="0.2">
      <c r="A10" s="20" t="s">
        <v>130</v>
      </c>
      <c r="B10" s="57" t="s">
        <v>138</v>
      </c>
      <c r="C10" s="47">
        <f t="shared" si="0"/>
        <v>27414</v>
      </c>
      <c r="D10" s="12">
        <f t="shared" si="0"/>
        <v>343985388</v>
      </c>
      <c r="E10" s="12">
        <f t="shared" si="0"/>
        <v>41346</v>
      </c>
      <c r="F10" s="12">
        <f t="shared" si="0"/>
        <v>293169605</v>
      </c>
      <c r="G10" s="12">
        <f t="shared" si="0"/>
        <v>166192</v>
      </c>
      <c r="H10" s="12">
        <f t="shared" si="0"/>
        <v>934859554</v>
      </c>
      <c r="I10" s="12">
        <f t="shared" si="0"/>
        <v>42989</v>
      </c>
      <c r="J10" s="12">
        <f t="shared" si="0"/>
        <v>262874510</v>
      </c>
    </row>
    <row r="11" spans="1:10" s="33" customFormat="1" x14ac:dyDescent="0.2">
      <c r="A11" s="20" t="s">
        <v>150</v>
      </c>
      <c r="B11" s="57" t="s">
        <v>139</v>
      </c>
      <c r="C11" s="47">
        <f t="shared" si="0"/>
        <v>513</v>
      </c>
      <c r="D11" s="12">
        <f t="shared" si="0"/>
        <v>5447034</v>
      </c>
      <c r="E11" s="12">
        <f t="shared" si="0"/>
        <v>12046</v>
      </c>
      <c r="F11" s="12">
        <f t="shared" si="0"/>
        <v>73661290</v>
      </c>
      <c r="G11" s="12">
        <f t="shared" si="0"/>
        <v>76214</v>
      </c>
      <c r="H11" s="12">
        <f t="shared" si="0"/>
        <v>205396730</v>
      </c>
      <c r="I11" s="12">
        <f t="shared" si="0"/>
        <v>40294</v>
      </c>
      <c r="J11" s="12">
        <f t="shared" si="0"/>
        <v>246397810</v>
      </c>
    </row>
    <row r="12" spans="1:10" s="33" customFormat="1" x14ac:dyDescent="0.2">
      <c r="A12" s="20" t="s">
        <v>151</v>
      </c>
      <c r="B12" s="57" t="s">
        <v>140</v>
      </c>
      <c r="C12" s="47">
        <f t="shared" si="0"/>
        <v>4972</v>
      </c>
      <c r="D12" s="12">
        <f t="shared" si="0"/>
        <v>53095988</v>
      </c>
      <c r="E12" s="12">
        <f t="shared" si="0"/>
        <v>63403</v>
      </c>
      <c r="F12" s="12">
        <f t="shared" si="0"/>
        <v>387709345</v>
      </c>
      <c r="G12" s="12">
        <f t="shared" si="0"/>
        <v>181667</v>
      </c>
      <c r="H12" s="12">
        <f t="shared" si="0"/>
        <v>489592565</v>
      </c>
      <c r="I12" s="12">
        <f t="shared" si="0"/>
        <v>103256</v>
      </c>
      <c r="J12" s="12">
        <f t="shared" si="0"/>
        <v>631410440</v>
      </c>
    </row>
    <row r="13" spans="1:10" s="33" customFormat="1" x14ac:dyDescent="0.2">
      <c r="A13" s="20" t="s">
        <v>134</v>
      </c>
      <c r="B13" s="57" t="s">
        <v>141</v>
      </c>
      <c r="C13" s="47">
        <f t="shared" si="0"/>
        <v>3501</v>
      </c>
      <c r="D13" s="12">
        <f t="shared" si="0"/>
        <v>37173618</v>
      </c>
      <c r="E13" s="12">
        <f t="shared" si="0"/>
        <v>30992</v>
      </c>
      <c r="F13" s="12">
        <f t="shared" si="0"/>
        <v>189516080</v>
      </c>
      <c r="G13" s="12">
        <f t="shared" si="0"/>
        <v>61461</v>
      </c>
      <c r="H13" s="12">
        <f t="shared" si="0"/>
        <v>165637395</v>
      </c>
      <c r="I13" s="12">
        <f t="shared" si="0"/>
        <v>48922</v>
      </c>
      <c r="J13" s="12">
        <f t="shared" si="0"/>
        <v>299158030</v>
      </c>
    </row>
    <row r="14" spans="1:10" s="33" customFormat="1" x14ac:dyDescent="0.2">
      <c r="A14" s="20" t="s">
        <v>136</v>
      </c>
      <c r="B14" s="57" t="s">
        <v>142</v>
      </c>
      <c r="C14" s="47">
        <f t="shared" si="0"/>
        <v>1147</v>
      </c>
      <c r="D14" s="12">
        <f t="shared" si="0"/>
        <v>13151900</v>
      </c>
      <c r="E14" s="12">
        <f t="shared" si="0"/>
        <v>95759</v>
      </c>
      <c r="F14" s="12">
        <f t="shared" si="0"/>
        <v>548513747</v>
      </c>
      <c r="G14" s="12">
        <f t="shared" si="0"/>
        <v>150891</v>
      </c>
      <c r="H14" s="12">
        <f t="shared" si="0"/>
        <v>405800305</v>
      </c>
      <c r="I14" s="12">
        <f t="shared" si="0"/>
        <v>101916</v>
      </c>
      <c r="J14" s="12">
        <f t="shared" si="0"/>
        <v>622797742</v>
      </c>
    </row>
    <row r="15" spans="1:10" x14ac:dyDescent="0.2">
      <c r="A15" s="34" t="s">
        <v>95</v>
      </c>
      <c r="B15" s="57" t="s">
        <v>74</v>
      </c>
      <c r="C15" s="46">
        <f t="shared" si="0"/>
        <v>215</v>
      </c>
      <c r="D15" s="45">
        <f t="shared" si="0"/>
        <v>2270640</v>
      </c>
      <c r="E15" s="45">
        <f t="shared" si="0"/>
        <v>3386</v>
      </c>
      <c r="F15" s="45">
        <f t="shared" si="0"/>
        <v>20884661</v>
      </c>
      <c r="G15" s="45">
        <f t="shared" si="0"/>
        <v>18820</v>
      </c>
      <c r="H15" s="45">
        <f t="shared" si="0"/>
        <v>50694827</v>
      </c>
      <c r="I15" s="45">
        <f t="shared" si="0"/>
        <v>10664</v>
      </c>
      <c r="J15" s="45">
        <f t="shared" si="0"/>
        <v>64663760</v>
      </c>
    </row>
    <row r="16" spans="1:10" x14ac:dyDescent="0.2">
      <c r="A16" s="34" t="s">
        <v>96</v>
      </c>
      <c r="B16" s="57" t="s">
        <v>73</v>
      </c>
      <c r="C16" s="46">
        <f t="shared" si="0"/>
        <v>223</v>
      </c>
      <c r="D16" s="45">
        <f t="shared" si="0"/>
        <v>2367814</v>
      </c>
      <c r="E16" s="45">
        <f t="shared" si="0"/>
        <v>2770</v>
      </c>
      <c r="F16" s="45">
        <f t="shared" si="0"/>
        <v>16938550</v>
      </c>
      <c r="G16" s="45">
        <f t="shared" si="0"/>
        <v>18058</v>
      </c>
      <c r="H16" s="45">
        <f t="shared" si="0"/>
        <v>48666310</v>
      </c>
      <c r="I16" s="45">
        <f t="shared" si="0"/>
        <v>7312</v>
      </c>
      <c r="J16" s="45">
        <f t="shared" si="0"/>
        <v>44712880</v>
      </c>
    </row>
    <row r="17" spans="1:10" x14ac:dyDescent="0.2">
      <c r="A17" s="34" t="s">
        <v>97</v>
      </c>
      <c r="B17" s="57" t="s">
        <v>72</v>
      </c>
      <c r="C17" s="46">
        <f t="shared" si="0"/>
        <v>56</v>
      </c>
      <c r="D17" s="45">
        <f t="shared" si="0"/>
        <v>594608</v>
      </c>
      <c r="E17" s="45">
        <f t="shared" si="0"/>
        <v>14912</v>
      </c>
      <c r="F17" s="45">
        <f t="shared" si="0"/>
        <v>91186880</v>
      </c>
      <c r="G17" s="45">
        <f t="shared" si="0"/>
        <v>21457</v>
      </c>
      <c r="H17" s="45">
        <f t="shared" si="0"/>
        <v>57826615</v>
      </c>
      <c r="I17" s="45">
        <f t="shared" si="0"/>
        <v>11105</v>
      </c>
      <c r="J17" s="45">
        <f t="shared" si="0"/>
        <v>67907075</v>
      </c>
    </row>
    <row r="18" spans="1:10" x14ac:dyDescent="0.2">
      <c r="A18" s="34" t="s">
        <v>98</v>
      </c>
      <c r="B18" s="57" t="s">
        <v>71</v>
      </c>
      <c r="C18" s="46">
        <f t="shared" ref="C18:J27" si="1">C54+C91+C128+C165</f>
        <v>24</v>
      </c>
      <c r="D18" s="45">
        <f t="shared" si="1"/>
        <v>254832</v>
      </c>
      <c r="E18" s="45">
        <f t="shared" si="1"/>
        <v>801</v>
      </c>
      <c r="F18" s="45">
        <f t="shared" si="1"/>
        <v>4898115</v>
      </c>
      <c r="G18" s="45">
        <f t="shared" si="1"/>
        <v>26258</v>
      </c>
      <c r="H18" s="45">
        <f t="shared" si="1"/>
        <v>70900060</v>
      </c>
      <c r="I18" s="45">
        <f t="shared" si="1"/>
        <v>26886</v>
      </c>
      <c r="J18" s="45">
        <f t="shared" si="1"/>
        <v>164407890</v>
      </c>
    </row>
    <row r="19" spans="1:10" x14ac:dyDescent="0.2">
      <c r="A19" s="34" t="s">
        <v>99</v>
      </c>
      <c r="B19" s="57" t="s">
        <v>70</v>
      </c>
      <c r="C19" s="46">
        <f t="shared" si="1"/>
        <v>189</v>
      </c>
      <c r="D19" s="45">
        <f t="shared" si="1"/>
        <v>2006802</v>
      </c>
      <c r="E19" s="45">
        <f t="shared" si="1"/>
        <v>3635</v>
      </c>
      <c r="F19" s="45">
        <f t="shared" si="1"/>
        <v>22262909</v>
      </c>
      <c r="G19" s="45">
        <f t="shared" si="1"/>
        <v>17053</v>
      </c>
      <c r="H19" s="45">
        <f t="shared" si="1"/>
        <v>46276635</v>
      </c>
      <c r="I19" s="45">
        <f t="shared" si="1"/>
        <v>11164</v>
      </c>
      <c r="J19" s="45">
        <f t="shared" si="1"/>
        <v>65170325</v>
      </c>
    </row>
    <row r="20" spans="1:10" x14ac:dyDescent="0.2">
      <c r="A20" s="34" t="s">
        <v>100</v>
      </c>
      <c r="B20" s="57" t="s">
        <v>69</v>
      </c>
      <c r="C20" s="46">
        <f t="shared" si="1"/>
        <v>0</v>
      </c>
      <c r="D20" s="45">
        <f t="shared" si="1"/>
        <v>0</v>
      </c>
      <c r="E20" s="45">
        <f t="shared" si="1"/>
        <v>25960</v>
      </c>
      <c r="F20" s="45">
        <f t="shared" si="1"/>
        <v>158745400</v>
      </c>
      <c r="G20" s="45">
        <f t="shared" si="1"/>
        <v>33609</v>
      </c>
      <c r="H20" s="45">
        <f t="shared" si="1"/>
        <v>90576255</v>
      </c>
      <c r="I20" s="45">
        <f t="shared" si="1"/>
        <v>22592</v>
      </c>
      <c r="J20" s="45">
        <f t="shared" si="1"/>
        <v>138150080</v>
      </c>
    </row>
    <row r="21" spans="1:10" x14ac:dyDescent="0.2">
      <c r="A21" s="34" t="s">
        <v>101</v>
      </c>
      <c r="B21" s="57" t="s">
        <v>68</v>
      </c>
      <c r="C21" s="46">
        <f t="shared" si="1"/>
        <v>105</v>
      </c>
      <c r="D21" s="45">
        <f t="shared" si="1"/>
        <v>1114892</v>
      </c>
      <c r="E21" s="45">
        <f t="shared" si="1"/>
        <v>2514</v>
      </c>
      <c r="F21" s="45">
        <f t="shared" si="1"/>
        <v>15372680</v>
      </c>
      <c r="G21" s="45">
        <f t="shared" si="1"/>
        <v>11852</v>
      </c>
      <c r="H21" s="45">
        <f t="shared" si="1"/>
        <v>31962485</v>
      </c>
      <c r="I21" s="45">
        <f t="shared" si="1"/>
        <v>8429</v>
      </c>
      <c r="J21" s="45">
        <f t="shared" si="1"/>
        <v>51534965</v>
      </c>
    </row>
    <row r="22" spans="1:10" x14ac:dyDescent="0.2">
      <c r="A22" s="34" t="s">
        <v>102</v>
      </c>
      <c r="B22" s="57" t="s">
        <v>67</v>
      </c>
      <c r="C22" s="46">
        <f t="shared" si="1"/>
        <v>518</v>
      </c>
      <c r="D22" s="45">
        <f t="shared" si="1"/>
        <v>5494009</v>
      </c>
      <c r="E22" s="45">
        <f t="shared" si="1"/>
        <v>10688</v>
      </c>
      <c r="F22" s="45">
        <f t="shared" si="1"/>
        <v>65357120</v>
      </c>
      <c r="G22" s="45">
        <f t="shared" si="1"/>
        <v>56892</v>
      </c>
      <c r="H22" s="45">
        <f t="shared" si="1"/>
        <v>153260021</v>
      </c>
      <c r="I22" s="45">
        <f t="shared" si="1"/>
        <v>36532</v>
      </c>
      <c r="J22" s="45">
        <f t="shared" si="1"/>
        <v>223258430</v>
      </c>
    </row>
    <row r="23" spans="1:10" x14ac:dyDescent="0.2">
      <c r="A23" s="34" t="s">
        <v>103</v>
      </c>
      <c r="B23" s="57" t="s">
        <v>66</v>
      </c>
      <c r="C23" s="46">
        <f t="shared" si="1"/>
        <v>1446</v>
      </c>
      <c r="D23" s="45">
        <f t="shared" si="1"/>
        <v>15353628</v>
      </c>
      <c r="E23" s="45">
        <f t="shared" si="1"/>
        <v>11521</v>
      </c>
      <c r="F23" s="45">
        <f t="shared" si="1"/>
        <v>70450915</v>
      </c>
      <c r="G23" s="45">
        <f t="shared" si="1"/>
        <v>38024</v>
      </c>
      <c r="H23" s="45">
        <f t="shared" si="1"/>
        <v>102474680</v>
      </c>
      <c r="I23" s="45">
        <f t="shared" si="1"/>
        <v>17660</v>
      </c>
      <c r="J23" s="45">
        <f t="shared" si="1"/>
        <v>107990900</v>
      </c>
    </row>
    <row r="24" spans="1:10" x14ac:dyDescent="0.2">
      <c r="A24" s="34" t="s">
        <v>104</v>
      </c>
      <c r="B24" s="57" t="s">
        <v>65</v>
      </c>
      <c r="C24" s="46">
        <f t="shared" si="1"/>
        <v>30</v>
      </c>
      <c r="D24" s="45">
        <f t="shared" si="1"/>
        <v>318540</v>
      </c>
      <c r="E24" s="45">
        <f t="shared" si="1"/>
        <v>2853</v>
      </c>
      <c r="F24" s="45">
        <f t="shared" si="1"/>
        <v>17446095</v>
      </c>
      <c r="G24" s="45">
        <f t="shared" si="1"/>
        <v>33421</v>
      </c>
      <c r="H24" s="45">
        <f t="shared" si="1"/>
        <v>90069595</v>
      </c>
      <c r="I24" s="45">
        <f t="shared" si="1"/>
        <v>15880</v>
      </c>
      <c r="J24" s="45">
        <f t="shared" si="1"/>
        <v>97106200</v>
      </c>
    </row>
    <row r="25" spans="1:10" x14ac:dyDescent="0.2">
      <c r="A25" s="34" t="s">
        <v>105</v>
      </c>
      <c r="B25" s="57" t="s">
        <v>64</v>
      </c>
      <c r="C25" s="46">
        <f t="shared" si="1"/>
        <v>768</v>
      </c>
      <c r="D25" s="45">
        <f t="shared" si="1"/>
        <v>8451928</v>
      </c>
      <c r="E25" s="45">
        <f t="shared" si="1"/>
        <v>3729</v>
      </c>
      <c r="F25" s="45">
        <f t="shared" si="1"/>
        <v>22802835</v>
      </c>
      <c r="G25" s="45">
        <f t="shared" si="1"/>
        <v>5785</v>
      </c>
      <c r="H25" s="45">
        <f t="shared" si="1"/>
        <v>15590575</v>
      </c>
      <c r="I25" s="45">
        <f t="shared" si="1"/>
        <v>3461</v>
      </c>
      <c r="J25" s="45">
        <f t="shared" si="1"/>
        <v>21164015</v>
      </c>
    </row>
    <row r="26" spans="1:10" x14ac:dyDescent="0.2">
      <c r="A26" s="34" t="s">
        <v>106</v>
      </c>
      <c r="B26" s="57" t="s">
        <v>63</v>
      </c>
      <c r="C26" s="46">
        <f t="shared" si="1"/>
        <v>101</v>
      </c>
      <c r="D26" s="45">
        <f t="shared" si="1"/>
        <v>1072418</v>
      </c>
      <c r="E26" s="45">
        <f t="shared" si="1"/>
        <v>3239</v>
      </c>
      <c r="F26" s="45">
        <f t="shared" si="1"/>
        <v>19806485</v>
      </c>
      <c r="G26" s="45">
        <f t="shared" si="1"/>
        <v>14914</v>
      </c>
      <c r="H26" s="45">
        <f t="shared" si="1"/>
        <v>40193230</v>
      </c>
      <c r="I26" s="45">
        <f t="shared" si="1"/>
        <v>9630</v>
      </c>
      <c r="J26" s="45">
        <f t="shared" si="1"/>
        <v>58887450</v>
      </c>
    </row>
    <row r="27" spans="1:10" x14ac:dyDescent="0.2">
      <c r="A27" s="34" t="s">
        <v>107</v>
      </c>
      <c r="B27" s="57" t="s">
        <v>62</v>
      </c>
      <c r="C27" s="46">
        <f t="shared" si="1"/>
        <v>331</v>
      </c>
      <c r="D27" s="45">
        <f t="shared" si="1"/>
        <v>3514558</v>
      </c>
      <c r="E27" s="45">
        <f t="shared" si="1"/>
        <v>5720</v>
      </c>
      <c r="F27" s="45">
        <f t="shared" si="1"/>
        <v>34977800</v>
      </c>
      <c r="G27" s="45">
        <f t="shared" si="1"/>
        <v>12724</v>
      </c>
      <c r="H27" s="45">
        <f t="shared" si="1"/>
        <v>34291180</v>
      </c>
      <c r="I27" s="45">
        <f t="shared" si="1"/>
        <v>7505</v>
      </c>
      <c r="J27" s="45">
        <f t="shared" si="1"/>
        <v>45893075</v>
      </c>
    </row>
    <row r="28" spans="1:10" x14ac:dyDescent="0.2">
      <c r="A28" s="34" t="s">
        <v>108</v>
      </c>
      <c r="B28" s="57" t="s">
        <v>61</v>
      </c>
      <c r="C28" s="46">
        <f t="shared" ref="C28:J30" si="2">C64+C101+C138+C175</f>
        <v>252</v>
      </c>
      <c r="D28" s="45">
        <f t="shared" si="2"/>
        <v>2689245</v>
      </c>
      <c r="E28" s="45">
        <f t="shared" si="2"/>
        <v>3537</v>
      </c>
      <c r="F28" s="45">
        <f t="shared" si="2"/>
        <v>21627680</v>
      </c>
      <c r="G28" s="45">
        <f t="shared" si="2"/>
        <v>7373</v>
      </c>
      <c r="H28" s="45">
        <f t="shared" si="2"/>
        <v>19871308</v>
      </c>
      <c r="I28" s="45">
        <f t="shared" si="2"/>
        <v>5743</v>
      </c>
      <c r="J28" s="45">
        <f t="shared" si="2"/>
        <v>35123865</v>
      </c>
    </row>
    <row r="29" spans="1:10" x14ac:dyDescent="0.2">
      <c r="A29" s="34" t="s">
        <v>109</v>
      </c>
      <c r="B29" s="57" t="s">
        <v>60</v>
      </c>
      <c r="C29" s="46">
        <f t="shared" si="2"/>
        <v>0</v>
      </c>
      <c r="D29" s="45">
        <f t="shared" si="2"/>
        <v>7877</v>
      </c>
      <c r="E29" s="45">
        <f t="shared" si="2"/>
        <v>742</v>
      </c>
      <c r="F29" s="45">
        <f t="shared" si="2"/>
        <v>6078310</v>
      </c>
      <c r="G29" s="45">
        <f t="shared" si="2"/>
        <v>1261</v>
      </c>
      <c r="H29" s="45">
        <f t="shared" si="2"/>
        <v>2626491</v>
      </c>
      <c r="I29" s="45">
        <f t="shared" si="2"/>
        <v>1141</v>
      </c>
      <c r="J29" s="45">
        <f t="shared" si="2"/>
        <v>6964985</v>
      </c>
    </row>
    <row r="30" spans="1:10" x14ac:dyDescent="0.2">
      <c r="A30" s="32" t="s">
        <v>110</v>
      </c>
      <c r="B30" s="58" t="s">
        <v>39</v>
      </c>
      <c r="C30" s="44">
        <f t="shared" si="2"/>
        <v>85</v>
      </c>
      <c r="D30" s="43">
        <f t="shared" si="2"/>
        <v>669545</v>
      </c>
      <c r="E30" s="43">
        <f t="shared" si="2"/>
        <v>140</v>
      </c>
      <c r="F30" s="43">
        <f t="shared" si="2"/>
        <v>856100</v>
      </c>
      <c r="G30" s="43">
        <f t="shared" si="2"/>
        <v>289</v>
      </c>
      <c r="H30" s="43">
        <f t="shared" si="2"/>
        <v>599097</v>
      </c>
      <c r="I30" s="43">
        <f t="shared" si="2"/>
        <v>236</v>
      </c>
      <c r="J30" s="43">
        <f t="shared" si="2"/>
        <v>1443140</v>
      </c>
    </row>
    <row r="31" spans="1:10" ht="11.25" customHeight="1" x14ac:dyDescent="0.2">
      <c r="A31" s="59" t="s">
        <v>198</v>
      </c>
      <c r="B31" s="59"/>
      <c r="C31" s="60"/>
      <c r="D31" s="60"/>
      <c r="E31" s="60"/>
      <c r="F31" s="60"/>
      <c r="G31" s="60"/>
      <c r="H31" s="60"/>
      <c r="I31" s="60"/>
      <c r="J31" s="60"/>
    </row>
    <row r="32" spans="1:10" x14ac:dyDescent="0.2">
      <c r="A32" t="s">
        <v>38</v>
      </c>
      <c r="B32" s="61"/>
      <c r="C32" s="61"/>
      <c r="D32" s="61"/>
      <c r="E32" s="61"/>
      <c r="F32" s="61"/>
      <c r="G32" s="61"/>
      <c r="H32" s="61"/>
      <c r="I32" s="61"/>
      <c r="J32" s="61"/>
    </row>
    <row r="33" spans="1:10" ht="12" hidden="1" customHeight="1" x14ac:dyDescent="0.2">
      <c r="A33" t="s">
        <v>238</v>
      </c>
      <c r="C33" s="61" t="e">
        <f>C8-SUM(C9:C14)-#REF!</f>
        <v>#REF!</v>
      </c>
      <c r="D33" s="61" t="e">
        <f>D8-SUM(D9:D14)-#REF!</f>
        <v>#REF!</v>
      </c>
      <c r="E33" s="61" t="e">
        <f>E8-SUM(E9:E14)-#REF!</f>
        <v>#REF!</v>
      </c>
      <c r="F33" s="61" t="e">
        <f>F8-SUM(F9:F14)-#REF!</f>
        <v>#REF!</v>
      </c>
      <c r="G33" s="61" t="e">
        <f>G8-SUM(G9:G14)-#REF!</f>
        <v>#REF!</v>
      </c>
      <c r="H33" s="61" t="e">
        <f>H8-SUM(H9:H14)-#REF!</f>
        <v>#REF!</v>
      </c>
      <c r="I33" s="61" t="e">
        <f>I8-SUM(I9:I14)-#REF!</f>
        <v>#REF!</v>
      </c>
      <c r="J33" s="61" t="e">
        <f>J8-SUM(J9:J14)-#REF!</f>
        <v>#REF!</v>
      </c>
    </row>
    <row r="34" spans="1:10" ht="12" hidden="1" customHeight="1" x14ac:dyDescent="0.2">
      <c r="A34" t="s">
        <v>111</v>
      </c>
      <c r="C34" s="61" t="e">
        <f>#REF!-SUM(C15:C28)</f>
        <v>#REF!</v>
      </c>
      <c r="D34" s="61" t="e">
        <f>#REF!-SUM(D15:D28)</f>
        <v>#REF!</v>
      </c>
      <c r="E34" s="61" t="e">
        <f>#REF!-SUM(E15:E28)</f>
        <v>#REF!</v>
      </c>
      <c r="F34" s="61" t="e">
        <f>#REF!-SUM(F15:F28)</f>
        <v>#REF!</v>
      </c>
      <c r="G34" s="61" t="e">
        <f>#REF!-SUM(G15:G28)</f>
        <v>#REF!</v>
      </c>
      <c r="H34" s="61" t="e">
        <f>#REF!-SUM(H15:H28)</f>
        <v>#REF!</v>
      </c>
      <c r="I34" s="61" t="e">
        <f>#REF!-SUM(I15:I28)</f>
        <v>#REF!</v>
      </c>
      <c r="J34" s="61" t="e">
        <f>#REF!-SUM(J15:J28)</f>
        <v>#REF!</v>
      </c>
    </row>
    <row r="35" spans="1:10" ht="12" hidden="1" customHeight="1" x14ac:dyDescent="0.2">
      <c r="A35" t="s">
        <v>112</v>
      </c>
      <c r="C35" s="61" t="e">
        <f>#REF!-C29-C30</f>
        <v>#REF!</v>
      </c>
      <c r="D35" s="61" t="e">
        <f>#REF!-D29-D30</f>
        <v>#REF!</v>
      </c>
      <c r="E35" s="61" t="e">
        <f>#REF!-E29-E30</f>
        <v>#REF!</v>
      </c>
      <c r="F35" s="61" t="e">
        <f>#REF!-F29-F30</f>
        <v>#REF!</v>
      </c>
      <c r="G35" s="61" t="e">
        <f>#REF!-G29-G30</f>
        <v>#REF!</v>
      </c>
      <c r="H35" s="61" t="e">
        <f>#REF!-H29-H30</f>
        <v>#REF!</v>
      </c>
      <c r="I35" s="61" t="e">
        <f>#REF!-I29-I30</f>
        <v>#REF!</v>
      </c>
      <c r="J35" s="61" t="e">
        <f>#REF!-J29-J30</f>
        <v>#REF!</v>
      </c>
    </row>
    <row r="36" spans="1:10" ht="12" hidden="1" customHeight="1" x14ac:dyDescent="0.2">
      <c r="A36" t="s">
        <v>113</v>
      </c>
      <c r="B36" t="s">
        <v>244</v>
      </c>
      <c r="C36" s="61">
        <v>0</v>
      </c>
      <c r="D36" s="61">
        <v>0</v>
      </c>
      <c r="E36" s="61">
        <v>0</v>
      </c>
      <c r="F36" s="61"/>
      <c r="G36" s="61"/>
      <c r="I36" s="61">
        <v>0</v>
      </c>
      <c r="J36" s="61">
        <v>0</v>
      </c>
    </row>
    <row r="38" spans="1:10" s="49" customFormat="1" ht="27" customHeight="1" x14ac:dyDescent="0.2">
      <c r="A38" s="129" t="s">
        <v>241</v>
      </c>
      <c r="B38" s="129"/>
      <c r="C38" s="129"/>
      <c r="D38" s="129"/>
      <c r="E38" s="129"/>
      <c r="F38" s="129"/>
    </row>
    <row r="39" spans="1:10" s="49" customFormat="1" ht="16.5" customHeight="1" x14ac:dyDescent="0.2">
      <c r="A39" s="22" t="s">
        <v>245</v>
      </c>
      <c r="B39" s="1"/>
      <c r="C39" s="1"/>
      <c r="E39" s="1"/>
      <c r="F39" s="1"/>
      <c r="G39" s="3"/>
      <c r="H39" s="4"/>
      <c r="I39" s="1"/>
      <c r="J39" s="1"/>
    </row>
    <row r="40" spans="1:10" s="51" customFormat="1" ht="23.25" customHeight="1" x14ac:dyDescent="0.2">
      <c r="A40" s="113" t="s">
        <v>242</v>
      </c>
      <c r="B40" s="114"/>
      <c r="C40" s="107" t="s">
        <v>204</v>
      </c>
      <c r="D40" s="108"/>
      <c r="E40" s="108"/>
      <c r="F40" s="108"/>
      <c r="G40" s="108"/>
      <c r="H40" s="109"/>
      <c r="I40" s="107" t="s">
        <v>243</v>
      </c>
      <c r="J40" s="108"/>
    </row>
    <row r="41" spans="1:10" s="51" customFormat="1" ht="33.75" customHeight="1" x14ac:dyDescent="0.2">
      <c r="A41" s="115"/>
      <c r="B41" s="110"/>
      <c r="C41" s="107" t="s">
        <v>90</v>
      </c>
      <c r="D41" s="109"/>
      <c r="E41" s="107" t="s">
        <v>91</v>
      </c>
      <c r="F41" s="109"/>
      <c r="G41" s="107" t="s">
        <v>92</v>
      </c>
      <c r="H41" s="109"/>
      <c r="I41" s="52" t="s">
        <v>87</v>
      </c>
      <c r="J41" s="53" t="s">
        <v>89</v>
      </c>
    </row>
    <row r="42" spans="1:10" s="51" customFormat="1" ht="37.5" customHeight="1" x14ac:dyDescent="0.2">
      <c r="A42" s="115"/>
      <c r="B42" s="110"/>
      <c r="C42" s="52" t="s">
        <v>87</v>
      </c>
      <c r="D42" s="52" t="s">
        <v>89</v>
      </c>
      <c r="E42" s="52" t="s">
        <v>93</v>
      </c>
      <c r="F42" s="52" t="s">
        <v>89</v>
      </c>
      <c r="G42" s="52" t="s">
        <v>87</v>
      </c>
      <c r="H42" s="52" t="s">
        <v>89</v>
      </c>
      <c r="I42" s="117" t="s">
        <v>57</v>
      </c>
      <c r="J42" s="119" t="s">
        <v>56</v>
      </c>
    </row>
    <row r="43" spans="1:10" s="51" customFormat="1" ht="23.25" customHeight="1" x14ac:dyDescent="0.2">
      <c r="A43" s="116"/>
      <c r="B43" s="111"/>
      <c r="C43" s="6" t="s">
        <v>57</v>
      </c>
      <c r="D43" s="6" t="s">
        <v>56</v>
      </c>
      <c r="E43" s="6" t="s">
        <v>59</v>
      </c>
      <c r="F43" s="6" t="s">
        <v>58</v>
      </c>
      <c r="G43" s="6" t="s">
        <v>57</v>
      </c>
      <c r="H43" s="6" t="s">
        <v>56</v>
      </c>
      <c r="I43" s="118"/>
      <c r="J43" s="120"/>
    </row>
    <row r="44" spans="1:10" s="33" customFormat="1" x14ac:dyDescent="0.2">
      <c r="A44" s="55" t="s">
        <v>94</v>
      </c>
      <c r="B44" s="56" t="s">
        <v>55</v>
      </c>
      <c r="C44" s="42">
        <v>11341</v>
      </c>
      <c r="D44" s="41">
        <v>132951225</v>
      </c>
      <c r="E44" s="41">
        <v>96020</v>
      </c>
      <c r="F44" s="41">
        <v>569346473</v>
      </c>
      <c r="G44" s="41">
        <v>316105</v>
      </c>
      <c r="H44" s="41">
        <v>908327915</v>
      </c>
      <c r="I44" s="41">
        <v>169453</v>
      </c>
      <c r="J44" s="41">
        <v>980477929</v>
      </c>
    </row>
    <row r="45" spans="1:10" s="33" customFormat="1" x14ac:dyDescent="0.2">
      <c r="A45" s="20" t="s">
        <v>128</v>
      </c>
      <c r="B45" s="57" t="s">
        <v>129</v>
      </c>
      <c r="C45" s="40">
        <v>345</v>
      </c>
      <c r="D45" s="39">
        <v>2432812</v>
      </c>
      <c r="E45" s="39">
        <v>6220</v>
      </c>
      <c r="F45" s="39">
        <v>22920190</v>
      </c>
      <c r="G45" s="39">
        <v>62882</v>
      </c>
      <c r="H45" s="39">
        <v>102598868</v>
      </c>
      <c r="I45" s="39">
        <v>29109</v>
      </c>
      <c r="J45" s="39">
        <v>125890973</v>
      </c>
    </row>
    <row r="46" spans="1:10" s="33" customFormat="1" x14ac:dyDescent="0.2">
      <c r="A46" s="20" t="s">
        <v>130</v>
      </c>
      <c r="B46" s="57" t="s">
        <v>138</v>
      </c>
      <c r="C46" s="40">
        <v>6848</v>
      </c>
      <c r="D46" s="39">
        <v>86174055</v>
      </c>
      <c r="E46" s="39">
        <v>10150</v>
      </c>
      <c r="F46" s="39">
        <v>71895444</v>
      </c>
      <c r="G46" s="39">
        <v>41445</v>
      </c>
      <c r="H46" s="39">
        <v>235164170</v>
      </c>
      <c r="I46" s="39">
        <v>9901</v>
      </c>
      <c r="J46" s="39">
        <v>60543325</v>
      </c>
    </row>
    <row r="47" spans="1:10" s="33" customFormat="1" x14ac:dyDescent="0.2">
      <c r="A47" s="20" t="s">
        <v>150</v>
      </c>
      <c r="B47" s="57" t="s">
        <v>139</v>
      </c>
      <c r="C47" s="40">
        <v>121</v>
      </c>
      <c r="D47" s="39">
        <v>1284778</v>
      </c>
      <c r="E47" s="39">
        <v>2892</v>
      </c>
      <c r="F47" s="39">
        <v>17684580</v>
      </c>
      <c r="G47" s="39">
        <v>18534</v>
      </c>
      <c r="H47" s="39">
        <v>49949130</v>
      </c>
      <c r="I47" s="39">
        <v>10032</v>
      </c>
      <c r="J47" s="39">
        <v>61345680</v>
      </c>
    </row>
    <row r="48" spans="1:10" s="33" customFormat="1" x14ac:dyDescent="0.2">
      <c r="A48" s="20" t="s">
        <v>151</v>
      </c>
      <c r="B48" s="57" t="s">
        <v>140</v>
      </c>
      <c r="C48" s="40">
        <v>1751</v>
      </c>
      <c r="D48" s="39">
        <v>18698929</v>
      </c>
      <c r="E48" s="39">
        <v>21773</v>
      </c>
      <c r="F48" s="39">
        <v>133141895</v>
      </c>
      <c r="G48" s="39">
        <v>62852</v>
      </c>
      <c r="H48" s="39">
        <v>169386140</v>
      </c>
      <c r="I48" s="39">
        <v>36040</v>
      </c>
      <c r="J48" s="39">
        <v>220384600</v>
      </c>
    </row>
    <row r="49" spans="1:10" s="33" customFormat="1" x14ac:dyDescent="0.2">
      <c r="A49" s="20" t="s">
        <v>134</v>
      </c>
      <c r="B49" s="57" t="s">
        <v>141</v>
      </c>
      <c r="C49" s="40">
        <v>876</v>
      </c>
      <c r="D49" s="39">
        <v>9301368</v>
      </c>
      <c r="E49" s="39">
        <v>7790</v>
      </c>
      <c r="F49" s="39">
        <v>47635850</v>
      </c>
      <c r="G49" s="39">
        <v>15384</v>
      </c>
      <c r="H49" s="39">
        <v>41459880</v>
      </c>
      <c r="I49" s="39">
        <v>12514</v>
      </c>
      <c r="J49" s="39">
        <v>76523110</v>
      </c>
    </row>
    <row r="50" spans="1:10" s="33" customFormat="1" x14ac:dyDescent="0.2">
      <c r="A50" s="20" t="s">
        <v>136</v>
      </c>
      <c r="B50" s="57" t="s">
        <v>142</v>
      </c>
      <c r="C50" s="40">
        <v>298</v>
      </c>
      <c r="D50" s="39">
        <v>3415806</v>
      </c>
      <c r="E50" s="39">
        <v>24717</v>
      </c>
      <c r="F50" s="39">
        <v>138621830</v>
      </c>
      <c r="G50" s="39">
        <v>38442</v>
      </c>
      <c r="H50" s="39">
        <v>103293373</v>
      </c>
      <c r="I50" s="39">
        <v>25309</v>
      </c>
      <c r="J50" s="39">
        <v>154623324</v>
      </c>
    </row>
    <row r="51" spans="1:10" x14ac:dyDescent="0.2">
      <c r="A51" s="34" t="s">
        <v>95</v>
      </c>
      <c r="B51" s="57" t="s">
        <v>54</v>
      </c>
      <c r="C51" s="38">
        <v>57</v>
      </c>
      <c r="D51" s="37">
        <v>605226</v>
      </c>
      <c r="E51" s="37">
        <v>870</v>
      </c>
      <c r="F51" s="37">
        <v>5319190</v>
      </c>
      <c r="G51" s="37">
        <v>4792</v>
      </c>
      <c r="H51" s="37">
        <v>12893305</v>
      </c>
      <c r="I51" s="37">
        <v>2421</v>
      </c>
      <c r="J51" s="37">
        <v>14753020</v>
      </c>
    </row>
    <row r="52" spans="1:10" x14ac:dyDescent="0.2">
      <c r="A52" s="34" t="s">
        <v>96</v>
      </c>
      <c r="B52" s="57" t="s">
        <v>53</v>
      </c>
      <c r="C52" s="38">
        <v>60</v>
      </c>
      <c r="D52" s="37">
        <v>637080</v>
      </c>
      <c r="E52" s="37">
        <v>720</v>
      </c>
      <c r="F52" s="37">
        <v>4402800</v>
      </c>
      <c r="G52" s="37">
        <v>4408</v>
      </c>
      <c r="H52" s="37">
        <v>11879560</v>
      </c>
      <c r="I52" s="37">
        <v>1864</v>
      </c>
      <c r="J52" s="37">
        <v>11398360</v>
      </c>
    </row>
    <row r="53" spans="1:10" x14ac:dyDescent="0.2">
      <c r="A53" s="34" t="s">
        <v>97</v>
      </c>
      <c r="B53" s="57" t="s">
        <v>52</v>
      </c>
      <c r="C53" s="38">
        <v>15</v>
      </c>
      <c r="D53" s="37">
        <v>159270</v>
      </c>
      <c r="E53" s="37">
        <v>3646</v>
      </c>
      <c r="F53" s="37">
        <v>22295290</v>
      </c>
      <c r="G53" s="37">
        <v>5422</v>
      </c>
      <c r="H53" s="37">
        <v>14612290</v>
      </c>
      <c r="I53" s="37">
        <v>2739</v>
      </c>
      <c r="J53" s="37">
        <v>16748985</v>
      </c>
    </row>
    <row r="54" spans="1:10" x14ac:dyDescent="0.2">
      <c r="A54" s="34" t="s">
        <v>98</v>
      </c>
      <c r="B54" s="57" t="s">
        <v>51</v>
      </c>
      <c r="C54" s="38">
        <v>6</v>
      </c>
      <c r="D54" s="37">
        <v>63708</v>
      </c>
      <c r="E54" s="37">
        <v>199</v>
      </c>
      <c r="F54" s="37">
        <v>1216885</v>
      </c>
      <c r="G54" s="37">
        <v>6435</v>
      </c>
      <c r="H54" s="37">
        <v>17342325</v>
      </c>
      <c r="I54" s="37">
        <v>6972</v>
      </c>
      <c r="J54" s="37">
        <v>42633780</v>
      </c>
    </row>
    <row r="55" spans="1:10" x14ac:dyDescent="0.2">
      <c r="A55" s="34" t="s">
        <v>99</v>
      </c>
      <c r="B55" s="57" t="s">
        <v>50</v>
      </c>
      <c r="C55" s="38">
        <v>50</v>
      </c>
      <c r="D55" s="37">
        <v>530900</v>
      </c>
      <c r="E55" s="37">
        <v>877</v>
      </c>
      <c r="F55" s="37">
        <v>5358934</v>
      </c>
      <c r="G55" s="37">
        <v>4038</v>
      </c>
      <c r="H55" s="37">
        <v>11062281</v>
      </c>
      <c r="I55" s="37">
        <v>2631</v>
      </c>
      <c r="J55" s="37">
        <v>12676807</v>
      </c>
    </row>
    <row r="56" spans="1:10" x14ac:dyDescent="0.2">
      <c r="A56" s="34" t="s">
        <v>100</v>
      </c>
      <c r="B56" s="57" t="s">
        <v>49</v>
      </c>
      <c r="C56" s="38">
        <v>0</v>
      </c>
      <c r="D56" s="37">
        <v>0</v>
      </c>
      <c r="E56" s="37">
        <v>5252</v>
      </c>
      <c r="F56" s="37">
        <v>32115980</v>
      </c>
      <c r="G56" s="37">
        <v>7111</v>
      </c>
      <c r="H56" s="37">
        <v>19164145</v>
      </c>
      <c r="I56" s="37">
        <v>4691</v>
      </c>
      <c r="J56" s="37">
        <v>28685465</v>
      </c>
    </row>
    <row r="57" spans="1:10" x14ac:dyDescent="0.2">
      <c r="A57" s="34" t="s">
        <v>101</v>
      </c>
      <c r="B57" s="57" t="s">
        <v>48</v>
      </c>
      <c r="C57" s="38">
        <v>30</v>
      </c>
      <c r="D57" s="37">
        <v>318542</v>
      </c>
      <c r="E57" s="37">
        <v>612</v>
      </c>
      <c r="F57" s="37">
        <v>3741950</v>
      </c>
      <c r="G57" s="37">
        <v>2980</v>
      </c>
      <c r="H57" s="37">
        <v>8052445</v>
      </c>
      <c r="I57" s="37">
        <v>2007</v>
      </c>
      <c r="J57" s="37">
        <v>12264435</v>
      </c>
    </row>
    <row r="58" spans="1:10" x14ac:dyDescent="0.2">
      <c r="A58" s="34" t="s">
        <v>102</v>
      </c>
      <c r="B58" s="57" t="s">
        <v>47</v>
      </c>
      <c r="C58" s="38">
        <v>133</v>
      </c>
      <c r="D58" s="37">
        <v>1412194</v>
      </c>
      <c r="E58" s="37">
        <v>2589</v>
      </c>
      <c r="F58" s="37">
        <v>15831735</v>
      </c>
      <c r="G58" s="37">
        <v>13857</v>
      </c>
      <c r="H58" s="37">
        <v>37344615</v>
      </c>
      <c r="I58" s="37">
        <v>9431</v>
      </c>
      <c r="J58" s="37">
        <v>57670565</v>
      </c>
    </row>
    <row r="59" spans="1:10" x14ac:dyDescent="0.2">
      <c r="A59" s="34" t="s">
        <v>103</v>
      </c>
      <c r="B59" s="57" t="s">
        <v>46</v>
      </c>
      <c r="C59" s="38">
        <v>358</v>
      </c>
      <c r="D59" s="37">
        <v>3801244</v>
      </c>
      <c r="E59" s="37">
        <v>2820</v>
      </c>
      <c r="F59" s="37">
        <v>17244300</v>
      </c>
      <c r="G59" s="37">
        <v>9222</v>
      </c>
      <c r="H59" s="37">
        <v>24853290</v>
      </c>
      <c r="I59" s="37">
        <v>3336</v>
      </c>
      <c r="J59" s="37">
        <v>20399640</v>
      </c>
    </row>
    <row r="60" spans="1:10" x14ac:dyDescent="0.2">
      <c r="A60" s="34" t="s">
        <v>104</v>
      </c>
      <c r="B60" s="57" t="s">
        <v>45</v>
      </c>
      <c r="C60" s="38">
        <v>5</v>
      </c>
      <c r="D60" s="37">
        <v>53090</v>
      </c>
      <c r="E60" s="37">
        <v>690</v>
      </c>
      <c r="F60" s="37">
        <v>4219350</v>
      </c>
      <c r="G60" s="37">
        <v>8142</v>
      </c>
      <c r="H60" s="37">
        <v>21942690</v>
      </c>
      <c r="I60" s="37">
        <v>3894</v>
      </c>
      <c r="J60" s="37">
        <v>23811810</v>
      </c>
    </row>
    <row r="61" spans="1:10" x14ac:dyDescent="0.2">
      <c r="A61" s="34" t="s">
        <v>105</v>
      </c>
      <c r="B61" s="57" t="s">
        <v>44</v>
      </c>
      <c r="C61" s="38">
        <v>197</v>
      </c>
      <c r="D61" s="37">
        <v>2091746</v>
      </c>
      <c r="E61" s="37">
        <v>948</v>
      </c>
      <c r="F61" s="37">
        <v>5797020</v>
      </c>
      <c r="G61" s="37">
        <v>1551</v>
      </c>
      <c r="H61" s="37">
        <v>4179945</v>
      </c>
      <c r="I61" s="37">
        <v>901</v>
      </c>
      <c r="J61" s="37">
        <v>5509615</v>
      </c>
    </row>
    <row r="62" spans="1:10" x14ac:dyDescent="0.2">
      <c r="A62" s="34" t="s">
        <v>106</v>
      </c>
      <c r="B62" s="57" t="s">
        <v>43</v>
      </c>
      <c r="C62" s="38">
        <v>17</v>
      </c>
      <c r="D62" s="37">
        <v>180506</v>
      </c>
      <c r="E62" s="37">
        <v>694</v>
      </c>
      <c r="F62" s="37">
        <v>4243810</v>
      </c>
      <c r="G62" s="37">
        <v>3587</v>
      </c>
      <c r="H62" s="37">
        <v>9666965</v>
      </c>
      <c r="I62" s="37">
        <v>2336</v>
      </c>
      <c r="J62" s="37">
        <v>14284640</v>
      </c>
    </row>
    <row r="63" spans="1:10" x14ac:dyDescent="0.2">
      <c r="A63" s="34" t="s">
        <v>107</v>
      </c>
      <c r="B63" s="57" t="s">
        <v>42</v>
      </c>
      <c r="C63" s="38">
        <v>86</v>
      </c>
      <c r="D63" s="37">
        <v>913148</v>
      </c>
      <c r="E63" s="37">
        <v>1369</v>
      </c>
      <c r="F63" s="37">
        <v>8371435</v>
      </c>
      <c r="G63" s="37">
        <v>3158</v>
      </c>
      <c r="H63" s="37">
        <v>8510810</v>
      </c>
      <c r="I63" s="37">
        <v>1882</v>
      </c>
      <c r="J63" s="37">
        <v>11508430</v>
      </c>
    </row>
    <row r="64" spans="1:10" x14ac:dyDescent="0.2">
      <c r="A64" s="34" t="s">
        <v>108</v>
      </c>
      <c r="B64" s="57" t="s">
        <v>41</v>
      </c>
      <c r="C64" s="38">
        <v>67</v>
      </c>
      <c r="D64" s="37">
        <v>711406</v>
      </c>
      <c r="E64" s="37">
        <v>915</v>
      </c>
      <c r="F64" s="37">
        <v>5594150</v>
      </c>
      <c r="G64" s="37">
        <v>1794</v>
      </c>
      <c r="H64" s="37">
        <v>4828651</v>
      </c>
      <c r="I64" s="37">
        <v>1395</v>
      </c>
      <c r="J64" s="37">
        <v>8527845</v>
      </c>
    </row>
    <row r="65" spans="1:10" x14ac:dyDescent="0.2">
      <c r="A65" s="34" t="s">
        <v>109</v>
      </c>
      <c r="B65" s="57" t="s">
        <v>40</v>
      </c>
      <c r="C65" s="38">
        <v>0</v>
      </c>
      <c r="D65" s="37">
        <v>0</v>
      </c>
      <c r="E65" s="37">
        <v>247</v>
      </c>
      <c r="F65" s="37">
        <v>1510405</v>
      </c>
      <c r="G65" s="37">
        <v>0</v>
      </c>
      <c r="H65" s="37">
        <v>0</v>
      </c>
      <c r="I65" s="37">
        <v>0</v>
      </c>
      <c r="J65" s="37">
        <v>0</v>
      </c>
    </row>
    <row r="66" spans="1:10" x14ac:dyDescent="0.2">
      <c r="A66" s="32" t="s">
        <v>110</v>
      </c>
      <c r="B66" s="58" t="s">
        <v>39</v>
      </c>
      <c r="C66" s="36">
        <v>21</v>
      </c>
      <c r="D66" s="35">
        <v>165417</v>
      </c>
      <c r="E66" s="35">
        <v>30</v>
      </c>
      <c r="F66" s="35">
        <v>183450</v>
      </c>
      <c r="G66" s="35">
        <v>69</v>
      </c>
      <c r="H66" s="35">
        <v>143037</v>
      </c>
      <c r="I66" s="35">
        <v>48</v>
      </c>
      <c r="J66" s="35">
        <v>293520</v>
      </c>
    </row>
    <row r="67" spans="1:10" x14ac:dyDescent="0.2">
      <c r="A67" s="59" t="s">
        <v>198</v>
      </c>
      <c r="B67" s="59"/>
      <c r="C67" s="59"/>
      <c r="D67" s="59"/>
      <c r="E67" s="59"/>
      <c r="F67" s="59"/>
      <c r="G67" s="59"/>
      <c r="H67" s="59"/>
      <c r="J67" s="59"/>
    </row>
    <row r="68" spans="1:10" x14ac:dyDescent="0.2">
      <c r="A68" t="s">
        <v>38</v>
      </c>
      <c r="B68" s="61"/>
      <c r="C68" s="61"/>
      <c r="D68" s="61"/>
      <c r="E68" s="61"/>
      <c r="F68" s="61"/>
      <c r="G68" s="61"/>
      <c r="H68" s="61"/>
      <c r="J68" s="61"/>
    </row>
    <row r="69" spans="1:10" ht="12" hidden="1" customHeight="1" x14ac:dyDescent="0.2">
      <c r="A69" t="s">
        <v>203</v>
      </c>
      <c r="B69" s="61"/>
      <c r="C69" s="61" t="e">
        <f>C44-SUM(C45:C50)-#REF!</f>
        <v>#REF!</v>
      </c>
      <c r="D69" s="61" t="e">
        <f>D44-SUM(D45:D50)-#REF!</f>
        <v>#REF!</v>
      </c>
      <c r="E69" s="61" t="e">
        <f>E44-SUM(E45:E50)-#REF!</f>
        <v>#REF!</v>
      </c>
      <c r="F69" s="61" t="e">
        <f>F44-SUM(F45:F50)-#REF!</f>
        <v>#REF!</v>
      </c>
      <c r="G69" s="61" t="e">
        <f>G44-SUM(G45:G50)-#REF!</f>
        <v>#REF!</v>
      </c>
      <c r="H69" s="61" t="e">
        <f>H44-SUM(H45:H50)-#REF!</f>
        <v>#REF!</v>
      </c>
      <c r="I69" s="61" t="e">
        <f>I44-SUM(I45:I50)-#REF!</f>
        <v>#REF!</v>
      </c>
      <c r="J69" s="61" t="e">
        <f>J44-SUM(J45:J50)-#REF!</f>
        <v>#REF!</v>
      </c>
    </row>
    <row r="70" spans="1:10" ht="12" hidden="1" customHeight="1" x14ac:dyDescent="0.2">
      <c r="A70" t="s">
        <v>114</v>
      </c>
      <c r="B70" s="61"/>
      <c r="C70" s="61" t="e">
        <f>#REF!-SUM(C51:C64)</f>
        <v>#REF!</v>
      </c>
      <c r="D70" s="61" t="e">
        <f>#REF!-SUM(D51:D64)</f>
        <v>#REF!</v>
      </c>
      <c r="E70" s="61" t="e">
        <f>#REF!-SUM(E51:E64)</f>
        <v>#REF!</v>
      </c>
      <c r="F70" s="61" t="e">
        <f>#REF!-SUM(F51:F64)</f>
        <v>#REF!</v>
      </c>
      <c r="G70" s="61" t="e">
        <f>#REF!-SUM(G51:G64)</f>
        <v>#REF!</v>
      </c>
      <c r="H70" s="61" t="e">
        <f>#REF!-SUM(H51:H64)</f>
        <v>#REF!</v>
      </c>
      <c r="I70" s="61" t="e">
        <f>#REF!-SUM(I51:I64)</f>
        <v>#REF!</v>
      </c>
      <c r="J70" s="61" t="e">
        <f>#REF!-SUM(J51:J64)</f>
        <v>#REF!</v>
      </c>
    </row>
    <row r="71" spans="1:10" ht="12" hidden="1" customHeight="1" x14ac:dyDescent="0.2">
      <c r="A71" t="s">
        <v>115</v>
      </c>
      <c r="B71" s="61"/>
      <c r="C71" s="61" t="e">
        <f>#REF!-C65-C66</f>
        <v>#REF!</v>
      </c>
      <c r="D71" s="61" t="e">
        <f>#REF!-D65-D66</f>
        <v>#REF!</v>
      </c>
      <c r="E71" s="61" t="e">
        <f>#REF!-E65-E66</f>
        <v>#REF!</v>
      </c>
      <c r="F71" s="61" t="e">
        <f>#REF!-F65-F66</f>
        <v>#REF!</v>
      </c>
      <c r="G71" s="61" t="e">
        <f>#REF!-G65-G66</f>
        <v>#REF!</v>
      </c>
      <c r="H71" s="61" t="e">
        <f>#REF!-H65-H66</f>
        <v>#REF!</v>
      </c>
      <c r="I71" s="61" t="e">
        <f>#REF!-I65-I66</f>
        <v>#REF!</v>
      </c>
      <c r="J71" s="61" t="e">
        <f>#REF!-J65-J66</f>
        <v>#REF!</v>
      </c>
    </row>
    <row r="72" spans="1:10" ht="12" hidden="1" customHeight="1" x14ac:dyDescent="0.2">
      <c r="A72" t="s">
        <v>116</v>
      </c>
      <c r="B72" s="61"/>
      <c r="C72" s="61">
        <v>0</v>
      </c>
      <c r="D72" s="61">
        <v>0</v>
      </c>
      <c r="E72" s="61">
        <v>0</v>
      </c>
      <c r="F72" s="61"/>
      <c r="G72" s="61"/>
      <c r="I72" s="61">
        <v>0</v>
      </c>
      <c r="J72" s="61">
        <v>0</v>
      </c>
    </row>
    <row r="73" spans="1:10" x14ac:dyDescent="0.2">
      <c r="C73" s="62"/>
      <c r="D73" s="62"/>
    </row>
    <row r="75" spans="1:10" s="49" customFormat="1" ht="27" customHeight="1" x14ac:dyDescent="0.2">
      <c r="A75" s="129" t="s">
        <v>241</v>
      </c>
      <c r="B75" s="129"/>
      <c r="C75" s="129"/>
      <c r="D75" s="129"/>
      <c r="E75" s="129"/>
      <c r="F75" s="129"/>
    </row>
    <row r="76" spans="1:10" s="49" customFormat="1" ht="16.5" customHeight="1" x14ac:dyDescent="0.2">
      <c r="A76" s="22" t="s">
        <v>246</v>
      </c>
      <c r="B76" s="1"/>
      <c r="C76" s="1"/>
      <c r="E76" s="1"/>
      <c r="F76" s="1"/>
      <c r="G76" s="3"/>
      <c r="H76" s="4"/>
      <c r="I76" s="1"/>
      <c r="J76" s="1"/>
    </row>
    <row r="77" spans="1:10" s="51" customFormat="1" ht="23.25" customHeight="1" x14ac:dyDescent="0.2">
      <c r="A77" s="113" t="s">
        <v>242</v>
      </c>
      <c r="B77" s="114"/>
      <c r="C77" s="107" t="s">
        <v>204</v>
      </c>
      <c r="D77" s="108"/>
      <c r="E77" s="108"/>
      <c r="F77" s="108"/>
      <c r="G77" s="108"/>
      <c r="H77" s="109"/>
      <c r="I77" s="107" t="s">
        <v>243</v>
      </c>
      <c r="J77" s="108"/>
    </row>
    <row r="78" spans="1:10" s="51" customFormat="1" ht="33.75" customHeight="1" x14ac:dyDescent="0.2">
      <c r="A78" s="115"/>
      <c r="B78" s="110"/>
      <c r="C78" s="107" t="s">
        <v>90</v>
      </c>
      <c r="D78" s="109"/>
      <c r="E78" s="107" t="s">
        <v>91</v>
      </c>
      <c r="F78" s="109"/>
      <c r="G78" s="107" t="s">
        <v>92</v>
      </c>
      <c r="H78" s="109"/>
      <c r="I78" s="52" t="s">
        <v>87</v>
      </c>
      <c r="J78" s="53" t="s">
        <v>89</v>
      </c>
    </row>
    <row r="79" spans="1:10" s="51" customFormat="1" ht="37.5" customHeight="1" x14ac:dyDescent="0.2">
      <c r="A79" s="115"/>
      <c r="B79" s="110"/>
      <c r="C79" s="52" t="s">
        <v>87</v>
      </c>
      <c r="D79" s="52" t="s">
        <v>89</v>
      </c>
      <c r="E79" s="52" t="s">
        <v>93</v>
      </c>
      <c r="F79" s="52" t="s">
        <v>89</v>
      </c>
      <c r="G79" s="52" t="s">
        <v>87</v>
      </c>
      <c r="H79" s="52" t="s">
        <v>89</v>
      </c>
      <c r="I79" s="117" t="s">
        <v>57</v>
      </c>
      <c r="J79" s="119" t="s">
        <v>56</v>
      </c>
    </row>
    <row r="80" spans="1:10" s="51" customFormat="1" ht="23.25" customHeight="1" x14ac:dyDescent="0.2">
      <c r="A80" s="116"/>
      <c r="B80" s="111"/>
      <c r="C80" s="6" t="s">
        <v>57</v>
      </c>
      <c r="D80" s="6" t="s">
        <v>56</v>
      </c>
      <c r="E80" s="6" t="s">
        <v>59</v>
      </c>
      <c r="F80" s="6" t="s">
        <v>58</v>
      </c>
      <c r="G80" s="6" t="s">
        <v>57</v>
      </c>
      <c r="H80" s="6" t="s">
        <v>56</v>
      </c>
      <c r="I80" s="118"/>
      <c r="J80" s="120"/>
    </row>
    <row r="81" spans="1:10" s="33" customFormat="1" x14ac:dyDescent="0.2">
      <c r="A81" s="55" t="s">
        <v>94</v>
      </c>
      <c r="B81" s="56" t="s">
        <v>55</v>
      </c>
      <c r="C81" s="42">
        <v>10645</v>
      </c>
      <c r="D81" s="41">
        <v>127090842</v>
      </c>
      <c r="E81" s="41">
        <v>88332</v>
      </c>
      <c r="F81" s="41">
        <v>537901555</v>
      </c>
      <c r="G81" s="41">
        <v>279920</v>
      </c>
      <c r="H81" s="41">
        <v>876553687</v>
      </c>
      <c r="I81" s="41">
        <v>160777</v>
      </c>
      <c r="J81" s="41">
        <v>982914080</v>
      </c>
    </row>
    <row r="82" spans="1:10" s="33" customFormat="1" x14ac:dyDescent="0.2">
      <c r="A82" s="20" t="s">
        <v>128</v>
      </c>
      <c r="B82" s="57" t="s">
        <v>129</v>
      </c>
      <c r="C82" s="40">
        <v>212</v>
      </c>
      <c r="D82" s="39">
        <v>2440289</v>
      </c>
      <c r="E82" s="39">
        <v>3851</v>
      </c>
      <c r="F82" s="39">
        <v>23548865</v>
      </c>
      <c r="G82" s="39">
        <v>40054</v>
      </c>
      <c r="H82" s="39">
        <v>107327297</v>
      </c>
      <c r="I82" s="39">
        <v>25540</v>
      </c>
      <c r="J82" s="39">
        <v>155893906</v>
      </c>
    </row>
    <row r="83" spans="1:10" s="33" customFormat="1" x14ac:dyDescent="0.2">
      <c r="A83" s="20" t="s">
        <v>130</v>
      </c>
      <c r="B83" s="57" t="s">
        <v>138</v>
      </c>
      <c r="C83" s="40">
        <v>6895</v>
      </c>
      <c r="D83" s="39">
        <v>86829411</v>
      </c>
      <c r="E83" s="39">
        <v>10294</v>
      </c>
      <c r="F83" s="39">
        <v>72987902</v>
      </c>
      <c r="G83" s="39">
        <v>41767</v>
      </c>
      <c r="H83" s="39">
        <v>235899723</v>
      </c>
      <c r="I83" s="39">
        <v>11329</v>
      </c>
      <c r="J83" s="39">
        <v>69274900</v>
      </c>
    </row>
    <row r="84" spans="1:10" s="33" customFormat="1" x14ac:dyDescent="0.2">
      <c r="A84" s="20" t="s">
        <v>150</v>
      </c>
      <c r="B84" s="57" t="s">
        <v>139</v>
      </c>
      <c r="C84" s="40">
        <v>134</v>
      </c>
      <c r="D84" s="39">
        <v>1422812</v>
      </c>
      <c r="E84" s="39">
        <v>2984</v>
      </c>
      <c r="F84" s="39">
        <v>18247160</v>
      </c>
      <c r="G84" s="39">
        <v>19347</v>
      </c>
      <c r="H84" s="39">
        <v>52140165</v>
      </c>
      <c r="I84" s="39">
        <v>10138</v>
      </c>
      <c r="J84" s="39">
        <v>61993870</v>
      </c>
    </row>
    <row r="85" spans="1:10" s="33" customFormat="1" x14ac:dyDescent="0.2">
      <c r="A85" s="20" t="s">
        <v>151</v>
      </c>
      <c r="B85" s="57" t="s">
        <v>140</v>
      </c>
      <c r="C85" s="40">
        <v>1098</v>
      </c>
      <c r="D85" s="39">
        <v>11725542</v>
      </c>
      <c r="E85" s="39">
        <v>13865</v>
      </c>
      <c r="F85" s="39">
        <v>84784475</v>
      </c>
      <c r="G85" s="39">
        <v>40258</v>
      </c>
      <c r="H85" s="39">
        <v>108495310</v>
      </c>
      <c r="I85" s="39">
        <v>22473</v>
      </c>
      <c r="J85" s="39">
        <v>137422395</v>
      </c>
    </row>
    <row r="86" spans="1:10" s="33" customFormat="1" x14ac:dyDescent="0.2">
      <c r="A86" s="20" t="s">
        <v>134</v>
      </c>
      <c r="B86" s="57" t="s">
        <v>141</v>
      </c>
      <c r="C86" s="40">
        <v>883</v>
      </c>
      <c r="D86" s="39">
        <v>9375694</v>
      </c>
      <c r="E86" s="39">
        <v>7851</v>
      </c>
      <c r="F86" s="39">
        <v>48008865</v>
      </c>
      <c r="G86" s="39">
        <v>16080</v>
      </c>
      <c r="H86" s="39">
        <v>43335600</v>
      </c>
      <c r="I86" s="39">
        <v>12792</v>
      </c>
      <c r="J86" s="39">
        <v>78223080</v>
      </c>
    </row>
    <row r="87" spans="1:10" s="33" customFormat="1" x14ac:dyDescent="0.2">
      <c r="A87" s="20" t="s">
        <v>136</v>
      </c>
      <c r="B87" s="57" t="s">
        <v>142</v>
      </c>
      <c r="C87" s="40">
        <v>297</v>
      </c>
      <c r="D87" s="39">
        <v>3398487</v>
      </c>
      <c r="E87" s="39">
        <v>24892</v>
      </c>
      <c r="F87" s="39">
        <v>139883058</v>
      </c>
      <c r="G87" s="39">
        <v>39358</v>
      </c>
      <c r="H87" s="39">
        <v>105879513</v>
      </c>
      <c r="I87" s="39">
        <v>27061</v>
      </c>
      <c r="J87" s="39">
        <v>165386951</v>
      </c>
    </row>
    <row r="88" spans="1:10" x14ac:dyDescent="0.2">
      <c r="A88" s="34" t="s">
        <v>95</v>
      </c>
      <c r="B88" s="57" t="s">
        <v>54</v>
      </c>
      <c r="C88" s="38">
        <v>56</v>
      </c>
      <c r="D88" s="37">
        <v>582378</v>
      </c>
      <c r="E88" s="37">
        <v>861</v>
      </c>
      <c r="F88" s="37">
        <v>5265015</v>
      </c>
      <c r="G88" s="37">
        <v>4973</v>
      </c>
      <c r="H88" s="37">
        <v>13402235</v>
      </c>
      <c r="I88" s="37">
        <v>2937</v>
      </c>
      <c r="J88" s="37">
        <v>17914475</v>
      </c>
    </row>
    <row r="89" spans="1:10" x14ac:dyDescent="0.2">
      <c r="A89" s="34" t="s">
        <v>96</v>
      </c>
      <c r="B89" s="57" t="s">
        <v>53</v>
      </c>
      <c r="C89" s="38">
        <v>52</v>
      </c>
      <c r="D89" s="37">
        <v>552136</v>
      </c>
      <c r="E89" s="37">
        <v>695</v>
      </c>
      <c r="F89" s="37">
        <v>4249925</v>
      </c>
      <c r="G89" s="37">
        <v>4510</v>
      </c>
      <c r="H89" s="37">
        <v>12154450</v>
      </c>
      <c r="I89" s="37">
        <v>1835</v>
      </c>
      <c r="J89" s="37">
        <v>11221025</v>
      </c>
    </row>
    <row r="90" spans="1:10" x14ac:dyDescent="0.2">
      <c r="A90" s="34" t="s">
        <v>97</v>
      </c>
      <c r="B90" s="57" t="s">
        <v>52</v>
      </c>
      <c r="C90" s="38">
        <v>15</v>
      </c>
      <c r="D90" s="37">
        <v>159270</v>
      </c>
      <c r="E90" s="37">
        <v>3727</v>
      </c>
      <c r="F90" s="37">
        <v>22790605</v>
      </c>
      <c r="G90" s="37">
        <v>5625</v>
      </c>
      <c r="H90" s="37">
        <v>15159375</v>
      </c>
      <c r="I90" s="37">
        <v>2812</v>
      </c>
      <c r="J90" s="37">
        <v>17195380</v>
      </c>
    </row>
    <row r="91" spans="1:10" x14ac:dyDescent="0.2">
      <c r="A91" s="34" t="s">
        <v>98</v>
      </c>
      <c r="B91" s="57" t="s">
        <v>51</v>
      </c>
      <c r="C91" s="38">
        <v>6</v>
      </c>
      <c r="D91" s="37">
        <v>63708</v>
      </c>
      <c r="E91" s="37">
        <v>205</v>
      </c>
      <c r="F91" s="37">
        <v>1253575</v>
      </c>
      <c r="G91" s="37">
        <v>6777</v>
      </c>
      <c r="H91" s="37">
        <v>18264015</v>
      </c>
      <c r="I91" s="37">
        <v>6842</v>
      </c>
      <c r="J91" s="37">
        <v>41838830</v>
      </c>
    </row>
    <row r="92" spans="1:10" x14ac:dyDescent="0.2">
      <c r="A92" s="34" t="s">
        <v>99</v>
      </c>
      <c r="B92" s="57" t="s">
        <v>50</v>
      </c>
      <c r="C92" s="38">
        <v>52</v>
      </c>
      <c r="D92" s="37">
        <v>552136</v>
      </c>
      <c r="E92" s="37">
        <v>890</v>
      </c>
      <c r="F92" s="37">
        <v>5485155</v>
      </c>
      <c r="G92" s="37">
        <v>4435</v>
      </c>
      <c r="H92" s="37">
        <v>12093978</v>
      </c>
      <c r="I92" s="37">
        <v>2869</v>
      </c>
      <c r="J92" s="37">
        <v>17862614</v>
      </c>
    </row>
    <row r="93" spans="1:10" x14ac:dyDescent="0.2">
      <c r="A93" s="34" t="s">
        <v>100</v>
      </c>
      <c r="B93" s="57" t="s">
        <v>49</v>
      </c>
      <c r="C93" s="38">
        <v>0</v>
      </c>
      <c r="D93" s="37">
        <v>0</v>
      </c>
      <c r="E93" s="37">
        <v>7075</v>
      </c>
      <c r="F93" s="37">
        <v>43263625</v>
      </c>
      <c r="G93" s="37">
        <v>9437</v>
      </c>
      <c r="H93" s="37">
        <v>25432715</v>
      </c>
      <c r="I93" s="37">
        <v>6105</v>
      </c>
      <c r="J93" s="37">
        <v>37332075</v>
      </c>
    </row>
    <row r="94" spans="1:10" x14ac:dyDescent="0.2">
      <c r="A94" s="34" t="s">
        <v>101</v>
      </c>
      <c r="B94" s="57" t="s">
        <v>48</v>
      </c>
      <c r="C94" s="38">
        <v>28</v>
      </c>
      <c r="D94" s="37">
        <v>297304</v>
      </c>
      <c r="E94" s="37">
        <v>629</v>
      </c>
      <c r="F94" s="37">
        <v>3846335</v>
      </c>
      <c r="G94" s="37">
        <v>3153</v>
      </c>
      <c r="H94" s="37">
        <v>8497335</v>
      </c>
      <c r="I94" s="37">
        <v>2088</v>
      </c>
      <c r="J94" s="37">
        <v>12768120</v>
      </c>
    </row>
    <row r="95" spans="1:10" x14ac:dyDescent="0.2">
      <c r="A95" s="34" t="s">
        <v>102</v>
      </c>
      <c r="B95" s="57" t="s">
        <v>47</v>
      </c>
      <c r="C95" s="38">
        <v>137</v>
      </c>
      <c r="D95" s="37">
        <v>1448551</v>
      </c>
      <c r="E95" s="37">
        <v>2684</v>
      </c>
      <c r="F95" s="37">
        <v>16412660</v>
      </c>
      <c r="G95" s="37">
        <v>14685</v>
      </c>
      <c r="H95" s="37">
        <v>39513318</v>
      </c>
      <c r="I95" s="37">
        <v>9577</v>
      </c>
      <c r="J95" s="37">
        <v>58433104</v>
      </c>
    </row>
    <row r="96" spans="1:10" x14ac:dyDescent="0.2">
      <c r="A96" s="34" t="s">
        <v>103</v>
      </c>
      <c r="B96" s="57" t="s">
        <v>46</v>
      </c>
      <c r="C96" s="38">
        <v>379</v>
      </c>
      <c r="D96" s="37">
        <v>4024222</v>
      </c>
      <c r="E96" s="37">
        <v>2955</v>
      </c>
      <c r="F96" s="37">
        <v>18069825</v>
      </c>
      <c r="G96" s="37">
        <v>10054</v>
      </c>
      <c r="H96" s="37">
        <v>27095530</v>
      </c>
      <c r="I96" s="37">
        <v>5433</v>
      </c>
      <c r="J96" s="37">
        <v>33222795</v>
      </c>
    </row>
    <row r="97" spans="1:10" x14ac:dyDescent="0.2">
      <c r="A97" s="34" t="s">
        <v>104</v>
      </c>
      <c r="B97" s="57" t="s">
        <v>45</v>
      </c>
      <c r="C97" s="38">
        <v>6</v>
      </c>
      <c r="D97" s="37">
        <v>63708</v>
      </c>
      <c r="E97" s="37">
        <v>690</v>
      </c>
      <c r="F97" s="37">
        <v>4219350</v>
      </c>
      <c r="G97" s="37">
        <v>8673</v>
      </c>
      <c r="H97" s="37">
        <v>23373735</v>
      </c>
      <c r="I97" s="37">
        <v>4007</v>
      </c>
      <c r="J97" s="37">
        <v>24502805</v>
      </c>
    </row>
    <row r="98" spans="1:10" x14ac:dyDescent="0.2">
      <c r="A98" s="34" t="s">
        <v>105</v>
      </c>
      <c r="B98" s="57" t="s">
        <v>44</v>
      </c>
      <c r="C98" s="38">
        <v>202</v>
      </c>
      <c r="D98" s="37">
        <v>2144836</v>
      </c>
      <c r="E98" s="37">
        <v>947</v>
      </c>
      <c r="F98" s="37">
        <v>5790905</v>
      </c>
      <c r="G98" s="37">
        <v>1570</v>
      </c>
      <c r="H98" s="37">
        <v>4231150</v>
      </c>
      <c r="I98" s="37">
        <v>906</v>
      </c>
      <c r="J98" s="37">
        <v>5540190</v>
      </c>
    </row>
    <row r="99" spans="1:10" x14ac:dyDescent="0.2">
      <c r="A99" s="34" t="s">
        <v>106</v>
      </c>
      <c r="B99" s="57" t="s">
        <v>43</v>
      </c>
      <c r="C99" s="38">
        <v>23</v>
      </c>
      <c r="D99" s="37">
        <v>244214</v>
      </c>
      <c r="E99" s="37">
        <v>621</v>
      </c>
      <c r="F99" s="37">
        <v>3797415</v>
      </c>
      <c r="G99" s="37">
        <v>3214</v>
      </c>
      <c r="H99" s="37">
        <v>8661730</v>
      </c>
      <c r="I99" s="37">
        <v>2034</v>
      </c>
      <c r="J99" s="37">
        <v>12437910</v>
      </c>
    </row>
    <row r="100" spans="1:10" x14ac:dyDescent="0.2">
      <c r="A100" s="34" t="s">
        <v>107</v>
      </c>
      <c r="B100" s="57" t="s">
        <v>42</v>
      </c>
      <c r="C100" s="38">
        <v>84</v>
      </c>
      <c r="D100" s="37">
        <v>891912</v>
      </c>
      <c r="E100" s="37">
        <v>1444</v>
      </c>
      <c r="F100" s="37">
        <v>8830060</v>
      </c>
      <c r="G100" s="37">
        <v>3272</v>
      </c>
      <c r="H100" s="37">
        <v>8818040</v>
      </c>
      <c r="I100" s="37">
        <v>1874</v>
      </c>
      <c r="J100" s="37">
        <v>11459510</v>
      </c>
    </row>
    <row r="101" spans="1:10" x14ac:dyDescent="0.2">
      <c r="A101" s="34" t="s">
        <v>108</v>
      </c>
      <c r="B101" s="57" t="s">
        <v>41</v>
      </c>
      <c r="C101" s="38">
        <v>64</v>
      </c>
      <c r="D101" s="37">
        <v>693061</v>
      </c>
      <c r="E101" s="37">
        <v>890</v>
      </c>
      <c r="F101" s="37">
        <v>5442350</v>
      </c>
      <c r="G101" s="37">
        <v>1947</v>
      </c>
      <c r="H101" s="37">
        <v>5254818</v>
      </c>
      <c r="I101" s="37">
        <v>1491</v>
      </c>
      <c r="J101" s="37">
        <v>9125465</v>
      </c>
    </row>
    <row r="102" spans="1:10" x14ac:dyDescent="0.2">
      <c r="A102" s="34" t="s">
        <v>109</v>
      </c>
      <c r="B102" s="57" t="s">
        <v>40</v>
      </c>
      <c r="C102" s="38">
        <v>0</v>
      </c>
      <c r="D102" s="37">
        <v>7877</v>
      </c>
      <c r="E102" s="37">
        <v>248</v>
      </c>
      <c r="F102" s="37">
        <v>1516520</v>
      </c>
      <c r="G102" s="37">
        <v>662</v>
      </c>
      <c r="H102" s="37">
        <v>1380618</v>
      </c>
      <c r="I102" s="37">
        <v>556</v>
      </c>
      <c r="J102" s="37">
        <v>3387710</v>
      </c>
    </row>
    <row r="103" spans="1:10" x14ac:dyDescent="0.2">
      <c r="A103" s="32" t="s">
        <v>110</v>
      </c>
      <c r="B103" s="58" t="s">
        <v>39</v>
      </c>
      <c r="C103" s="36">
        <v>22</v>
      </c>
      <c r="D103" s="35">
        <v>173294</v>
      </c>
      <c r="E103" s="35">
        <v>34</v>
      </c>
      <c r="F103" s="35">
        <v>207910</v>
      </c>
      <c r="G103" s="35">
        <v>69</v>
      </c>
      <c r="H103" s="35">
        <v>143037</v>
      </c>
      <c r="I103" s="35">
        <v>78</v>
      </c>
      <c r="J103" s="35">
        <v>476970</v>
      </c>
    </row>
    <row r="104" spans="1:10" x14ac:dyDescent="0.2">
      <c r="A104" s="59" t="s">
        <v>198</v>
      </c>
      <c r="B104" s="59"/>
      <c r="D104" s="59"/>
      <c r="E104" s="59"/>
      <c r="F104" s="59"/>
      <c r="G104" s="59"/>
      <c r="H104" s="59"/>
      <c r="I104" s="59"/>
      <c r="J104" s="59"/>
    </row>
    <row r="105" spans="1:10" x14ac:dyDescent="0.2">
      <c r="A105" t="s">
        <v>38</v>
      </c>
      <c r="B105" s="61"/>
      <c r="D105" s="61"/>
      <c r="E105" s="61"/>
      <c r="F105" s="61"/>
      <c r="G105" s="61"/>
      <c r="H105" s="61"/>
      <c r="I105" s="61"/>
      <c r="J105" s="61"/>
    </row>
    <row r="106" spans="1:10" ht="12" hidden="1" customHeight="1" x14ac:dyDescent="0.2">
      <c r="A106" t="s">
        <v>238</v>
      </c>
      <c r="B106" s="61"/>
      <c r="C106" s="61" t="e">
        <f>C81-SUM(C82:C87)-#REF!</f>
        <v>#REF!</v>
      </c>
      <c r="D106" s="61" t="e">
        <f>D81-SUM(D82:D87)-#REF!</f>
        <v>#REF!</v>
      </c>
      <c r="E106" s="61" t="e">
        <f>E81-SUM(E82:E87)-#REF!</f>
        <v>#REF!</v>
      </c>
      <c r="F106" s="61" t="e">
        <f>F81-SUM(F82:F87)-#REF!</f>
        <v>#REF!</v>
      </c>
      <c r="G106" s="61" t="e">
        <f>G81-SUM(G82:G87)-#REF!</f>
        <v>#REF!</v>
      </c>
      <c r="H106" s="61" t="e">
        <f>H81-SUM(H82:H87)-#REF!</f>
        <v>#REF!</v>
      </c>
      <c r="I106" s="61" t="e">
        <f>I81-SUM(I82:I87)-#REF!</f>
        <v>#REF!</v>
      </c>
      <c r="J106" s="61" t="e">
        <f>J81-SUM(J82:J87)-#REF!</f>
        <v>#REF!</v>
      </c>
    </row>
    <row r="107" spans="1:10" ht="12" hidden="1" customHeight="1" x14ac:dyDescent="0.2">
      <c r="A107" t="s">
        <v>111</v>
      </c>
      <c r="B107" s="61"/>
      <c r="C107" s="61" t="e">
        <f>#REF!-SUM(C88:C101)</f>
        <v>#REF!</v>
      </c>
      <c r="D107" s="61" t="e">
        <f>#REF!-SUM(D88:D101)</f>
        <v>#REF!</v>
      </c>
      <c r="E107" s="61" t="e">
        <f>#REF!-SUM(E88:E101)</f>
        <v>#REF!</v>
      </c>
      <c r="F107" s="61" t="e">
        <f>#REF!-SUM(F88:F101)</f>
        <v>#REF!</v>
      </c>
      <c r="G107" s="61" t="e">
        <f>#REF!-SUM(G88:G101)</f>
        <v>#REF!</v>
      </c>
      <c r="H107" s="61" t="e">
        <f>#REF!-SUM(H88:H101)</f>
        <v>#REF!</v>
      </c>
      <c r="I107" s="61" t="e">
        <f>#REF!-SUM(I88:I101)</f>
        <v>#REF!</v>
      </c>
      <c r="J107" s="61" t="e">
        <f>#REF!-SUM(J88:J101)</f>
        <v>#REF!</v>
      </c>
    </row>
    <row r="108" spans="1:10" ht="12" hidden="1" customHeight="1" x14ac:dyDescent="0.2">
      <c r="A108" t="s">
        <v>112</v>
      </c>
      <c r="B108" s="61"/>
      <c r="C108" s="61" t="e">
        <f>#REF!-C102-C103</f>
        <v>#REF!</v>
      </c>
      <c r="D108" s="61" t="e">
        <f>#REF!-D102-D103</f>
        <v>#REF!</v>
      </c>
      <c r="E108" s="61" t="e">
        <f>#REF!-E102-E103</f>
        <v>#REF!</v>
      </c>
      <c r="F108" s="61" t="e">
        <f>#REF!-F102-F103</f>
        <v>#REF!</v>
      </c>
      <c r="G108" s="61" t="e">
        <f>#REF!-G102-G103</f>
        <v>#REF!</v>
      </c>
      <c r="H108" s="61" t="e">
        <f>#REF!-H102-H103</f>
        <v>#REF!</v>
      </c>
      <c r="I108" s="61" t="e">
        <f>#REF!-I102-I103</f>
        <v>#REF!</v>
      </c>
      <c r="J108" s="61" t="e">
        <f>#REF!-J102-J103</f>
        <v>#REF!</v>
      </c>
    </row>
    <row r="109" spans="1:10" ht="12" hidden="1" customHeight="1" x14ac:dyDescent="0.2">
      <c r="A109" t="s">
        <v>113</v>
      </c>
      <c r="B109" s="61"/>
      <c r="C109" s="61">
        <v>0</v>
      </c>
      <c r="D109" s="61">
        <v>0</v>
      </c>
      <c r="E109" s="61">
        <v>0</v>
      </c>
      <c r="F109" s="61"/>
      <c r="G109" s="61"/>
      <c r="I109" s="61">
        <v>0</v>
      </c>
      <c r="J109" s="61">
        <v>0</v>
      </c>
    </row>
    <row r="112" spans="1:10" s="49" customFormat="1" ht="27" customHeight="1" x14ac:dyDescent="0.2">
      <c r="A112" s="129" t="s">
        <v>241</v>
      </c>
      <c r="B112" s="129"/>
      <c r="C112" s="129"/>
      <c r="D112" s="129"/>
      <c r="E112" s="129"/>
      <c r="F112" s="129"/>
    </row>
    <row r="113" spans="1:10" s="49" customFormat="1" ht="16.5" customHeight="1" x14ac:dyDescent="0.2">
      <c r="A113" s="22" t="s">
        <v>247</v>
      </c>
      <c r="B113" s="1"/>
      <c r="C113" s="1"/>
      <c r="E113" s="1"/>
      <c r="F113" s="1"/>
      <c r="G113" s="3"/>
      <c r="H113" s="4"/>
      <c r="I113" s="1"/>
      <c r="J113" s="1"/>
    </row>
    <row r="114" spans="1:10" s="51" customFormat="1" ht="23.25" customHeight="1" x14ac:dyDescent="0.2">
      <c r="A114" s="113" t="s">
        <v>242</v>
      </c>
      <c r="B114" s="114"/>
      <c r="C114" s="107" t="s">
        <v>204</v>
      </c>
      <c r="D114" s="108"/>
      <c r="E114" s="108"/>
      <c r="F114" s="108"/>
      <c r="G114" s="108"/>
      <c r="H114" s="109"/>
      <c r="I114" s="107" t="s">
        <v>243</v>
      </c>
      <c r="J114" s="108"/>
    </row>
    <row r="115" spans="1:10" s="51" customFormat="1" ht="33.75" customHeight="1" x14ac:dyDescent="0.2">
      <c r="A115" s="115"/>
      <c r="B115" s="110"/>
      <c r="C115" s="107" t="s">
        <v>90</v>
      </c>
      <c r="D115" s="109"/>
      <c r="E115" s="107" t="s">
        <v>91</v>
      </c>
      <c r="F115" s="109"/>
      <c r="G115" s="107" t="s">
        <v>92</v>
      </c>
      <c r="H115" s="109"/>
      <c r="I115" s="52" t="s">
        <v>87</v>
      </c>
      <c r="J115" s="53" t="s">
        <v>89</v>
      </c>
    </row>
    <row r="116" spans="1:10" s="51" customFormat="1" ht="37.5" customHeight="1" x14ac:dyDescent="0.2">
      <c r="A116" s="115"/>
      <c r="B116" s="110"/>
      <c r="C116" s="52" t="s">
        <v>87</v>
      </c>
      <c r="D116" s="52" t="s">
        <v>89</v>
      </c>
      <c r="E116" s="52" t="s">
        <v>93</v>
      </c>
      <c r="F116" s="52" t="s">
        <v>89</v>
      </c>
      <c r="G116" s="52" t="s">
        <v>87</v>
      </c>
      <c r="H116" s="52" t="s">
        <v>89</v>
      </c>
      <c r="I116" s="117" t="s">
        <v>57</v>
      </c>
      <c r="J116" s="119" t="s">
        <v>56</v>
      </c>
    </row>
    <row r="117" spans="1:10" s="51" customFormat="1" ht="23.25" customHeight="1" x14ac:dyDescent="0.2">
      <c r="A117" s="116"/>
      <c r="B117" s="111"/>
      <c r="C117" s="6" t="s">
        <v>57</v>
      </c>
      <c r="D117" s="6" t="s">
        <v>56</v>
      </c>
      <c r="E117" s="6" t="s">
        <v>59</v>
      </c>
      <c r="F117" s="6" t="s">
        <v>58</v>
      </c>
      <c r="G117" s="6" t="s">
        <v>57</v>
      </c>
      <c r="H117" s="6" t="s">
        <v>56</v>
      </c>
      <c r="I117" s="118"/>
      <c r="J117" s="120"/>
    </row>
    <row r="118" spans="1:10" s="33" customFormat="1" x14ac:dyDescent="0.2">
      <c r="A118" s="55" t="s">
        <v>94</v>
      </c>
      <c r="B118" s="56" t="s">
        <v>55</v>
      </c>
      <c r="C118" s="42">
        <v>10512</v>
      </c>
      <c r="D118" s="41">
        <v>125175354</v>
      </c>
      <c r="E118" s="41">
        <v>88217</v>
      </c>
      <c r="F118" s="41">
        <v>537680425</v>
      </c>
      <c r="G118" s="41">
        <v>274034</v>
      </c>
      <c r="H118" s="41">
        <v>858875232</v>
      </c>
      <c r="I118" s="41">
        <v>106949</v>
      </c>
      <c r="J118" s="41">
        <v>652607781</v>
      </c>
    </row>
    <row r="119" spans="1:10" s="33" customFormat="1" x14ac:dyDescent="0.2">
      <c r="A119" s="20" t="s">
        <v>128</v>
      </c>
      <c r="B119" s="57" t="s">
        <v>129</v>
      </c>
      <c r="C119" s="40">
        <v>210</v>
      </c>
      <c r="D119" s="39">
        <v>2382380</v>
      </c>
      <c r="E119" s="39">
        <v>3806</v>
      </c>
      <c r="F119" s="39">
        <v>23273690</v>
      </c>
      <c r="G119" s="39">
        <v>39728</v>
      </c>
      <c r="H119" s="39">
        <v>106814882</v>
      </c>
      <c r="I119" s="39">
        <v>10823</v>
      </c>
      <c r="J119" s="39">
        <v>65255255</v>
      </c>
    </row>
    <row r="120" spans="1:10" s="33" customFormat="1" x14ac:dyDescent="0.2">
      <c r="A120" s="20" t="s">
        <v>130</v>
      </c>
      <c r="B120" s="57" t="s">
        <v>138</v>
      </c>
      <c r="C120" s="40">
        <v>6846</v>
      </c>
      <c r="D120" s="39">
        <v>85844792</v>
      </c>
      <c r="E120" s="39">
        <v>10348</v>
      </c>
      <c r="F120" s="39">
        <v>73455167</v>
      </c>
      <c r="G120" s="39">
        <v>41556</v>
      </c>
      <c r="H120" s="39">
        <v>232904851</v>
      </c>
      <c r="I120" s="39">
        <v>5505</v>
      </c>
      <c r="J120" s="39">
        <v>33663075</v>
      </c>
    </row>
    <row r="121" spans="1:10" s="33" customFormat="1" x14ac:dyDescent="0.2">
      <c r="A121" s="20" t="s">
        <v>150</v>
      </c>
      <c r="B121" s="57" t="s">
        <v>139</v>
      </c>
      <c r="C121" s="40">
        <v>130</v>
      </c>
      <c r="D121" s="39">
        <v>1380340</v>
      </c>
      <c r="E121" s="39">
        <v>3052</v>
      </c>
      <c r="F121" s="39">
        <v>18662980</v>
      </c>
      <c r="G121" s="39">
        <v>19542</v>
      </c>
      <c r="H121" s="39">
        <v>52665690</v>
      </c>
      <c r="I121" s="39">
        <v>8373</v>
      </c>
      <c r="J121" s="39">
        <v>51200895</v>
      </c>
    </row>
    <row r="122" spans="1:10" s="33" customFormat="1" x14ac:dyDescent="0.2">
      <c r="A122" s="20" t="s">
        <v>151</v>
      </c>
      <c r="B122" s="57" t="s">
        <v>140</v>
      </c>
      <c r="C122" s="40">
        <v>1073</v>
      </c>
      <c r="D122" s="39">
        <v>11458567</v>
      </c>
      <c r="E122" s="39">
        <v>13696</v>
      </c>
      <c r="F122" s="39">
        <v>83751040</v>
      </c>
      <c r="G122" s="39">
        <v>39702</v>
      </c>
      <c r="H122" s="39">
        <v>106996890</v>
      </c>
      <c r="I122" s="39">
        <v>16479</v>
      </c>
      <c r="J122" s="39">
        <v>100769085</v>
      </c>
    </row>
    <row r="123" spans="1:10" s="33" customFormat="1" x14ac:dyDescent="0.2">
      <c r="A123" s="20" t="s">
        <v>134</v>
      </c>
      <c r="B123" s="57" t="s">
        <v>141</v>
      </c>
      <c r="C123" s="40">
        <v>877</v>
      </c>
      <c r="D123" s="39">
        <v>9311986</v>
      </c>
      <c r="E123" s="39">
        <v>7683</v>
      </c>
      <c r="F123" s="39">
        <v>46981545</v>
      </c>
      <c r="G123" s="39">
        <v>15390</v>
      </c>
      <c r="H123" s="39">
        <v>41476050</v>
      </c>
      <c r="I123" s="39">
        <v>9651</v>
      </c>
      <c r="J123" s="39">
        <v>59015865</v>
      </c>
    </row>
    <row r="124" spans="1:10" s="33" customFormat="1" x14ac:dyDescent="0.2">
      <c r="A124" s="20" t="s">
        <v>136</v>
      </c>
      <c r="B124" s="57" t="s">
        <v>142</v>
      </c>
      <c r="C124" s="40">
        <v>280</v>
      </c>
      <c r="D124" s="39">
        <v>3217522</v>
      </c>
      <c r="E124" s="39">
        <v>24613</v>
      </c>
      <c r="F124" s="39">
        <v>138568818</v>
      </c>
      <c r="G124" s="39">
        <v>37326</v>
      </c>
      <c r="H124" s="39">
        <v>100403955</v>
      </c>
      <c r="I124" s="39">
        <v>19079</v>
      </c>
      <c r="J124" s="39">
        <v>116603245</v>
      </c>
    </row>
    <row r="125" spans="1:10" x14ac:dyDescent="0.2">
      <c r="A125" s="34" t="s">
        <v>95</v>
      </c>
      <c r="B125" s="57" t="s">
        <v>54</v>
      </c>
      <c r="C125" s="38">
        <v>53</v>
      </c>
      <c r="D125" s="37">
        <v>562754</v>
      </c>
      <c r="E125" s="37">
        <v>853</v>
      </c>
      <c r="F125" s="37">
        <v>5216095</v>
      </c>
      <c r="G125" s="37">
        <v>4478</v>
      </c>
      <c r="H125" s="37">
        <v>12068210</v>
      </c>
      <c r="I125" s="37">
        <v>2133</v>
      </c>
      <c r="J125" s="37">
        <v>12649965</v>
      </c>
    </row>
    <row r="126" spans="1:10" x14ac:dyDescent="0.2">
      <c r="A126" s="34" t="s">
        <v>96</v>
      </c>
      <c r="B126" s="57" t="s">
        <v>53</v>
      </c>
      <c r="C126" s="38">
        <v>56</v>
      </c>
      <c r="D126" s="37">
        <v>594608</v>
      </c>
      <c r="E126" s="37">
        <v>686</v>
      </c>
      <c r="F126" s="37">
        <v>4194890</v>
      </c>
      <c r="G126" s="37">
        <v>4687</v>
      </c>
      <c r="H126" s="37">
        <v>12631465</v>
      </c>
      <c r="I126" s="37">
        <v>1596</v>
      </c>
      <c r="J126" s="37">
        <v>9759540</v>
      </c>
    </row>
    <row r="127" spans="1:10" x14ac:dyDescent="0.2">
      <c r="A127" s="34" t="s">
        <v>97</v>
      </c>
      <c r="B127" s="57" t="s">
        <v>52</v>
      </c>
      <c r="C127" s="38">
        <v>14</v>
      </c>
      <c r="D127" s="37">
        <v>148652</v>
      </c>
      <c r="E127" s="37">
        <v>3732</v>
      </c>
      <c r="F127" s="37">
        <v>22821180</v>
      </c>
      <c r="G127" s="37">
        <v>5251</v>
      </c>
      <c r="H127" s="37">
        <v>14151445</v>
      </c>
      <c r="I127" s="37">
        <v>1365</v>
      </c>
      <c r="J127" s="37">
        <v>8346975</v>
      </c>
    </row>
    <row r="128" spans="1:10" x14ac:dyDescent="0.2">
      <c r="A128" s="34" t="s">
        <v>98</v>
      </c>
      <c r="B128" s="57" t="s">
        <v>51</v>
      </c>
      <c r="C128" s="38">
        <v>6</v>
      </c>
      <c r="D128" s="37">
        <v>63708</v>
      </c>
      <c r="E128" s="37">
        <v>199</v>
      </c>
      <c r="F128" s="37">
        <v>1216885</v>
      </c>
      <c r="G128" s="37">
        <v>6708</v>
      </c>
      <c r="H128" s="37">
        <v>18078060</v>
      </c>
      <c r="I128" s="37">
        <v>5712</v>
      </c>
      <c r="J128" s="37">
        <v>34928880</v>
      </c>
    </row>
    <row r="129" spans="1:10" x14ac:dyDescent="0.2">
      <c r="A129" s="34" t="s">
        <v>99</v>
      </c>
      <c r="B129" s="57" t="s">
        <v>50</v>
      </c>
      <c r="C129" s="38">
        <v>45</v>
      </c>
      <c r="D129" s="37">
        <v>477810</v>
      </c>
      <c r="E129" s="37">
        <v>938</v>
      </c>
      <c r="F129" s="37">
        <v>5731870</v>
      </c>
      <c r="G129" s="37">
        <v>4445</v>
      </c>
      <c r="H129" s="37">
        <v>11977988</v>
      </c>
      <c r="I129" s="37">
        <v>2467</v>
      </c>
      <c r="J129" s="37">
        <v>15085911</v>
      </c>
    </row>
    <row r="130" spans="1:10" x14ac:dyDescent="0.2">
      <c r="A130" s="34" t="s">
        <v>100</v>
      </c>
      <c r="B130" s="57" t="s">
        <v>49</v>
      </c>
      <c r="C130" s="38">
        <v>0</v>
      </c>
      <c r="D130" s="37">
        <v>0</v>
      </c>
      <c r="E130" s="37">
        <v>6846</v>
      </c>
      <c r="F130" s="37">
        <v>41863290</v>
      </c>
      <c r="G130" s="37">
        <v>8893</v>
      </c>
      <c r="H130" s="37">
        <v>23966635</v>
      </c>
      <c r="I130" s="37">
        <v>5359</v>
      </c>
      <c r="J130" s="37">
        <v>32770285</v>
      </c>
    </row>
    <row r="131" spans="1:10" x14ac:dyDescent="0.2">
      <c r="A131" s="34" t="s">
        <v>101</v>
      </c>
      <c r="B131" s="57" t="s">
        <v>48</v>
      </c>
      <c r="C131" s="38">
        <v>24</v>
      </c>
      <c r="D131" s="37">
        <v>254832</v>
      </c>
      <c r="E131" s="37">
        <v>642</v>
      </c>
      <c r="F131" s="37">
        <v>3925830</v>
      </c>
      <c r="G131" s="37">
        <v>2902</v>
      </c>
      <c r="H131" s="37">
        <v>7820890</v>
      </c>
      <c r="I131" s="37">
        <v>2011</v>
      </c>
      <c r="J131" s="37">
        <v>12297265</v>
      </c>
    </row>
    <row r="132" spans="1:10" x14ac:dyDescent="0.2">
      <c r="A132" s="34" t="s">
        <v>102</v>
      </c>
      <c r="B132" s="57" t="s">
        <v>47</v>
      </c>
      <c r="C132" s="38">
        <v>125</v>
      </c>
      <c r="D132" s="37">
        <v>1327250</v>
      </c>
      <c r="E132" s="37">
        <v>2707</v>
      </c>
      <c r="F132" s="37">
        <v>16553305</v>
      </c>
      <c r="G132" s="37">
        <v>14249</v>
      </c>
      <c r="H132" s="37">
        <v>38401055</v>
      </c>
      <c r="I132" s="37">
        <v>6706</v>
      </c>
      <c r="J132" s="37">
        <v>41007190</v>
      </c>
    </row>
    <row r="133" spans="1:10" x14ac:dyDescent="0.2">
      <c r="A133" s="34" t="s">
        <v>103</v>
      </c>
      <c r="B133" s="57" t="s">
        <v>46</v>
      </c>
      <c r="C133" s="38">
        <v>367</v>
      </c>
      <c r="D133" s="37">
        <v>3896806</v>
      </c>
      <c r="E133" s="37">
        <v>2896</v>
      </c>
      <c r="F133" s="37">
        <v>17709040</v>
      </c>
      <c r="G133" s="37">
        <v>9350</v>
      </c>
      <c r="H133" s="37">
        <v>25198250</v>
      </c>
      <c r="I133" s="37">
        <v>1522</v>
      </c>
      <c r="J133" s="37">
        <v>9307030</v>
      </c>
    </row>
    <row r="134" spans="1:10" x14ac:dyDescent="0.2">
      <c r="A134" s="34" t="s">
        <v>104</v>
      </c>
      <c r="B134" s="57" t="s">
        <v>45</v>
      </c>
      <c r="C134" s="38">
        <v>10</v>
      </c>
      <c r="D134" s="37">
        <v>106180</v>
      </c>
      <c r="E134" s="37">
        <v>736</v>
      </c>
      <c r="F134" s="37">
        <v>4500640</v>
      </c>
      <c r="G134" s="37">
        <v>8276</v>
      </c>
      <c r="H134" s="37">
        <v>22303820</v>
      </c>
      <c r="I134" s="37">
        <v>2198</v>
      </c>
      <c r="J134" s="37">
        <v>13440770</v>
      </c>
    </row>
    <row r="135" spans="1:10" x14ac:dyDescent="0.2">
      <c r="A135" s="34" t="s">
        <v>105</v>
      </c>
      <c r="B135" s="57" t="s">
        <v>44</v>
      </c>
      <c r="C135" s="38">
        <v>201</v>
      </c>
      <c r="D135" s="37">
        <v>2134218</v>
      </c>
      <c r="E135" s="37">
        <v>924</v>
      </c>
      <c r="F135" s="37">
        <v>5650260</v>
      </c>
      <c r="G135" s="37">
        <v>1330</v>
      </c>
      <c r="H135" s="37">
        <v>3584350</v>
      </c>
      <c r="I135" s="37">
        <v>643</v>
      </c>
      <c r="J135" s="37">
        <v>3931945</v>
      </c>
    </row>
    <row r="136" spans="1:10" x14ac:dyDescent="0.2">
      <c r="A136" s="34" t="s">
        <v>106</v>
      </c>
      <c r="B136" s="57" t="s">
        <v>43</v>
      </c>
      <c r="C136" s="38">
        <v>30</v>
      </c>
      <c r="D136" s="37">
        <v>318540</v>
      </c>
      <c r="E136" s="37">
        <v>1252</v>
      </c>
      <c r="F136" s="37">
        <v>7655980</v>
      </c>
      <c r="G136" s="37">
        <v>5054</v>
      </c>
      <c r="H136" s="37">
        <v>13620530</v>
      </c>
      <c r="I136" s="37">
        <v>2843</v>
      </c>
      <c r="J136" s="37">
        <v>17384945</v>
      </c>
    </row>
    <row r="137" spans="1:10" x14ac:dyDescent="0.2">
      <c r="A137" s="34" t="s">
        <v>107</v>
      </c>
      <c r="B137" s="57" t="s">
        <v>42</v>
      </c>
      <c r="C137" s="38">
        <v>82</v>
      </c>
      <c r="D137" s="37">
        <v>870676</v>
      </c>
      <c r="E137" s="37">
        <v>1452</v>
      </c>
      <c r="F137" s="37">
        <v>8878980</v>
      </c>
      <c r="G137" s="37">
        <v>3133</v>
      </c>
      <c r="H137" s="37">
        <v>8443435</v>
      </c>
      <c r="I137" s="37">
        <v>1087</v>
      </c>
      <c r="J137" s="37">
        <v>6647005</v>
      </c>
    </row>
    <row r="138" spans="1:10" x14ac:dyDescent="0.2">
      <c r="A138" s="34" t="s">
        <v>108</v>
      </c>
      <c r="B138" s="57" t="s">
        <v>41</v>
      </c>
      <c r="C138" s="38">
        <v>62</v>
      </c>
      <c r="D138" s="37">
        <v>658316</v>
      </c>
      <c r="E138" s="37">
        <v>869</v>
      </c>
      <c r="F138" s="37">
        <v>5313935</v>
      </c>
      <c r="G138" s="37">
        <v>1850</v>
      </c>
      <c r="H138" s="37">
        <v>4985349</v>
      </c>
      <c r="I138" s="37">
        <v>1307</v>
      </c>
      <c r="J138" s="37">
        <v>7992305</v>
      </c>
    </row>
    <row r="139" spans="1:10" x14ac:dyDescent="0.2">
      <c r="A139" s="34" t="s">
        <v>109</v>
      </c>
      <c r="B139" s="57" t="s">
        <v>40</v>
      </c>
      <c r="C139" s="38">
        <v>0</v>
      </c>
      <c r="D139" s="37">
        <v>0</v>
      </c>
      <c r="E139" s="37">
        <v>247</v>
      </c>
      <c r="F139" s="37">
        <v>1510405</v>
      </c>
      <c r="G139" s="37">
        <v>109</v>
      </c>
      <c r="H139" s="37">
        <v>225957</v>
      </c>
      <c r="I139" s="37">
        <v>90</v>
      </c>
      <c r="J139" s="37">
        <v>550350</v>
      </c>
    </row>
    <row r="140" spans="1:10" x14ac:dyDescent="0.2">
      <c r="A140" s="32" t="s">
        <v>110</v>
      </c>
      <c r="B140" s="58" t="s">
        <v>39</v>
      </c>
      <c r="C140" s="36">
        <v>21</v>
      </c>
      <c r="D140" s="35">
        <v>165417</v>
      </c>
      <c r="E140" s="35">
        <v>40</v>
      </c>
      <c r="F140" s="35">
        <v>244600</v>
      </c>
      <c r="G140" s="35">
        <v>75</v>
      </c>
      <c r="H140" s="35">
        <v>155475</v>
      </c>
      <c r="I140" s="35">
        <v>0</v>
      </c>
      <c r="J140" s="35">
        <v>0</v>
      </c>
    </row>
    <row r="141" spans="1:10" x14ac:dyDescent="0.2">
      <c r="A141" s="59" t="s">
        <v>198</v>
      </c>
      <c r="C141" s="59"/>
      <c r="D141" s="59"/>
      <c r="E141" s="59"/>
      <c r="F141" s="59"/>
      <c r="G141" s="59"/>
      <c r="H141" s="59"/>
      <c r="I141" s="59"/>
      <c r="J141" s="59"/>
    </row>
    <row r="142" spans="1:10" x14ac:dyDescent="0.2">
      <c r="A142" t="s">
        <v>38</v>
      </c>
      <c r="C142" s="61"/>
      <c r="D142" s="61"/>
      <c r="E142" s="61"/>
      <c r="F142" s="61"/>
      <c r="G142" s="61"/>
      <c r="H142" s="61"/>
      <c r="I142" s="61"/>
      <c r="J142" s="61"/>
    </row>
    <row r="143" spans="1:10" ht="12" hidden="1" customHeight="1" x14ac:dyDescent="0.2">
      <c r="A143" t="s">
        <v>238</v>
      </c>
      <c r="C143" s="61" t="e">
        <f>C118-SUM(C119:C124)-#REF!</f>
        <v>#REF!</v>
      </c>
      <c r="D143" s="61" t="e">
        <f>D118-SUM(D119:D124)-#REF!</f>
        <v>#REF!</v>
      </c>
      <c r="E143" s="61" t="e">
        <f>E118-SUM(E119:E124)-#REF!</f>
        <v>#REF!</v>
      </c>
      <c r="F143" s="61" t="e">
        <f>F118-SUM(F119:F124)-#REF!</f>
        <v>#REF!</v>
      </c>
      <c r="G143" s="61" t="e">
        <f>G118-SUM(G119:G124)-#REF!</f>
        <v>#REF!</v>
      </c>
      <c r="H143" s="61" t="e">
        <f>H118-SUM(H119:H124)-#REF!</f>
        <v>#REF!</v>
      </c>
      <c r="I143" s="61" t="e">
        <f>I118-SUM(I119:I124)-#REF!</f>
        <v>#REF!</v>
      </c>
      <c r="J143" s="61" t="e">
        <f>J118-SUM(J119:J124)-#REF!</f>
        <v>#REF!</v>
      </c>
    </row>
    <row r="144" spans="1:10" ht="12" hidden="1" customHeight="1" x14ac:dyDescent="0.2">
      <c r="A144" t="s">
        <v>111</v>
      </c>
      <c r="C144" s="61" t="e">
        <f>#REF!-SUM(C125:C138)</f>
        <v>#REF!</v>
      </c>
      <c r="D144" s="61" t="e">
        <f>#REF!-SUM(D125:D138)</f>
        <v>#REF!</v>
      </c>
      <c r="E144" s="61" t="e">
        <f>#REF!-SUM(E125:E138)</f>
        <v>#REF!</v>
      </c>
      <c r="F144" s="61" t="e">
        <f>#REF!-SUM(F125:F138)</f>
        <v>#REF!</v>
      </c>
      <c r="G144" s="61" t="e">
        <f>#REF!-SUM(G125:G138)</f>
        <v>#REF!</v>
      </c>
      <c r="H144" s="61" t="e">
        <f>#REF!-SUM(H125:H138)</f>
        <v>#REF!</v>
      </c>
      <c r="I144" s="61" t="e">
        <f>#REF!-SUM(I125:I138)</f>
        <v>#REF!</v>
      </c>
      <c r="J144" s="61" t="e">
        <f>#REF!-SUM(J125:J138)</f>
        <v>#REF!</v>
      </c>
    </row>
    <row r="145" spans="1:10" ht="12" hidden="1" customHeight="1" x14ac:dyDescent="0.2">
      <c r="A145" t="s">
        <v>112</v>
      </c>
      <c r="C145" s="61" t="e">
        <f>#REF!-C139-C140</f>
        <v>#REF!</v>
      </c>
      <c r="D145" s="61" t="e">
        <f>#REF!-D139-D140</f>
        <v>#REF!</v>
      </c>
      <c r="E145" s="61" t="e">
        <f>#REF!-E139-E140</f>
        <v>#REF!</v>
      </c>
      <c r="F145" s="61" t="e">
        <f>#REF!-F139-F140</f>
        <v>#REF!</v>
      </c>
      <c r="G145" s="61" t="e">
        <f>#REF!-G139-G140</f>
        <v>#REF!</v>
      </c>
      <c r="H145" s="61" t="e">
        <f>#REF!-H139-H140</f>
        <v>#REF!</v>
      </c>
      <c r="I145" s="61" t="e">
        <f>#REF!-I139-I140</f>
        <v>#REF!</v>
      </c>
      <c r="J145" s="61" t="e">
        <f>#REF!-J139-J140</f>
        <v>#REF!</v>
      </c>
    </row>
    <row r="146" spans="1:10" ht="12" hidden="1" customHeight="1" x14ac:dyDescent="0.2">
      <c r="A146" t="s">
        <v>113</v>
      </c>
      <c r="C146" s="61">
        <v>0</v>
      </c>
      <c r="D146" s="61">
        <v>0</v>
      </c>
      <c r="E146" s="61">
        <v>0</v>
      </c>
      <c r="F146" s="61"/>
      <c r="G146" s="61"/>
      <c r="I146" s="61">
        <v>0</v>
      </c>
      <c r="J146" s="61">
        <v>0</v>
      </c>
    </row>
    <row r="148" spans="1:10" x14ac:dyDescent="0.2">
      <c r="C148" s="62"/>
      <c r="D148" s="62"/>
    </row>
    <row r="149" spans="1:10" s="49" customFormat="1" ht="27" customHeight="1" x14ac:dyDescent="0.2">
      <c r="A149" s="129" t="s">
        <v>241</v>
      </c>
      <c r="B149" s="129"/>
      <c r="C149" s="129"/>
      <c r="D149" s="129"/>
      <c r="E149" s="129"/>
      <c r="F149" s="129"/>
    </row>
    <row r="150" spans="1:10" s="49" customFormat="1" ht="16.5" customHeight="1" x14ac:dyDescent="0.2">
      <c r="A150" s="22" t="s">
        <v>248</v>
      </c>
      <c r="B150" s="1"/>
      <c r="C150" s="1"/>
      <c r="E150" s="1"/>
      <c r="F150" s="1"/>
      <c r="G150" s="3"/>
      <c r="H150" s="4"/>
      <c r="I150" s="1"/>
      <c r="J150" s="1"/>
    </row>
    <row r="151" spans="1:10" s="51" customFormat="1" ht="23.25" customHeight="1" x14ac:dyDescent="0.2">
      <c r="A151" s="113" t="s">
        <v>242</v>
      </c>
      <c r="B151" s="114"/>
      <c r="C151" s="107" t="s">
        <v>204</v>
      </c>
      <c r="D151" s="108"/>
      <c r="E151" s="108"/>
      <c r="F151" s="108"/>
      <c r="G151" s="108"/>
      <c r="H151" s="109"/>
      <c r="I151" s="107" t="s">
        <v>243</v>
      </c>
      <c r="J151" s="108"/>
    </row>
    <row r="152" spans="1:10" s="51" customFormat="1" ht="33.75" customHeight="1" x14ac:dyDescent="0.2">
      <c r="A152" s="115"/>
      <c r="B152" s="110"/>
      <c r="C152" s="107" t="s">
        <v>90</v>
      </c>
      <c r="D152" s="109"/>
      <c r="E152" s="107" t="s">
        <v>91</v>
      </c>
      <c r="F152" s="109"/>
      <c r="G152" s="107" t="s">
        <v>92</v>
      </c>
      <c r="H152" s="109"/>
      <c r="I152" s="52" t="s">
        <v>87</v>
      </c>
      <c r="J152" s="53" t="s">
        <v>89</v>
      </c>
    </row>
    <row r="153" spans="1:10" s="51" customFormat="1" ht="37.5" customHeight="1" x14ac:dyDescent="0.2">
      <c r="A153" s="115"/>
      <c r="B153" s="110"/>
      <c r="C153" s="52" t="s">
        <v>87</v>
      </c>
      <c r="D153" s="52" t="s">
        <v>89</v>
      </c>
      <c r="E153" s="52" t="s">
        <v>93</v>
      </c>
      <c r="F153" s="52" t="s">
        <v>89</v>
      </c>
      <c r="G153" s="52" t="s">
        <v>87</v>
      </c>
      <c r="H153" s="52" t="s">
        <v>89</v>
      </c>
      <c r="I153" s="117" t="s">
        <v>35</v>
      </c>
      <c r="J153" s="119" t="s">
        <v>34</v>
      </c>
    </row>
    <row r="154" spans="1:10" s="51" customFormat="1" ht="23.25" customHeight="1" x14ac:dyDescent="0.2">
      <c r="A154" s="116"/>
      <c r="B154" s="111"/>
      <c r="C154" s="6" t="s">
        <v>35</v>
      </c>
      <c r="D154" s="6" t="s">
        <v>34</v>
      </c>
      <c r="E154" s="6" t="s">
        <v>37</v>
      </c>
      <c r="F154" s="6" t="s">
        <v>36</v>
      </c>
      <c r="G154" s="6" t="s">
        <v>35</v>
      </c>
      <c r="H154" s="6" t="s">
        <v>34</v>
      </c>
      <c r="I154" s="118"/>
      <c r="J154" s="120"/>
    </row>
    <row r="155" spans="1:10" s="33" customFormat="1" x14ac:dyDescent="0.2">
      <c r="A155" s="55" t="s">
        <v>94</v>
      </c>
      <c r="B155" s="56" t="s">
        <v>33</v>
      </c>
      <c r="C155" s="7">
        <v>10351</v>
      </c>
      <c r="D155" s="11">
        <v>123338639</v>
      </c>
      <c r="E155" s="11">
        <v>84867</v>
      </c>
      <c r="F155" s="11">
        <v>530713769</v>
      </c>
      <c r="G155" s="11">
        <v>264307</v>
      </c>
      <c r="H155" s="11">
        <v>830999947</v>
      </c>
      <c r="I155" s="11">
        <v>196568</v>
      </c>
      <c r="J155" s="11">
        <v>1197416234</v>
      </c>
    </row>
    <row r="156" spans="1:10" s="33" customFormat="1" x14ac:dyDescent="0.2">
      <c r="A156" s="20" t="s">
        <v>128</v>
      </c>
      <c r="B156" s="57" t="s">
        <v>129</v>
      </c>
      <c r="C156" s="8">
        <v>192</v>
      </c>
      <c r="D156" s="12">
        <v>2265315</v>
      </c>
      <c r="E156" s="12">
        <v>3866</v>
      </c>
      <c r="F156" s="12">
        <v>23636875</v>
      </c>
      <c r="G156" s="12">
        <v>37487</v>
      </c>
      <c r="H156" s="12">
        <v>100849821</v>
      </c>
      <c r="I156" s="12">
        <v>34958</v>
      </c>
      <c r="J156" s="12">
        <v>209358323</v>
      </c>
    </row>
    <row r="157" spans="1:10" s="33" customFormat="1" x14ac:dyDescent="0.2">
      <c r="A157" s="20" t="s">
        <v>130</v>
      </c>
      <c r="B157" s="57" t="s">
        <v>138</v>
      </c>
      <c r="C157" s="8">
        <v>6825</v>
      </c>
      <c r="D157" s="12">
        <v>85137130</v>
      </c>
      <c r="E157" s="12">
        <v>10554</v>
      </c>
      <c r="F157" s="12">
        <v>74831092</v>
      </c>
      <c r="G157" s="12">
        <v>41424</v>
      </c>
      <c r="H157" s="12">
        <v>230890810</v>
      </c>
      <c r="I157" s="12">
        <v>16254</v>
      </c>
      <c r="J157" s="12">
        <v>99393210</v>
      </c>
    </row>
    <row r="158" spans="1:10" s="33" customFormat="1" x14ac:dyDescent="0.2">
      <c r="A158" s="20" t="s">
        <v>150</v>
      </c>
      <c r="B158" s="57" t="s">
        <v>139</v>
      </c>
      <c r="C158" s="8">
        <v>128</v>
      </c>
      <c r="D158" s="12">
        <v>1359104</v>
      </c>
      <c r="E158" s="12">
        <v>3118</v>
      </c>
      <c r="F158" s="12">
        <v>19066570</v>
      </c>
      <c r="G158" s="12">
        <v>18791</v>
      </c>
      <c r="H158" s="12">
        <v>50641745</v>
      </c>
      <c r="I158" s="12">
        <v>11751</v>
      </c>
      <c r="J158" s="12">
        <v>71857365</v>
      </c>
    </row>
    <row r="159" spans="1:10" s="33" customFormat="1" x14ac:dyDescent="0.2">
      <c r="A159" s="20" t="s">
        <v>151</v>
      </c>
      <c r="B159" s="57" t="s">
        <v>140</v>
      </c>
      <c r="C159" s="8">
        <v>1050</v>
      </c>
      <c r="D159" s="12">
        <v>11212950</v>
      </c>
      <c r="E159" s="12">
        <v>14069</v>
      </c>
      <c r="F159" s="12">
        <v>86031935</v>
      </c>
      <c r="G159" s="12">
        <v>38855</v>
      </c>
      <c r="H159" s="12">
        <v>104714225</v>
      </c>
      <c r="I159" s="12">
        <v>28264</v>
      </c>
      <c r="J159" s="12">
        <v>172834360</v>
      </c>
    </row>
    <row r="160" spans="1:10" s="33" customFormat="1" x14ac:dyDescent="0.2">
      <c r="A160" s="20" t="s">
        <v>134</v>
      </c>
      <c r="B160" s="57" t="s">
        <v>141</v>
      </c>
      <c r="C160" s="8">
        <v>865</v>
      </c>
      <c r="D160" s="12">
        <v>9184570</v>
      </c>
      <c r="E160" s="12">
        <v>7668</v>
      </c>
      <c r="F160" s="12">
        <v>46889820</v>
      </c>
      <c r="G160" s="12">
        <v>14607</v>
      </c>
      <c r="H160" s="12">
        <v>39365865</v>
      </c>
      <c r="I160" s="12">
        <v>13965</v>
      </c>
      <c r="J160" s="12">
        <v>85395975</v>
      </c>
    </row>
    <row r="161" spans="1:10" s="33" customFormat="1" x14ac:dyDescent="0.2">
      <c r="A161" s="20" t="s">
        <v>136</v>
      </c>
      <c r="B161" s="57" t="s">
        <v>142</v>
      </c>
      <c r="C161" s="8">
        <v>272</v>
      </c>
      <c r="D161" s="12">
        <v>3120085</v>
      </c>
      <c r="E161" s="12">
        <v>21537</v>
      </c>
      <c r="F161" s="12">
        <v>131440041</v>
      </c>
      <c r="G161" s="12">
        <v>35765</v>
      </c>
      <c r="H161" s="12">
        <v>96223464</v>
      </c>
      <c r="I161" s="12">
        <v>30467</v>
      </c>
      <c r="J161" s="12">
        <v>186184222</v>
      </c>
    </row>
    <row r="162" spans="1:10" x14ac:dyDescent="0.2">
      <c r="A162" s="34" t="s">
        <v>95</v>
      </c>
      <c r="B162" s="57" t="s">
        <v>32</v>
      </c>
      <c r="C162" s="9">
        <v>49</v>
      </c>
      <c r="D162" s="13">
        <v>520282</v>
      </c>
      <c r="E162" s="13">
        <v>802</v>
      </c>
      <c r="F162" s="13">
        <v>5084361</v>
      </c>
      <c r="G162" s="13">
        <v>4577</v>
      </c>
      <c r="H162" s="13">
        <v>12331077</v>
      </c>
      <c r="I162" s="13">
        <v>3173</v>
      </c>
      <c r="J162" s="13">
        <v>19346300</v>
      </c>
    </row>
    <row r="163" spans="1:10" x14ac:dyDescent="0.2">
      <c r="A163" s="34" t="s">
        <v>96</v>
      </c>
      <c r="B163" s="57" t="s">
        <v>31</v>
      </c>
      <c r="C163" s="9">
        <v>55</v>
      </c>
      <c r="D163" s="13">
        <v>583990</v>
      </c>
      <c r="E163" s="13">
        <v>669</v>
      </c>
      <c r="F163" s="13">
        <v>4090935</v>
      </c>
      <c r="G163" s="13">
        <v>4453</v>
      </c>
      <c r="H163" s="13">
        <v>12000835</v>
      </c>
      <c r="I163" s="13">
        <v>2017</v>
      </c>
      <c r="J163" s="13">
        <v>12333955</v>
      </c>
    </row>
    <row r="164" spans="1:10" x14ac:dyDescent="0.2">
      <c r="A164" s="34" t="s">
        <v>97</v>
      </c>
      <c r="B164" s="57" t="s">
        <v>30</v>
      </c>
      <c r="C164" s="9">
        <v>12</v>
      </c>
      <c r="D164" s="13">
        <v>127416</v>
      </c>
      <c r="E164" s="13">
        <v>3807</v>
      </c>
      <c r="F164" s="13">
        <v>23279805</v>
      </c>
      <c r="G164" s="13">
        <v>5159</v>
      </c>
      <c r="H164" s="13">
        <v>13903505</v>
      </c>
      <c r="I164" s="13">
        <v>4189</v>
      </c>
      <c r="J164" s="13">
        <v>25615735</v>
      </c>
    </row>
    <row r="165" spans="1:10" x14ac:dyDescent="0.2">
      <c r="A165" s="34" t="s">
        <v>98</v>
      </c>
      <c r="B165" s="57" t="s">
        <v>29</v>
      </c>
      <c r="C165" s="9">
        <v>6</v>
      </c>
      <c r="D165" s="13">
        <v>63708</v>
      </c>
      <c r="E165" s="13">
        <v>198</v>
      </c>
      <c r="F165" s="13">
        <v>1210770</v>
      </c>
      <c r="G165" s="13">
        <v>6338</v>
      </c>
      <c r="H165" s="13">
        <v>17215660</v>
      </c>
      <c r="I165" s="13">
        <v>7360</v>
      </c>
      <c r="J165" s="13">
        <v>45006400</v>
      </c>
    </row>
    <row r="166" spans="1:10" x14ac:dyDescent="0.2">
      <c r="A166" s="34" t="s">
        <v>99</v>
      </c>
      <c r="B166" s="57" t="s">
        <v>28</v>
      </c>
      <c r="C166" s="9">
        <v>42</v>
      </c>
      <c r="D166" s="13">
        <v>445956</v>
      </c>
      <c r="E166" s="13">
        <v>930</v>
      </c>
      <c r="F166" s="13">
        <v>5686950</v>
      </c>
      <c r="G166" s="13">
        <v>4135</v>
      </c>
      <c r="H166" s="13">
        <v>11142388</v>
      </c>
      <c r="I166" s="13">
        <v>3197</v>
      </c>
      <c r="J166" s="13">
        <v>19544993</v>
      </c>
    </row>
    <row r="167" spans="1:10" x14ac:dyDescent="0.2">
      <c r="A167" s="34" t="s">
        <v>100</v>
      </c>
      <c r="B167" s="57" t="s">
        <v>27</v>
      </c>
      <c r="C167" s="9">
        <v>0</v>
      </c>
      <c r="D167" s="13">
        <v>0</v>
      </c>
      <c r="E167" s="13">
        <v>6787</v>
      </c>
      <c r="F167" s="13">
        <v>41502505</v>
      </c>
      <c r="G167" s="13">
        <v>8168</v>
      </c>
      <c r="H167" s="13">
        <v>22012760</v>
      </c>
      <c r="I167" s="13">
        <v>6437</v>
      </c>
      <c r="J167" s="13">
        <v>39362255</v>
      </c>
    </row>
    <row r="168" spans="1:10" x14ac:dyDescent="0.2">
      <c r="A168" s="34" t="s">
        <v>101</v>
      </c>
      <c r="B168" s="57" t="s">
        <v>26</v>
      </c>
      <c r="C168" s="9">
        <v>23</v>
      </c>
      <c r="D168" s="13">
        <v>244214</v>
      </c>
      <c r="E168" s="13">
        <v>631</v>
      </c>
      <c r="F168" s="13">
        <v>3858565</v>
      </c>
      <c r="G168" s="13">
        <v>2817</v>
      </c>
      <c r="H168" s="13">
        <v>7591815</v>
      </c>
      <c r="I168" s="13">
        <v>2323</v>
      </c>
      <c r="J168" s="13">
        <v>14205145</v>
      </c>
    </row>
    <row r="169" spans="1:10" x14ac:dyDescent="0.2">
      <c r="A169" s="34" t="s">
        <v>102</v>
      </c>
      <c r="B169" s="57" t="s">
        <v>25</v>
      </c>
      <c r="C169" s="9">
        <v>123</v>
      </c>
      <c r="D169" s="13">
        <v>1306014</v>
      </c>
      <c r="E169" s="13">
        <v>2708</v>
      </c>
      <c r="F169" s="13">
        <v>16559420</v>
      </c>
      <c r="G169" s="13">
        <v>14101</v>
      </c>
      <c r="H169" s="13">
        <v>38001033</v>
      </c>
      <c r="I169" s="13">
        <v>10818</v>
      </c>
      <c r="J169" s="13">
        <v>66147571</v>
      </c>
    </row>
    <row r="170" spans="1:10" x14ac:dyDescent="0.2">
      <c r="A170" s="34" t="s">
        <v>103</v>
      </c>
      <c r="B170" s="57" t="s">
        <v>24</v>
      </c>
      <c r="C170" s="9">
        <v>342</v>
      </c>
      <c r="D170" s="13">
        <v>3631356</v>
      </c>
      <c r="E170" s="13">
        <v>2850</v>
      </c>
      <c r="F170" s="13">
        <v>17427750</v>
      </c>
      <c r="G170" s="13">
        <v>9398</v>
      </c>
      <c r="H170" s="13">
        <v>25327610</v>
      </c>
      <c r="I170" s="13">
        <v>7369</v>
      </c>
      <c r="J170" s="13">
        <v>45061435</v>
      </c>
    </row>
    <row r="171" spans="1:10" x14ac:dyDescent="0.2">
      <c r="A171" s="34" t="s">
        <v>104</v>
      </c>
      <c r="B171" s="57" t="s">
        <v>23</v>
      </c>
      <c r="C171" s="9">
        <v>9</v>
      </c>
      <c r="D171" s="13">
        <v>95562</v>
      </c>
      <c r="E171" s="13">
        <v>737</v>
      </c>
      <c r="F171" s="13">
        <v>4506755</v>
      </c>
      <c r="G171" s="13">
        <v>8330</v>
      </c>
      <c r="H171" s="13">
        <v>22449350</v>
      </c>
      <c r="I171" s="13">
        <v>5781</v>
      </c>
      <c r="J171" s="13">
        <v>35350815</v>
      </c>
    </row>
    <row r="172" spans="1:10" x14ac:dyDescent="0.2">
      <c r="A172" s="34" t="s">
        <v>105</v>
      </c>
      <c r="B172" s="57" t="s">
        <v>22</v>
      </c>
      <c r="C172" s="9">
        <v>168</v>
      </c>
      <c r="D172" s="13">
        <v>2081128</v>
      </c>
      <c r="E172" s="13">
        <v>910</v>
      </c>
      <c r="F172" s="13">
        <v>5564650</v>
      </c>
      <c r="G172" s="13">
        <v>1334</v>
      </c>
      <c r="H172" s="13">
        <v>3595130</v>
      </c>
      <c r="I172" s="13">
        <v>1011</v>
      </c>
      <c r="J172" s="13">
        <v>6182265</v>
      </c>
    </row>
    <row r="173" spans="1:10" x14ac:dyDescent="0.2">
      <c r="A173" s="34" t="s">
        <v>106</v>
      </c>
      <c r="B173" s="57" t="s">
        <v>21</v>
      </c>
      <c r="C173" s="9">
        <v>31</v>
      </c>
      <c r="D173" s="13">
        <v>329158</v>
      </c>
      <c r="E173" s="13">
        <v>672</v>
      </c>
      <c r="F173" s="13">
        <v>4109280</v>
      </c>
      <c r="G173" s="13">
        <v>3059</v>
      </c>
      <c r="H173" s="13">
        <v>8244005</v>
      </c>
      <c r="I173" s="13">
        <v>2417</v>
      </c>
      <c r="J173" s="13">
        <v>14779955</v>
      </c>
    </row>
    <row r="174" spans="1:10" x14ac:dyDescent="0.2">
      <c r="A174" s="34" t="s">
        <v>107</v>
      </c>
      <c r="B174" s="57" t="s">
        <v>20</v>
      </c>
      <c r="C174" s="9">
        <v>79</v>
      </c>
      <c r="D174" s="13">
        <v>838822</v>
      </c>
      <c r="E174" s="13">
        <v>1455</v>
      </c>
      <c r="F174" s="13">
        <v>8897325</v>
      </c>
      <c r="G174" s="13">
        <v>3161</v>
      </c>
      <c r="H174" s="13">
        <v>8518895</v>
      </c>
      <c r="I174" s="13">
        <v>2662</v>
      </c>
      <c r="J174" s="13">
        <v>16278130</v>
      </c>
    </row>
    <row r="175" spans="1:10" x14ac:dyDescent="0.2">
      <c r="A175" s="34" t="s">
        <v>108</v>
      </c>
      <c r="B175" s="57" t="s">
        <v>19</v>
      </c>
      <c r="C175" s="9">
        <v>59</v>
      </c>
      <c r="D175" s="13">
        <v>626462</v>
      </c>
      <c r="E175" s="13">
        <v>863</v>
      </c>
      <c r="F175" s="13">
        <v>5277245</v>
      </c>
      <c r="G175" s="13">
        <v>1782</v>
      </c>
      <c r="H175" s="13">
        <v>4802490</v>
      </c>
      <c r="I175" s="13">
        <v>1550</v>
      </c>
      <c r="J175" s="13">
        <v>9478250</v>
      </c>
    </row>
    <row r="176" spans="1:10" x14ac:dyDescent="0.2">
      <c r="A176" s="34" t="s">
        <v>109</v>
      </c>
      <c r="B176" s="57" t="s">
        <v>18</v>
      </c>
      <c r="C176" s="9">
        <v>0</v>
      </c>
      <c r="D176" s="13">
        <v>0</v>
      </c>
      <c r="E176" s="13">
        <v>0</v>
      </c>
      <c r="F176" s="13">
        <v>1540980</v>
      </c>
      <c r="G176" s="13">
        <v>490</v>
      </c>
      <c r="H176" s="13">
        <v>1019916</v>
      </c>
      <c r="I176" s="13">
        <v>495</v>
      </c>
      <c r="J176" s="13">
        <v>3026925</v>
      </c>
    </row>
    <row r="177" spans="1:10" x14ac:dyDescent="0.2">
      <c r="A177" s="32" t="s">
        <v>110</v>
      </c>
      <c r="B177" s="58" t="s">
        <v>17</v>
      </c>
      <c r="C177" s="31">
        <v>21</v>
      </c>
      <c r="D177" s="30">
        <v>165417</v>
      </c>
      <c r="E177" s="30">
        <v>36</v>
      </c>
      <c r="F177" s="30">
        <v>220140</v>
      </c>
      <c r="G177" s="30">
        <v>76</v>
      </c>
      <c r="H177" s="30">
        <v>157548</v>
      </c>
      <c r="I177" s="30">
        <v>110</v>
      </c>
      <c r="J177" s="30">
        <v>672650</v>
      </c>
    </row>
    <row r="178" spans="1:10" x14ac:dyDescent="0.2">
      <c r="A178" s="59" t="s">
        <v>198</v>
      </c>
      <c r="C178" s="59"/>
      <c r="D178" s="59"/>
      <c r="E178" s="59"/>
      <c r="F178" s="59"/>
      <c r="G178" s="59"/>
      <c r="H178" s="59"/>
      <c r="I178" s="59"/>
      <c r="J178" s="59"/>
    </row>
    <row r="179" spans="1:10" x14ac:dyDescent="0.2">
      <c r="A179" t="s">
        <v>0</v>
      </c>
      <c r="C179" s="61"/>
      <c r="D179" s="61"/>
      <c r="E179" s="61"/>
      <c r="F179" s="61"/>
      <c r="G179" s="61"/>
      <c r="H179" s="61"/>
      <c r="I179" s="61"/>
      <c r="J179" s="61"/>
    </row>
    <row r="180" spans="1:10" ht="12" hidden="1" customHeight="1" x14ac:dyDescent="0.2">
      <c r="A180" t="s">
        <v>238</v>
      </c>
      <c r="C180" s="61" t="e">
        <f>C155-SUM(C156:C161)-#REF!</f>
        <v>#REF!</v>
      </c>
      <c r="D180" s="61" t="e">
        <f>D155-SUM(D156:D161)-#REF!</f>
        <v>#REF!</v>
      </c>
      <c r="E180" s="61" t="e">
        <f>E155-SUM(E156:E161)-#REF!</f>
        <v>#REF!</v>
      </c>
      <c r="F180" s="61" t="e">
        <f>F155-SUM(F156:F161)-#REF!</f>
        <v>#REF!</v>
      </c>
      <c r="G180" s="61" t="e">
        <f>G155-SUM(G156:G161)-#REF!</f>
        <v>#REF!</v>
      </c>
      <c r="H180" s="61" t="e">
        <f>H155-SUM(H156:H161)-#REF!</f>
        <v>#REF!</v>
      </c>
      <c r="I180" s="61" t="e">
        <f>I155-SUM(I156:I161)-#REF!</f>
        <v>#REF!</v>
      </c>
      <c r="J180" s="61" t="e">
        <f>J155-SUM(J156:J161)-#REF!</f>
        <v>#REF!</v>
      </c>
    </row>
    <row r="181" spans="1:10" ht="12" hidden="1" customHeight="1" x14ac:dyDescent="0.2">
      <c r="A181" t="s">
        <v>111</v>
      </c>
      <c r="C181" s="61" t="e">
        <f>#REF!-SUM(C162:C175)</f>
        <v>#REF!</v>
      </c>
      <c r="D181" s="61" t="e">
        <f>#REF!-SUM(D162:D175)</f>
        <v>#REF!</v>
      </c>
      <c r="E181" s="61" t="e">
        <f>#REF!-SUM(E162:E175)</f>
        <v>#REF!</v>
      </c>
      <c r="F181" s="61" t="e">
        <f>#REF!-SUM(F162:F175)</f>
        <v>#REF!</v>
      </c>
      <c r="G181" s="61" t="e">
        <f>#REF!-SUM(G162:G175)</f>
        <v>#REF!</v>
      </c>
      <c r="H181" s="61" t="e">
        <f>#REF!-SUM(H162:H175)</f>
        <v>#REF!</v>
      </c>
      <c r="I181" s="61" t="e">
        <f>#REF!-SUM(I162:I175)</f>
        <v>#REF!</v>
      </c>
      <c r="J181" s="61" t="e">
        <f>#REF!-SUM(J162:J175)</f>
        <v>#REF!</v>
      </c>
    </row>
    <row r="182" spans="1:10" ht="12" hidden="1" customHeight="1" x14ac:dyDescent="0.2">
      <c r="A182" t="s">
        <v>112</v>
      </c>
      <c r="C182" s="61" t="e">
        <f>#REF!-C176-C177</f>
        <v>#REF!</v>
      </c>
      <c r="D182" s="61" t="e">
        <f>#REF!-D176-D177</f>
        <v>#REF!</v>
      </c>
      <c r="E182" s="61" t="e">
        <f>#REF!-E176-E177</f>
        <v>#REF!</v>
      </c>
      <c r="F182" s="61" t="e">
        <f>#REF!-F176-F177</f>
        <v>#REF!</v>
      </c>
      <c r="G182" s="61" t="e">
        <f>#REF!-G176-G177</f>
        <v>#REF!</v>
      </c>
      <c r="H182" s="61" t="e">
        <f>#REF!-H176-H177</f>
        <v>#REF!</v>
      </c>
      <c r="I182" s="61" t="e">
        <f>#REF!-I176-I177</f>
        <v>#REF!</v>
      </c>
      <c r="J182" s="61" t="e">
        <f>#REF!-J176-J177</f>
        <v>#REF!</v>
      </c>
    </row>
    <row r="183" spans="1:10" ht="12" hidden="1" customHeight="1" x14ac:dyDescent="0.2">
      <c r="A183" t="s">
        <v>113</v>
      </c>
      <c r="C183" s="61">
        <v>0</v>
      </c>
      <c r="D183" s="61">
        <v>0</v>
      </c>
      <c r="E183" s="61">
        <v>0</v>
      </c>
      <c r="F183" s="61"/>
      <c r="G183" s="61"/>
      <c r="I183" s="61">
        <v>0</v>
      </c>
      <c r="J183" s="61">
        <v>0</v>
      </c>
    </row>
    <row r="184" spans="1:10" x14ac:dyDescent="0.2">
      <c r="A184" s="60"/>
      <c r="C184" s="62"/>
      <c r="D184" s="62"/>
      <c r="E184" s="62"/>
      <c r="F184" s="62"/>
      <c r="G184" s="62"/>
      <c r="H184" s="62"/>
      <c r="I184" s="62"/>
      <c r="J184" s="62"/>
    </row>
  </sheetData>
  <mergeCells count="45">
    <mergeCell ref="I153:I154"/>
    <mergeCell ref="J153:J154"/>
    <mergeCell ref="A114:B117"/>
    <mergeCell ref="C114:H114"/>
    <mergeCell ref="I114:J114"/>
    <mergeCell ref="C115:D115"/>
    <mergeCell ref="E115:F115"/>
    <mergeCell ref="G115:H115"/>
    <mergeCell ref="I116:I117"/>
    <mergeCell ref="J116:J117"/>
    <mergeCell ref="C152:D152"/>
    <mergeCell ref="E152:F152"/>
    <mergeCell ref="G152:H152"/>
    <mergeCell ref="A151:B154"/>
    <mergeCell ref="C151:H151"/>
    <mergeCell ref="I151:J151"/>
    <mergeCell ref="A38:F38"/>
    <mergeCell ref="G41:H41"/>
    <mergeCell ref="I42:I43"/>
    <mergeCell ref="J42:J43"/>
    <mergeCell ref="I77:J77"/>
    <mergeCell ref="A75:F75"/>
    <mergeCell ref="A77:B80"/>
    <mergeCell ref="C77:H77"/>
    <mergeCell ref="A40:B43"/>
    <mergeCell ref="C40:H40"/>
    <mergeCell ref="I40:J40"/>
    <mergeCell ref="C41:D41"/>
    <mergeCell ref="E41:F41"/>
    <mergeCell ref="I79:I80"/>
    <mergeCell ref="J79:J80"/>
    <mergeCell ref="A112:F112"/>
    <mergeCell ref="A149:F149"/>
    <mergeCell ref="C78:D78"/>
    <mergeCell ref="E78:F78"/>
    <mergeCell ref="G78:H78"/>
    <mergeCell ref="A2:F2"/>
    <mergeCell ref="C4:H4"/>
    <mergeCell ref="I4:J4"/>
    <mergeCell ref="J6:J7"/>
    <mergeCell ref="A4:B7"/>
    <mergeCell ref="I6:I7"/>
    <mergeCell ref="C5:D5"/>
    <mergeCell ref="E5:F5"/>
    <mergeCell ref="G5:H5"/>
  </mergeCells>
  <phoneticPr fontId="8" type="noConversion"/>
  <pageMargins left="0.7" right="0.7" top="0.75" bottom="0.75" header="0.3" footer="0.3"/>
  <pageSetup paperSize="9"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31"/>
  <sheetViews>
    <sheetView workbookViewId="0">
      <selection activeCell="C144" sqref="C144"/>
    </sheetView>
  </sheetViews>
  <sheetFormatPr defaultRowHeight="12" x14ac:dyDescent="0.2"/>
  <cols>
    <col min="1" max="1" width="24.1640625" customWidth="1"/>
    <col min="2" max="2" width="9.83203125" customWidth="1"/>
    <col min="3" max="3" width="12.83203125" customWidth="1"/>
    <col min="4" max="4" width="9.83203125" customWidth="1"/>
    <col min="5" max="5" width="14.83203125" customWidth="1"/>
    <col min="6" max="6" width="10.6640625" customWidth="1"/>
    <col min="7" max="7" width="15.1640625" customWidth="1"/>
    <col min="8" max="8" width="8.33203125" customWidth="1"/>
    <col min="9" max="9" width="14.33203125" customWidth="1"/>
    <col min="10" max="11" width="10.1640625" customWidth="1"/>
    <col min="12" max="14" width="8.83203125" customWidth="1"/>
    <col min="15" max="15" width="12.83203125" customWidth="1"/>
    <col min="16" max="17" width="9.33203125" customWidth="1"/>
    <col min="18" max="18" width="13.5" customWidth="1"/>
    <col min="19" max="19" width="7.83203125" customWidth="1"/>
    <col min="20" max="20" width="8.83203125" customWidth="1"/>
    <col min="21" max="21" width="8.6640625" customWidth="1"/>
    <col min="22" max="23" width="6.6640625" customWidth="1"/>
    <col min="24" max="24" width="9.6640625" customWidth="1"/>
    <col min="25" max="25" width="14.33203125" customWidth="1"/>
    <col min="26" max="26" width="13.5" customWidth="1"/>
    <col min="27" max="27" width="12.83203125" customWidth="1"/>
  </cols>
  <sheetData>
    <row r="1" spans="1:27" s="49" customFormat="1" ht="16.5" customHeight="1" x14ac:dyDescent="0.2">
      <c r="A1" s="129" t="s">
        <v>193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27" s="49" customFormat="1" ht="16.5" customHeight="1" x14ac:dyDescent="0.2">
      <c r="A2" s="22" t="s">
        <v>239</v>
      </c>
      <c r="B2" s="1"/>
      <c r="C2" s="1"/>
      <c r="D2" s="1"/>
      <c r="E2" s="1"/>
      <c r="F2" s="3"/>
      <c r="G2" s="4"/>
      <c r="H2" s="1"/>
      <c r="J2" s="1"/>
      <c r="K2" s="1"/>
      <c r="L2" s="1"/>
      <c r="M2" s="2"/>
      <c r="N2" s="2"/>
    </row>
    <row r="3" spans="1:27" ht="23.25" customHeight="1" x14ac:dyDescent="0.2">
      <c r="A3" s="50" t="s">
        <v>199</v>
      </c>
      <c r="B3" s="107" t="s">
        <v>204</v>
      </c>
      <c r="C3" s="108"/>
      <c r="D3" s="108"/>
      <c r="E3" s="108"/>
      <c r="F3" s="108"/>
      <c r="G3" s="109"/>
      <c r="H3" s="107" t="s">
        <v>205</v>
      </c>
      <c r="I3" s="109"/>
      <c r="J3" s="107" t="s">
        <v>209</v>
      </c>
      <c r="K3" s="108"/>
      <c r="L3" s="108"/>
      <c r="M3" s="108"/>
      <c r="N3" s="108"/>
      <c r="O3" s="108"/>
      <c r="P3" s="108"/>
      <c r="Q3" s="108"/>
      <c r="R3" s="109"/>
      <c r="S3" s="107" t="s">
        <v>208</v>
      </c>
      <c r="T3" s="109"/>
      <c r="U3" s="107" t="s">
        <v>197</v>
      </c>
      <c r="V3" s="109"/>
      <c r="W3" s="130" t="s">
        <v>206</v>
      </c>
      <c r="X3" s="131"/>
      <c r="Y3" s="132"/>
      <c r="Z3" s="107" t="s">
        <v>207</v>
      </c>
      <c r="AA3" s="108"/>
    </row>
    <row r="4" spans="1:27" ht="33.75" customHeight="1" x14ac:dyDescent="0.2">
      <c r="A4" s="84"/>
      <c r="B4" s="107" t="s">
        <v>90</v>
      </c>
      <c r="C4" s="109"/>
      <c r="D4" s="107" t="s">
        <v>91</v>
      </c>
      <c r="E4" s="109"/>
      <c r="F4" s="107" t="s">
        <v>92</v>
      </c>
      <c r="G4" s="109"/>
      <c r="H4" s="52" t="s">
        <v>87</v>
      </c>
      <c r="I4" s="52" t="s">
        <v>89</v>
      </c>
      <c r="J4" s="86" t="s">
        <v>210</v>
      </c>
      <c r="K4" s="86" t="s">
        <v>211</v>
      </c>
      <c r="L4" s="133" t="s">
        <v>200</v>
      </c>
      <c r="M4" s="134"/>
      <c r="N4" s="134"/>
      <c r="O4" s="134"/>
      <c r="P4" s="134"/>
      <c r="Q4" s="134"/>
      <c r="R4" s="135"/>
      <c r="S4" s="52" t="s">
        <v>194</v>
      </c>
      <c r="T4" s="52" t="s">
        <v>89</v>
      </c>
      <c r="U4" s="52" t="s">
        <v>235</v>
      </c>
      <c r="V4" s="52" t="s">
        <v>89</v>
      </c>
      <c r="W4" s="52" t="s">
        <v>201</v>
      </c>
      <c r="X4" s="52" t="s">
        <v>202</v>
      </c>
      <c r="Y4" s="52" t="s">
        <v>89</v>
      </c>
      <c r="Z4" s="52" t="s">
        <v>194</v>
      </c>
      <c r="AA4" s="53" t="s">
        <v>89</v>
      </c>
    </row>
    <row r="5" spans="1:27" ht="37.5" customHeight="1" x14ac:dyDescent="0.2">
      <c r="A5" s="84"/>
      <c r="B5" s="52" t="s">
        <v>87</v>
      </c>
      <c r="C5" s="52" t="s">
        <v>89</v>
      </c>
      <c r="D5" s="52" t="s">
        <v>93</v>
      </c>
      <c r="E5" s="52" t="s">
        <v>89</v>
      </c>
      <c r="F5" s="52" t="s">
        <v>87</v>
      </c>
      <c r="G5" s="52" t="s">
        <v>89</v>
      </c>
      <c r="H5" s="117" t="s">
        <v>6</v>
      </c>
      <c r="I5" s="117" t="s">
        <v>7</v>
      </c>
      <c r="J5" s="52" t="s">
        <v>87</v>
      </c>
      <c r="K5" s="52" t="s">
        <v>87</v>
      </c>
      <c r="L5" s="107" t="s">
        <v>236</v>
      </c>
      <c r="M5" s="108"/>
      <c r="N5" s="109"/>
      <c r="O5" s="53" t="s">
        <v>89</v>
      </c>
      <c r="P5" s="136" t="s">
        <v>237</v>
      </c>
      <c r="Q5" s="108"/>
      <c r="R5" s="109"/>
      <c r="S5" s="117" t="s">
        <v>6</v>
      </c>
      <c r="T5" s="117" t="s">
        <v>7</v>
      </c>
      <c r="U5" s="117" t="s">
        <v>8</v>
      </c>
      <c r="V5" s="117" t="s">
        <v>7</v>
      </c>
      <c r="W5" s="117" t="s">
        <v>9</v>
      </c>
      <c r="X5" s="117" t="s">
        <v>6</v>
      </c>
      <c r="Y5" s="117" t="s">
        <v>7</v>
      </c>
      <c r="Z5" s="117" t="s">
        <v>6</v>
      </c>
      <c r="AA5" s="119" t="s">
        <v>7</v>
      </c>
    </row>
    <row r="6" spans="1:27" ht="23.25" customHeight="1" x14ac:dyDescent="0.2">
      <c r="A6" s="85" t="s">
        <v>4</v>
      </c>
      <c r="B6" s="6" t="s">
        <v>6</v>
      </c>
      <c r="C6" s="6" t="s">
        <v>7</v>
      </c>
      <c r="D6" s="6" t="s">
        <v>9</v>
      </c>
      <c r="E6" s="6" t="s">
        <v>10</v>
      </c>
      <c r="F6" s="6" t="s">
        <v>6</v>
      </c>
      <c r="G6" s="6" t="s">
        <v>7</v>
      </c>
      <c r="H6" s="118"/>
      <c r="I6" s="118"/>
      <c r="J6" s="6" t="s">
        <v>6</v>
      </c>
      <c r="K6" s="6" t="s">
        <v>6</v>
      </c>
      <c r="L6" s="86" t="s">
        <v>212</v>
      </c>
      <c r="M6" s="86" t="s">
        <v>213</v>
      </c>
      <c r="N6" s="86" t="s">
        <v>214</v>
      </c>
      <c r="O6" s="6" t="s">
        <v>7</v>
      </c>
      <c r="P6" s="89" t="s">
        <v>212</v>
      </c>
      <c r="Q6" s="88" t="s">
        <v>213</v>
      </c>
      <c r="R6" s="88" t="s">
        <v>214</v>
      </c>
      <c r="S6" s="118"/>
      <c r="T6" s="118"/>
      <c r="U6" s="118"/>
      <c r="V6" s="118"/>
      <c r="W6" s="118"/>
      <c r="X6" s="118"/>
      <c r="Y6" s="118"/>
      <c r="Z6" s="118"/>
      <c r="AA6" s="120"/>
    </row>
    <row r="7" spans="1:27" x14ac:dyDescent="0.2">
      <c r="A7" s="90" t="s">
        <v>215</v>
      </c>
      <c r="B7" s="7">
        <v>44382</v>
      </c>
      <c r="C7" s="11">
        <v>506629268</v>
      </c>
      <c r="D7" s="11">
        <v>337163</v>
      </c>
      <c r="E7" s="11">
        <v>2025488837</v>
      </c>
      <c r="F7" s="11">
        <v>1157186</v>
      </c>
      <c r="G7" s="11">
        <v>3520408630</v>
      </c>
      <c r="H7" s="11">
        <v>646749</v>
      </c>
      <c r="I7" s="11">
        <v>3808654610</v>
      </c>
      <c r="J7" s="11">
        <v>2955</v>
      </c>
      <c r="K7" s="11">
        <v>33</v>
      </c>
      <c r="L7" s="11">
        <v>23685</v>
      </c>
      <c r="M7" s="11">
        <v>5794</v>
      </c>
      <c r="N7" s="11">
        <v>17891</v>
      </c>
      <c r="O7" s="11">
        <v>371586177</v>
      </c>
      <c r="P7" s="11">
        <v>1092</v>
      </c>
      <c r="Q7" s="11">
        <v>230</v>
      </c>
      <c r="R7" s="11">
        <v>862</v>
      </c>
      <c r="S7" s="11">
        <v>30780</v>
      </c>
      <c r="T7" s="11">
        <v>90439600</v>
      </c>
      <c r="U7" s="11">
        <v>2952</v>
      </c>
      <c r="V7" s="11">
        <v>56308850</v>
      </c>
      <c r="W7" s="11">
        <v>357820</v>
      </c>
      <c r="X7" s="11">
        <v>583622</v>
      </c>
      <c r="Y7" s="11">
        <v>543430146</v>
      </c>
      <c r="Z7" s="11">
        <v>497868</v>
      </c>
      <c r="AA7" s="11">
        <v>220200592</v>
      </c>
    </row>
    <row r="8" spans="1:27" x14ac:dyDescent="0.2">
      <c r="A8" s="73" t="s">
        <v>216</v>
      </c>
      <c r="B8" s="8">
        <v>996</v>
      </c>
      <c r="C8" s="12">
        <v>11281857</v>
      </c>
      <c r="D8" s="12">
        <v>17035</v>
      </c>
      <c r="E8" s="12">
        <v>100506500</v>
      </c>
      <c r="F8" s="12">
        <v>185643</v>
      </c>
      <c r="G8" s="12">
        <v>481131197</v>
      </c>
      <c r="H8" s="12">
        <v>104299</v>
      </c>
      <c r="I8" s="12">
        <v>607894100</v>
      </c>
      <c r="J8" s="12">
        <v>349</v>
      </c>
      <c r="K8" s="12">
        <v>0</v>
      </c>
      <c r="L8" s="12">
        <v>690</v>
      </c>
      <c r="M8" s="12">
        <v>84</v>
      </c>
      <c r="N8" s="12">
        <v>606</v>
      </c>
      <c r="O8" s="12">
        <v>12667349</v>
      </c>
      <c r="P8" s="12">
        <v>27</v>
      </c>
      <c r="Q8" s="12">
        <v>3</v>
      </c>
      <c r="R8" s="12">
        <v>24</v>
      </c>
      <c r="S8" s="12">
        <v>0</v>
      </c>
      <c r="T8" s="12">
        <v>0</v>
      </c>
      <c r="U8" s="12">
        <v>521</v>
      </c>
      <c r="V8" s="12">
        <v>8923500</v>
      </c>
      <c r="W8" s="12">
        <v>37194</v>
      </c>
      <c r="X8" s="12">
        <v>69927</v>
      </c>
      <c r="Y8" s="12">
        <v>31152449</v>
      </c>
      <c r="Z8" s="12">
        <v>97</v>
      </c>
      <c r="AA8" s="12">
        <v>1918800</v>
      </c>
    </row>
    <row r="9" spans="1:27" x14ac:dyDescent="0.2">
      <c r="A9" s="73" t="s">
        <v>195</v>
      </c>
      <c r="B9" s="8">
        <v>28235</v>
      </c>
      <c r="C9" s="12">
        <v>338997652</v>
      </c>
      <c r="D9" s="12">
        <v>41507</v>
      </c>
      <c r="E9" s="12">
        <v>281826540</v>
      </c>
      <c r="F9" s="12">
        <v>176157</v>
      </c>
      <c r="G9" s="12">
        <v>973860687</v>
      </c>
      <c r="H9" s="12">
        <v>47274</v>
      </c>
      <c r="I9" s="12">
        <v>278919600</v>
      </c>
      <c r="J9" s="12">
        <v>166</v>
      </c>
      <c r="K9" s="12">
        <v>0</v>
      </c>
      <c r="L9" s="12">
        <v>15232</v>
      </c>
      <c r="M9" s="12">
        <v>4314</v>
      </c>
      <c r="N9" s="12">
        <v>10918</v>
      </c>
      <c r="O9" s="12">
        <v>213143672</v>
      </c>
      <c r="P9" s="12">
        <v>396</v>
      </c>
      <c r="Q9" s="12">
        <v>81</v>
      </c>
      <c r="R9" s="12">
        <v>315</v>
      </c>
      <c r="S9" s="12">
        <v>0</v>
      </c>
      <c r="T9" s="12">
        <v>0</v>
      </c>
      <c r="U9" s="12">
        <v>573</v>
      </c>
      <c r="V9" s="12">
        <v>12619000</v>
      </c>
      <c r="W9" s="12">
        <v>47602</v>
      </c>
      <c r="X9" s="12">
        <v>47602</v>
      </c>
      <c r="Y9" s="12">
        <v>115800842</v>
      </c>
      <c r="Z9" s="12">
        <v>410</v>
      </c>
      <c r="AA9" s="12">
        <v>1304140</v>
      </c>
    </row>
    <row r="10" spans="1:27" x14ac:dyDescent="0.2">
      <c r="A10" s="73" t="s">
        <v>240</v>
      </c>
      <c r="B10" s="8">
        <v>514</v>
      </c>
      <c r="C10" s="12">
        <v>5265416</v>
      </c>
      <c r="D10" s="12">
        <v>10394</v>
      </c>
      <c r="E10" s="12">
        <v>61324600</v>
      </c>
      <c r="F10" s="12">
        <v>72946</v>
      </c>
      <c r="G10" s="12">
        <v>189659600</v>
      </c>
      <c r="H10" s="12">
        <v>37183</v>
      </c>
      <c r="I10" s="12">
        <v>219379700</v>
      </c>
      <c r="J10" s="12">
        <v>240</v>
      </c>
      <c r="K10" s="12">
        <v>4</v>
      </c>
      <c r="L10" s="12">
        <v>1848</v>
      </c>
      <c r="M10" s="12">
        <v>380</v>
      </c>
      <c r="N10" s="12">
        <v>1468</v>
      </c>
      <c r="O10" s="12">
        <v>38920305</v>
      </c>
      <c r="P10" s="12">
        <v>362</v>
      </c>
      <c r="Q10" s="12">
        <v>128</v>
      </c>
      <c r="R10" s="12">
        <v>234</v>
      </c>
      <c r="S10" s="12">
        <v>0</v>
      </c>
      <c r="T10" s="12">
        <v>0</v>
      </c>
      <c r="U10" s="12">
        <v>0</v>
      </c>
      <c r="V10" s="12">
        <v>0</v>
      </c>
      <c r="W10" s="12">
        <v>19970</v>
      </c>
      <c r="X10" s="12">
        <v>52640</v>
      </c>
      <c r="Y10" s="12">
        <v>39940000</v>
      </c>
      <c r="Z10" s="12">
        <v>41</v>
      </c>
      <c r="AA10" s="12">
        <v>205000</v>
      </c>
    </row>
    <row r="11" spans="1:27" x14ac:dyDescent="0.2">
      <c r="A11" s="73" t="s">
        <v>217</v>
      </c>
      <c r="B11" s="8">
        <v>4385</v>
      </c>
      <c r="C11" s="12">
        <v>45178655</v>
      </c>
      <c r="D11" s="12">
        <v>47521</v>
      </c>
      <c r="E11" s="12">
        <v>280373900</v>
      </c>
      <c r="F11" s="12">
        <v>148632</v>
      </c>
      <c r="G11" s="12">
        <v>386443200</v>
      </c>
      <c r="H11" s="12">
        <v>85488</v>
      </c>
      <c r="I11" s="12">
        <v>504379200</v>
      </c>
      <c r="J11" s="12">
        <v>290</v>
      </c>
      <c r="K11" s="12">
        <v>0</v>
      </c>
      <c r="L11" s="12">
        <v>737</v>
      </c>
      <c r="M11" s="12">
        <v>111</v>
      </c>
      <c r="N11" s="12">
        <v>626</v>
      </c>
      <c r="O11" s="12">
        <v>15419816</v>
      </c>
      <c r="P11" s="12">
        <v>0</v>
      </c>
      <c r="Q11" s="12">
        <v>0</v>
      </c>
      <c r="R11" s="12">
        <v>0</v>
      </c>
      <c r="S11" s="12">
        <v>28615</v>
      </c>
      <c r="T11" s="12">
        <v>85077000</v>
      </c>
      <c r="U11" s="12">
        <v>429</v>
      </c>
      <c r="V11" s="12">
        <v>12903845</v>
      </c>
      <c r="W11" s="12">
        <v>46965</v>
      </c>
      <c r="X11" s="12">
        <v>46965</v>
      </c>
      <c r="Y11" s="12">
        <v>85708500</v>
      </c>
      <c r="Z11" s="12">
        <v>23295</v>
      </c>
      <c r="AA11" s="12">
        <v>76795100</v>
      </c>
    </row>
    <row r="12" spans="1:27" x14ac:dyDescent="0.2">
      <c r="A12" s="73" t="s">
        <v>218</v>
      </c>
      <c r="B12" s="8">
        <v>4064</v>
      </c>
      <c r="C12" s="12">
        <v>41631616</v>
      </c>
      <c r="D12" s="12">
        <v>32174</v>
      </c>
      <c r="E12" s="12">
        <v>189826600</v>
      </c>
      <c r="F12" s="12">
        <v>66722</v>
      </c>
      <c r="G12" s="12">
        <v>173477200</v>
      </c>
      <c r="H12" s="12">
        <v>53381</v>
      </c>
      <c r="I12" s="12">
        <v>314947900</v>
      </c>
      <c r="J12" s="12">
        <v>93</v>
      </c>
      <c r="K12" s="12">
        <v>2</v>
      </c>
      <c r="L12" s="12">
        <v>547</v>
      </c>
      <c r="M12" s="12">
        <v>120</v>
      </c>
      <c r="N12" s="12">
        <v>427</v>
      </c>
      <c r="O12" s="12">
        <v>8924376</v>
      </c>
      <c r="P12" s="12">
        <v>13</v>
      </c>
      <c r="Q12" s="12">
        <v>0</v>
      </c>
      <c r="R12" s="12">
        <v>13</v>
      </c>
      <c r="S12" s="12">
        <v>0</v>
      </c>
      <c r="T12" s="12">
        <v>0</v>
      </c>
      <c r="U12" s="12">
        <v>0</v>
      </c>
      <c r="V12" s="12">
        <v>0</v>
      </c>
      <c r="W12" s="12">
        <v>104109</v>
      </c>
      <c r="X12" s="12">
        <v>236995</v>
      </c>
      <c r="Y12" s="12">
        <v>109316753</v>
      </c>
      <c r="Z12" s="12">
        <v>19</v>
      </c>
      <c r="AA12" s="12">
        <v>128000</v>
      </c>
    </row>
    <row r="13" spans="1:27" x14ac:dyDescent="0.2">
      <c r="A13" s="73" t="s">
        <v>196</v>
      </c>
      <c r="B13" s="8">
        <v>1355</v>
      </c>
      <c r="C13" s="12">
        <v>15089090</v>
      </c>
      <c r="D13" s="12">
        <v>93271</v>
      </c>
      <c r="E13" s="12">
        <v>549595000</v>
      </c>
      <c r="F13" s="12">
        <v>175610</v>
      </c>
      <c r="G13" s="12">
        <v>456572354</v>
      </c>
      <c r="H13" s="12">
        <v>112527</v>
      </c>
      <c r="I13" s="12">
        <v>663872100</v>
      </c>
      <c r="J13" s="12">
        <v>980</v>
      </c>
      <c r="K13" s="12">
        <v>1</v>
      </c>
      <c r="L13" s="12">
        <v>270</v>
      </c>
      <c r="M13" s="12">
        <v>47</v>
      </c>
      <c r="N13" s="12">
        <v>223</v>
      </c>
      <c r="O13" s="12">
        <v>4659020</v>
      </c>
      <c r="P13" s="12">
        <v>2</v>
      </c>
      <c r="Q13" s="12">
        <v>0</v>
      </c>
      <c r="R13" s="12">
        <v>2</v>
      </c>
      <c r="S13" s="12">
        <v>0</v>
      </c>
      <c r="T13" s="12">
        <v>0</v>
      </c>
      <c r="U13" s="12">
        <v>416</v>
      </c>
      <c r="V13" s="12">
        <v>4160000</v>
      </c>
      <c r="W13" s="12">
        <v>20992</v>
      </c>
      <c r="X13" s="12">
        <v>0</v>
      </c>
      <c r="Y13" s="12">
        <v>55131000</v>
      </c>
      <c r="Z13" s="12">
        <v>439397</v>
      </c>
      <c r="AA13" s="12">
        <v>108782770</v>
      </c>
    </row>
    <row r="14" spans="1:27" x14ac:dyDescent="0.2">
      <c r="A14" s="73" t="s">
        <v>219</v>
      </c>
      <c r="B14" s="9">
        <v>237</v>
      </c>
      <c r="C14" s="13">
        <v>2427828</v>
      </c>
      <c r="D14" s="13">
        <v>3667</v>
      </c>
      <c r="E14" s="13">
        <v>21616500</v>
      </c>
      <c r="F14" s="13">
        <v>20212</v>
      </c>
      <c r="G14" s="13">
        <v>52563100</v>
      </c>
      <c r="H14" s="13">
        <v>11329</v>
      </c>
      <c r="I14" s="13">
        <v>66605800</v>
      </c>
      <c r="J14" s="14">
        <v>52</v>
      </c>
      <c r="K14" s="14">
        <v>2</v>
      </c>
      <c r="L14" s="14">
        <v>461</v>
      </c>
      <c r="M14" s="14">
        <v>99</v>
      </c>
      <c r="N14" s="14">
        <v>362</v>
      </c>
      <c r="O14" s="14">
        <v>8696919</v>
      </c>
      <c r="P14" s="14">
        <v>58</v>
      </c>
      <c r="Q14" s="14">
        <v>0</v>
      </c>
      <c r="R14" s="14">
        <v>58</v>
      </c>
      <c r="S14" s="14">
        <v>0</v>
      </c>
      <c r="T14" s="14">
        <v>0</v>
      </c>
      <c r="U14" s="14">
        <v>0</v>
      </c>
      <c r="V14" s="14">
        <v>0</v>
      </c>
      <c r="W14" s="14">
        <v>2244</v>
      </c>
      <c r="X14" s="14">
        <v>2244</v>
      </c>
      <c r="Y14" s="13">
        <v>2244000</v>
      </c>
      <c r="Z14" s="13">
        <v>13</v>
      </c>
      <c r="AA14" s="13">
        <v>65000</v>
      </c>
    </row>
    <row r="15" spans="1:27" x14ac:dyDescent="0.2">
      <c r="A15" s="73" t="s">
        <v>220</v>
      </c>
      <c r="B15" s="9">
        <v>307</v>
      </c>
      <c r="C15" s="13">
        <v>3144908</v>
      </c>
      <c r="D15" s="13">
        <v>3185</v>
      </c>
      <c r="E15" s="13">
        <v>18791500</v>
      </c>
      <c r="F15" s="13">
        <v>19241</v>
      </c>
      <c r="G15" s="13">
        <v>50026600</v>
      </c>
      <c r="H15" s="13">
        <v>7761</v>
      </c>
      <c r="I15" s="13">
        <v>45789900</v>
      </c>
      <c r="J15" s="14">
        <v>7</v>
      </c>
      <c r="K15" s="14">
        <v>0</v>
      </c>
      <c r="L15" s="14">
        <v>35</v>
      </c>
      <c r="M15" s="14">
        <v>0</v>
      </c>
      <c r="N15" s="14">
        <v>35</v>
      </c>
      <c r="O15" s="14">
        <v>687050</v>
      </c>
      <c r="P15" s="14">
        <v>0</v>
      </c>
      <c r="Q15" s="14">
        <v>0</v>
      </c>
      <c r="R15" s="14">
        <v>0</v>
      </c>
      <c r="S15" s="14">
        <v>0</v>
      </c>
      <c r="T15" s="14">
        <v>0</v>
      </c>
      <c r="U15" s="14">
        <v>56</v>
      </c>
      <c r="V15" s="14">
        <v>1160000</v>
      </c>
      <c r="W15" s="14">
        <v>4250</v>
      </c>
      <c r="X15" s="14">
        <v>2759</v>
      </c>
      <c r="Y15" s="13">
        <v>5531000</v>
      </c>
      <c r="Z15" s="13">
        <v>95</v>
      </c>
      <c r="AA15" s="13">
        <v>640242</v>
      </c>
    </row>
    <row r="16" spans="1:27" x14ac:dyDescent="0.2">
      <c r="A16" s="73" t="s">
        <v>221</v>
      </c>
      <c r="B16" s="9">
        <v>73</v>
      </c>
      <c r="C16" s="13">
        <v>747812</v>
      </c>
      <c r="D16" s="13">
        <v>14416</v>
      </c>
      <c r="E16" s="13">
        <v>85054409</v>
      </c>
      <c r="F16" s="13">
        <v>23059</v>
      </c>
      <c r="G16" s="13">
        <v>59953400</v>
      </c>
      <c r="H16" s="13">
        <v>12347</v>
      </c>
      <c r="I16" s="13">
        <v>72847300</v>
      </c>
      <c r="J16" s="14">
        <v>87</v>
      </c>
      <c r="K16" s="14">
        <v>0</v>
      </c>
      <c r="L16" s="14">
        <v>444</v>
      </c>
      <c r="M16" s="14">
        <v>89</v>
      </c>
      <c r="N16" s="14">
        <v>355</v>
      </c>
      <c r="O16" s="14">
        <v>10055023</v>
      </c>
      <c r="P16" s="14">
        <v>18</v>
      </c>
      <c r="Q16" s="14">
        <v>9</v>
      </c>
      <c r="R16" s="14">
        <v>9</v>
      </c>
      <c r="S16" s="14">
        <v>0</v>
      </c>
      <c r="T16" s="14">
        <v>0</v>
      </c>
      <c r="U16" s="14">
        <v>104</v>
      </c>
      <c r="V16" s="14">
        <v>1210000</v>
      </c>
      <c r="W16" s="14">
        <v>9351</v>
      </c>
      <c r="X16" s="14">
        <v>19108</v>
      </c>
      <c r="Y16" s="13">
        <v>12832138</v>
      </c>
      <c r="Z16" s="13">
        <v>3323</v>
      </c>
      <c r="AA16" s="13">
        <v>5019500</v>
      </c>
    </row>
    <row r="17" spans="1:27" x14ac:dyDescent="0.2">
      <c r="A17" s="73" t="s">
        <v>222</v>
      </c>
      <c r="B17" s="9">
        <v>24</v>
      </c>
      <c r="C17" s="13">
        <v>245856</v>
      </c>
      <c r="D17" s="13">
        <v>850</v>
      </c>
      <c r="E17" s="13">
        <v>5015000</v>
      </c>
      <c r="F17" s="13">
        <v>27551</v>
      </c>
      <c r="G17" s="13">
        <v>71638430</v>
      </c>
      <c r="H17" s="13">
        <v>27721</v>
      </c>
      <c r="I17" s="13">
        <v>163563800</v>
      </c>
      <c r="J17" s="14">
        <v>128</v>
      </c>
      <c r="K17" s="14">
        <v>0</v>
      </c>
      <c r="L17" s="14">
        <v>594</v>
      </c>
      <c r="M17" s="14">
        <v>172</v>
      </c>
      <c r="N17" s="14">
        <v>422</v>
      </c>
      <c r="O17" s="14">
        <v>12147844</v>
      </c>
      <c r="P17" s="14">
        <v>0</v>
      </c>
      <c r="Q17" s="14">
        <v>0</v>
      </c>
      <c r="R17" s="14">
        <v>0</v>
      </c>
      <c r="S17" s="14">
        <v>0</v>
      </c>
      <c r="T17" s="14">
        <v>0</v>
      </c>
      <c r="U17" s="14">
        <v>116</v>
      </c>
      <c r="V17" s="14">
        <v>1740000</v>
      </c>
      <c r="W17" s="14">
        <v>13996</v>
      </c>
      <c r="X17" s="14">
        <v>13996</v>
      </c>
      <c r="Y17" s="13">
        <v>14142000</v>
      </c>
      <c r="Z17" s="13">
        <v>2107</v>
      </c>
      <c r="AA17" s="13">
        <v>4822625</v>
      </c>
    </row>
    <row r="18" spans="1:27" x14ac:dyDescent="0.2">
      <c r="A18" s="73" t="s">
        <v>223</v>
      </c>
      <c r="B18" s="9">
        <v>170</v>
      </c>
      <c r="C18" s="13">
        <v>1741480</v>
      </c>
      <c r="D18" s="13">
        <v>3090</v>
      </c>
      <c r="E18" s="13">
        <v>18232232</v>
      </c>
      <c r="F18" s="13">
        <v>20003</v>
      </c>
      <c r="G18" s="13">
        <v>51970116</v>
      </c>
      <c r="H18" s="13">
        <v>14266</v>
      </c>
      <c r="I18" s="13">
        <v>84452350</v>
      </c>
      <c r="J18" s="14">
        <v>39</v>
      </c>
      <c r="K18" s="14">
        <v>6</v>
      </c>
      <c r="L18" s="14">
        <v>906</v>
      </c>
      <c r="M18" s="14">
        <v>86</v>
      </c>
      <c r="N18" s="14">
        <v>820</v>
      </c>
      <c r="O18" s="14">
        <v>17623038</v>
      </c>
      <c r="P18" s="14">
        <v>76</v>
      </c>
      <c r="Q18" s="14">
        <v>9</v>
      </c>
      <c r="R18" s="14">
        <v>67</v>
      </c>
      <c r="S18" s="14">
        <v>0</v>
      </c>
      <c r="T18" s="14">
        <v>0</v>
      </c>
      <c r="U18" s="14">
        <v>167</v>
      </c>
      <c r="V18" s="14">
        <v>5101230</v>
      </c>
      <c r="W18" s="14">
        <v>1490</v>
      </c>
      <c r="X18" s="14">
        <v>1490</v>
      </c>
      <c r="Y18" s="13">
        <v>1051500</v>
      </c>
      <c r="Z18" s="13">
        <v>27961</v>
      </c>
      <c r="AA18" s="13">
        <v>10980822</v>
      </c>
    </row>
    <row r="19" spans="1:27" x14ac:dyDescent="0.2">
      <c r="A19" s="73" t="s">
        <v>224</v>
      </c>
      <c r="B19" s="9">
        <v>0</v>
      </c>
      <c r="C19" s="13">
        <v>0</v>
      </c>
      <c r="D19" s="13">
        <v>20840</v>
      </c>
      <c r="E19" s="13">
        <v>122956000</v>
      </c>
      <c r="F19" s="13">
        <v>27523</v>
      </c>
      <c r="G19" s="13">
        <v>71559800</v>
      </c>
      <c r="H19" s="13">
        <v>18416</v>
      </c>
      <c r="I19" s="13">
        <v>108654400</v>
      </c>
      <c r="J19" s="14">
        <v>42</v>
      </c>
      <c r="K19" s="14">
        <v>2</v>
      </c>
      <c r="L19" s="14">
        <v>180</v>
      </c>
      <c r="M19" s="14">
        <v>84</v>
      </c>
      <c r="N19" s="14">
        <v>96</v>
      </c>
      <c r="O19" s="14">
        <v>3481420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2460</v>
      </c>
      <c r="X19" s="14">
        <v>5241</v>
      </c>
      <c r="Y19" s="13">
        <v>995057</v>
      </c>
      <c r="Z19" s="13">
        <v>5</v>
      </c>
      <c r="AA19" s="13">
        <v>25000</v>
      </c>
    </row>
    <row r="20" spans="1:27" x14ac:dyDescent="0.2">
      <c r="A20" s="73" t="s">
        <v>225</v>
      </c>
      <c r="B20" s="9">
        <v>155</v>
      </c>
      <c r="C20" s="13">
        <v>1587820</v>
      </c>
      <c r="D20" s="13">
        <v>2533</v>
      </c>
      <c r="E20" s="13">
        <v>14944700</v>
      </c>
      <c r="F20" s="13">
        <v>12089</v>
      </c>
      <c r="G20" s="13">
        <v>31431400</v>
      </c>
      <c r="H20" s="13">
        <v>8213</v>
      </c>
      <c r="I20" s="13">
        <v>48456760</v>
      </c>
      <c r="J20" s="14">
        <v>21</v>
      </c>
      <c r="K20" s="14">
        <v>0</v>
      </c>
      <c r="L20" s="14">
        <v>53</v>
      </c>
      <c r="M20" s="14">
        <v>0</v>
      </c>
      <c r="N20" s="14">
        <v>53</v>
      </c>
      <c r="O20" s="14">
        <v>998717</v>
      </c>
      <c r="P20" s="14">
        <v>8</v>
      </c>
      <c r="Q20" s="14">
        <v>0</v>
      </c>
      <c r="R20" s="14">
        <v>8</v>
      </c>
      <c r="S20" s="14">
        <v>0</v>
      </c>
      <c r="T20" s="14">
        <v>0</v>
      </c>
      <c r="U20" s="14">
        <v>103</v>
      </c>
      <c r="V20" s="14">
        <v>1070000</v>
      </c>
      <c r="W20" s="14">
        <v>1526</v>
      </c>
      <c r="X20" s="14">
        <v>3429</v>
      </c>
      <c r="Y20" s="13">
        <v>1526000</v>
      </c>
      <c r="Z20" s="13">
        <v>4</v>
      </c>
      <c r="AA20" s="13">
        <v>40800</v>
      </c>
    </row>
    <row r="21" spans="1:27" x14ac:dyDescent="0.2">
      <c r="A21" s="73" t="s">
        <v>226</v>
      </c>
      <c r="B21" s="9">
        <v>474</v>
      </c>
      <c r="C21" s="13">
        <v>4855656</v>
      </c>
      <c r="D21" s="13">
        <v>10698</v>
      </c>
      <c r="E21" s="13">
        <v>63113856</v>
      </c>
      <c r="F21" s="13">
        <v>56834</v>
      </c>
      <c r="G21" s="13">
        <v>147716846</v>
      </c>
      <c r="H21" s="13">
        <v>37645</v>
      </c>
      <c r="I21" s="13">
        <v>221964300</v>
      </c>
      <c r="J21" s="14">
        <v>50</v>
      </c>
      <c r="K21" s="14">
        <v>0</v>
      </c>
      <c r="L21" s="14">
        <v>65</v>
      </c>
      <c r="M21" s="14">
        <v>9</v>
      </c>
      <c r="N21" s="14">
        <v>56</v>
      </c>
      <c r="O21" s="14">
        <v>1126579</v>
      </c>
      <c r="P21" s="14">
        <v>0</v>
      </c>
      <c r="Q21" s="14">
        <v>0</v>
      </c>
      <c r="R21" s="14">
        <v>0</v>
      </c>
      <c r="S21" s="14">
        <v>0</v>
      </c>
      <c r="T21" s="14">
        <v>0</v>
      </c>
      <c r="U21" s="14">
        <v>106</v>
      </c>
      <c r="V21" s="14">
        <v>668000</v>
      </c>
      <c r="W21" s="14">
        <v>16336</v>
      </c>
      <c r="X21" s="14">
        <v>33487</v>
      </c>
      <c r="Y21" s="13">
        <v>12656800</v>
      </c>
      <c r="Z21" s="13">
        <v>484</v>
      </c>
      <c r="AA21" s="13">
        <v>2799546</v>
      </c>
    </row>
    <row r="22" spans="1:27" x14ac:dyDescent="0.2">
      <c r="A22" s="73" t="s">
        <v>227</v>
      </c>
      <c r="B22" s="9">
        <v>1727</v>
      </c>
      <c r="C22" s="13">
        <v>17691388</v>
      </c>
      <c r="D22" s="13">
        <v>13229</v>
      </c>
      <c r="E22" s="13">
        <v>78051100</v>
      </c>
      <c r="F22" s="13">
        <v>44042</v>
      </c>
      <c r="G22" s="13">
        <v>114509200</v>
      </c>
      <c r="H22" s="13">
        <v>21522</v>
      </c>
      <c r="I22" s="13">
        <v>126979800</v>
      </c>
      <c r="J22" s="14">
        <v>106</v>
      </c>
      <c r="K22" s="14">
        <v>0</v>
      </c>
      <c r="L22" s="14">
        <v>120</v>
      </c>
      <c r="M22" s="14">
        <v>30</v>
      </c>
      <c r="N22" s="14">
        <v>90</v>
      </c>
      <c r="O22" s="14">
        <v>2164466</v>
      </c>
      <c r="P22" s="14">
        <v>63</v>
      </c>
      <c r="Q22" s="14">
        <v>0</v>
      </c>
      <c r="R22" s="14">
        <v>63</v>
      </c>
      <c r="S22" s="14">
        <v>0</v>
      </c>
      <c r="T22" s="14">
        <v>0</v>
      </c>
      <c r="U22" s="14">
        <v>68</v>
      </c>
      <c r="V22" s="14">
        <v>533000</v>
      </c>
      <c r="W22" s="14">
        <v>0</v>
      </c>
      <c r="X22" s="14">
        <v>0</v>
      </c>
      <c r="Y22" s="13">
        <v>0</v>
      </c>
      <c r="Z22" s="13">
        <v>291</v>
      </c>
      <c r="AA22" s="13">
        <v>4386045</v>
      </c>
    </row>
    <row r="23" spans="1:27" x14ac:dyDescent="0.2">
      <c r="A23" s="73" t="s">
        <v>228</v>
      </c>
      <c r="B23" s="9">
        <v>12</v>
      </c>
      <c r="C23" s="13">
        <v>122928</v>
      </c>
      <c r="D23" s="13">
        <v>3319</v>
      </c>
      <c r="E23" s="13">
        <v>19582100</v>
      </c>
      <c r="F23" s="13">
        <v>32664</v>
      </c>
      <c r="G23" s="13">
        <v>84926400</v>
      </c>
      <c r="H23" s="13">
        <v>16535</v>
      </c>
      <c r="I23" s="13">
        <v>97556500</v>
      </c>
      <c r="J23" s="14">
        <v>90</v>
      </c>
      <c r="K23" s="14">
        <v>2</v>
      </c>
      <c r="L23" s="14">
        <v>80</v>
      </c>
      <c r="M23" s="14">
        <v>0</v>
      </c>
      <c r="N23" s="14">
        <v>80</v>
      </c>
      <c r="O23" s="14">
        <v>1221461</v>
      </c>
      <c r="P23" s="14">
        <v>57</v>
      </c>
      <c r="Q23" s="14">
        <v>0</v>
      </c>
      <c r="R23" s="14">
        <v>57</v>
      </c>
      <c r="S23" s="14">
        <v>0</v>
      </c>
      <c r="T23" s="14">
        <v>0</v>
      </c>
      <c r="U23" s="14">
        <v>95</v>
      </c>
      <c r="V23" s="14">
        <v>1785000</v>
      </c>
      <c r="W23" s="14">
        <v>8214</v>
      </c>
      <c r="X23" s="14">
        <v>8214</v>
      </c>
      <c r="Y23" s="13">
        <v>6571800</v>
      </c>
      <c r="Z23" s="13">
        <v>267</v>
      </c>
      <c r="AA23" s="13">
        <v>1163300</v>
      </c>
    </row>
    <row r="24" spans="1:27" x14ac:dyDescent="0.2">
      <c r="A24" s="73" t="s">
        <v>229</v>
      </c>
      <c r="B24" s="9">
        <v>776</v>
      </c>
      <c r="C24" s="13">
        <v>7949344</v>
      </c>
      <c r="D24" s="13">
        <v>4008</v>
      </c>
      <c r="E24" s="13">
        <v>23647200</v>
      </c>
      <c r="F24" s="13">
        <v>6685</v>
      </c>
      <c r="G24" s="13">
        <v>17381000</v>
      </c>
      <c r="H24" s="13">
        <v>3773</v>
      </c>
      <c r="I24" s="13">
        <v>22260700</v>
      </c>
      <c r="J24" s="14">
        <v>86</v>
      </c>
      <c r="K24" s="14">
        <v>0</v>
      </c>
      <c r="L24" s="14">
        <v>130</v>
      </c>
      <c r="M24" s="14">
        <v>70</v>
      </c>
      <c r="N24" s="14">
        <v>60</v>
      </c>
      <c r="O24" s="14">
        <v>925675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3">
        <v>0</v>
      </c>
      <c r="Z24" s="13">
        <v>11</v>
      </c>
      <c r="AA24" s="13">
        <v>619948</v>
      </c>
    </row>
    <row r="25" spans="1:27" x14ac:dyDescent="0.2">
      <c r="A25" s="73" t="s">
        <v>230</v>
      </c>
      <c r="B25" s="9">
        <v>87</v>
      </c>
      <c r="C25" s="13">
        <v>773802</v>
      </c>
      <c r="D25" s="13">
        <v>4783</v>
      </c>
      <c r="E25" s="13">
        <v>28219700</v>
      </c>
      <c r="F25" s="13">
        <v>18780</v>
      </c>
      <c r="G25" s="13">
        <v>48828000</v>
      </c>
      <c r="H25" s="13">
        <v>12076</v>
      </c>
      <c r="I25" s="13">
        <v>71751600</v>
      </c>
      <c r="J25" s="14">
        <v>23</v>
      </c>
      <c r="K25" s="14">
        <v>14</v>
      </c>
      <c r="L25" s="14">
        <v>674</v>
      </c>
      <c r="M25" s="14">
        <v>18</v>
      </c>
      <c r="N25" s="14">
        <v>656</v>
      </c>
      <c r="O25" s="14">
        <v>7666979</v>
      </c>
      <c r="P25" s="14">
        <v>0</v>
      </c>
      <c r="Q25" s="14">
        <v>0</v>
      </c>
      <c r="R25" s="14">
        <v>0</v>
      </c>
      <c r="S25" s="14">
        <v>2165</v>
      </c>
      <c r="T25" s="14">
        <v>5362600</v>
      </c>
      <c r="U25" s="14">
        <v>118</v>
      </c>
      <c r="V25" s="14">
        <v>2950000</v>
      </c>
      <c r="W25" s="14">
        <v>5490</v>
      </c>
      <c r="X25" s="14">
        <v>8468</v>
      </c>
      <c r="Y25" s="13">
        <v>32659500</v>
      </c>
      <c r="Z25" s="13">
        <v>30</v>
      </c>
      <c r="AA25" s="13">
        <v>269954</v>
      </c>
    </row>
    <row r="26" spans="1:27" x14ac:dyDescent="0.2">
      <c r="A26" s="73" t="s">
        <v>231</v>
      </c>
      <c r="B26" s="9">
        <v>453</v>
      </c>
      <c r="C26" s="13">
        <v>4640532</v>
      </c>
      <c r="D26" s="13">
        <v>5623</v>
      </c>
      <c r="E26" s="13">
        <v>33175700</v>
      </c>
      <c r="F26" s="13">
        <v>13308</v>
      </c>
      <c r="G26" s="13">
        <v>33196800</v>
      </c>
      <c r="H26" s="13">
        <v>7904</v>
      </c>
      <c r="I26" s="13">
        <v>46633600</v>
      </c>
      <c r="J26" s="14">
        <v>54</v>
      </c>
      <c r="K26" s="14">
        <v>0</v>
      </c>
      <c r="L26" s="14">
        <v>72</v>
      </c>
      <c r="M26" s="14">
        <v>12</v>
      </c>
      <c r="N26" s="14">
        <v>60</v>
      </c>
      <c r="O26" s="14">
        <v>1629963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41</v>
      </c>
      <c r="V26" s="14">
        <v>1197275</v>
      </c>
      <c r="W26" s="14">
        <v>2351</v>
      </c>
      <c r="X26" s="14">
        <v>4405</v>
      </c>
      <c r="Y26" s="13">
        <v>1074850</v>
      </c>
      <c r="Z26" s="13">
        <v>9</v>
      </c>
      <c r="AA26" s="13">
        <v>180000</v>
      </c>
    </row>
    <row r="27" spans="1:27" x14ac:dyDescent="0.2">
      <c r="A27" s="73" t="s">
        <v>232</v>
      </c>
      <c r="B27" s="9">
        <v>262</v>
      </c>
      <c r="C27" s="13">
        <v>2678028</v>
      </c>
      <c r="D27" s="13">
        <v>3819</v>
      </c>
      <c r="E27" s="13">
        <v>22532100</v>
      </c>
      <c r="F27" s="13">
        <v>7759</v>
      </c>
      <c r="G27" s="13">
        <v>20087100</v>
      </c>
      <c r="H27" s="13">
        <v>5455</v>
      </c>
      <c r="I27" s="14">
        <v>32122600</v>
      </c>
      <c r="J27" s="14">
        <v>52</v>
      </c>
      <c r="K27" s="14">
        <v>0</v>
      </c>
      <c r="L27" s="14">
        <v>0</v>
      </c>
      <c r="M27" s="14">
        <v>0</v>
      </c>
      <c r="N27" s="14">
        <v>0</v>
      </c>
      <c r="O27" s="14">
        <v>0</v>
      </c>
      <c r="P27" s="14">
        <v>0</v>
      </c>
      <c r="Q27" s="14">
        <v>0</v>
      </c>
      <c r="R27" s="14">
        <v>0</v>
      </c>
      <c r="S27" s="14">
        <v>0</v>
      </c>
      <c r="T27" s="14">
        <v>0</v>
      </c>
      <c r="U27" s="14">
        <v>39</v>
      </c>
      <c r="V27" s="14">
        <v>288000</v>
      </c>
      <c r="W27" s="14">
        <v>12437</v>
      </c>
      <c r="X27" s="14">
        <v>25074</v>
      </c>
      <c r="Y27" s="13">
        <v>11939457</v>
      </c>
      <c r="Z27" s="13">
        <v>9</v>
      </c>
      <c r="AA27" s="13">
        <v>54000</v>
      </c>
    </row>
    <row r="28" spans="1:27" x14ac:dyDescent="0.2">
      <c r="A28" s="73" t="s">
        <v>233</v>
      </c>
      <c r="B28" s="9">
        <v>0</v>
      </c>
      <c r="C28" s="13">
        <v>0</v>
      </c>
      <c r="D28" s="13">
        <v>1057</v>
      </c>
      <c r="E28" s="13">
        <v>6254000</v>
      </c>
      <c r="F28" s="13">
        <v>1474</v>
      </c>
      <c r="G28" s="13">
        <v>2972200</v>
      </c>
      <c r="H28" s="13">
        <v>1276</v>
      </c>
      <c r="I28" s="13">
        <v>7528400</v>
      </c>
      <c r="J28" s="14">
        <v>0</v>
      </c>
      <c r="K28" s="14">
        <v>0</v>
      </c>
      <c r="L28" s="14">
        <v>475</v>
      </c>
      <c r="M28" s="14">
        <v>57</v>
      </c>
      <c r="N28" s="14">
        <v>418</v>
      </c>
      <c r="O28" s="14">
        <v>7943305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611</v>
      </c>
      <c r="X28" s="14">
        <v>1336</v>
      </c>
      <c r="Y28" s="13">
        <v>2528500</v>
      </c>
      <c r="Z28" s="13">
        <v>0</v>
      </c>
      <c r="AA28" s="13">
        <v>0</v>
      </c>
    </row>
    <row r="29" spans="1:27" x14ac:dyDescent="0.2">
      <c r="A29" s="91" t="s">
        <v>234</v>
      </c>
      <c r="B29" s="10">
        <v>76</v>
      </c>
      <c r="C29" s="15">
        <v>577600</v>
      </c>
      <c r="D29" s="15">
        <v>144</v>
      </c>
      <c r="E29" s="15">
        <v>849600</v>
      </c>
      <c r="F29" s="15">
        <v>252</v>
      </c>
      <c r="G29" s="15">
        <v>504000</v>
      </c>
      <c r="H29" s="15">
        <v>358</v>
      </c>
      <c r="I29" s="15">
        <v>2094200</v>
      </c>
      <c r="J29" s="16">
        <v>0</v>
      </c>
      <c r="K29" s="16">
        <v>0</v>
      </c>
      <c r="L29" s="16">
        <v>72</v>
      </c>
      <c r="M29" s="16">
        <v>12</v>
      </c>
      <c r="N29" s="16">
        <v>60</v>
      </c>
      <c r="O29" s="16">
        <v>1483200</v>
      </c>
      <c r="P29" s="16">
        <v>12</v>
      </c>
      <c r="Q29" s="16">
        <v>0</v>
      </c>
      <c r="R29" s="16">
        <v>12</v>
      </c>
      <c r="S29" s="16">
        <v>0</v>
      </c>
      <c r="T29" s="16">
        <v>0</v>
      </c>
      <c r="U29" s="16">
        <v>0</v>
      </c>
      <c r="V29" s="16">
        <v>0</v>
      </c>
      <c r="W29" s="16">
        <v>232</v>
      </c>
      <c r="X29" s="16">
        <v>242</v>
      </c>
      <c r="Y29" s="15">
        <v>628000</v>
      </c>
      <c r="Z29" s="15">
        <v>0</v>
      </c>
      <c r="AA29" s="15">
        <v>0</v>
      </c>
    </row>
    <row r="30" spans="1:27" x14ac:dyDescent="0.2">
      <c r="A30" s="59" t="s">
        <v>198</v>
      </c>
      <c r="B30" s="59"/>
      <c r="C30" s="59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  <c r="T30" s="87"/>
      <c r="U30" s="5"/>
      <c r="V30" s="5"/>
      <c r="W30" s="5"/>
      <c r="X30" s="5"/>
      <c r="Y30" s="59"/>
      <c r="Z30" s="59"/>
      <c r="AA30" s="59"/>
    </row>
    <row r="31" spans="1:27" x14ac:dyDescent="0.2">
      <c r="A31" t="s">
        <v>0</v>
      </c>
      <c r="B31" s="61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Y31" s="61"/>
      <c r="Z31" s="61"/>
      <c r="AA31" s="61"/>
    </row>
  </sheetData>
  <mergeCells count="25">
    <mergeCell ref="Y5:Y6"/>
    <mergeCell ref="Z5:Z6"/>
    <mergeCell ref="AA5:AA6"/>
    <mergeCell ref="I5:I6"/>
    <mergeCell ref="L5:N5"/>
    <mergeCell ref="T5:T6"/>
    <mergeCell ref="U5:U6"/>
    <mergeCell ref="V5:V6"/>
    <mergeCell ref="W5:W6"/>
    <mergeCell ref="X5:X6"/>
    <mergeCell ref="B3:G3"/>
    <mergeCell ref="P5:R5"/>
    <mergeCell ref="S5:S6"/>
    <mergeCell ref="A1:Q1"/>
    <mergeCell ref="B4:C4"/>
    <mergeCell ref="D4:E4"/>
    <mergeCell ref="F4:G4"/>
    <mergeCell ref="H5:H6"/>
    <mergeCell ref="J3:R3"/>
    <mergeCell ref="S3:T3"/>
    <mergeCell ref="U3:V3"/>
    <mergeCell ref="W3:Y3"/>
    <mergeCell ref="Z3:AA3"/>
    <mergeCell ref="L4:R4"/>
    <mergeCell ref="H3:I3"/>
  </mergeCells>
  <phoneticPr fontId="8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2015-03-26T06:07:36Z</cp:lastPrinted>
  <dcterms:created xsi:type="dcterms:W3CDTF">2001-12-06T07:16:12Z</dcterms:created>
  <dcterms:modified xsi:type="dcterms:W3CDTF">2026-08-25T08:54:32Z</dcterms:modified>
</cp:coreProperties>
</file>