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蕭永興1150520\"/>
    </mc:Choice>
  </mc:AlternateContent>
  <xr:revisionPtr revIDLastSave="0" documentId="13_ncr:1_{51180199-E703-421C-8669-0E27E7F51A7C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歷年" sheetId="18" r:id="rId1"/>
    <sheet name="114" sheetId="34" r:id="rId2"/>
    <sheet name="113" sheetId="33" r:id="rId3"/>
    <sheet name="112" sheetId="32" r:id="rId4"/>
    <sheet name="111" sheetId="31" r:id="rId5"/>
    <sheet name="110" sheetId="30" r:id="rId6"/>
    <sheet name="109" sheetId="29" r:id="rId7"/>
    <sheet name="108" sheetId="28" r:id="rId8"/>
    <sheet name="107" sheetId="27" r:id="rId9"/>
    <sheet name="106" sheetId="26" r:id="rId10"/>
    <sheet name="105" sheetId="25" r:id="rId11"/>
    <sheet name="104" sheetId="24" r:id="rId12"/>
    <sheet name="103" sheetId="23" state="hidden" r:id="rId13"/>
    <sheet name="102" sheetId="17" state="hidden" r:id="rId14"/>
    <sheet name="101" sheetId="15" state="hidden" r:id="rId15"/>
    <sheet name="100" sheetId="14" state="hidden" r:id="rId16"/>
    <sheet name="99" sheetId="13" state="hidden" r:id="rId17"/>
    <sheet name="98" sheetId="12" state="hidden" r:id="rId18"/>
    <sheet name="97" sheetId="11" state="hidden" r:id="rId19"/>
    <sheet name="96" sheetId="10" state="hidden" r:id="rId20"/>
    <sheet name="95" sheetId="9" state="hidden" r:id="rId21"/>
    <sheet name="94" sheetId="8" state="hidden" r:id="rId22"/>
    <sheet name="93" sheetId="7" state="hidden" r:id="rId23"/>
    <sheet name="92" sheetId="6" state="hidden" r:id="rId24"/>
    <sheet name="91" sheetId="19" state="hidden" r:id="rId25"/>
    <sheet name="90" sheetId="20" state="hidden" r:id="rId26"/>
    <sheet name="89" sheetId="21" state="hidden" r:id="rId27"/>
    <sheet name="88" sheetId="22" state="hidden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5" i="34" l="1"/>
  <c r="X35" i="34"/>
  <c r="W35" i="34"/>
  <c r="U35" i="34"/>
  <c r="T35" i="34"/>
  <c r="R35" i="34"/>
  <c r="N35" i="34"/>
  <c r="L35" i="34"/>
  <c r="K35" i="34"/>
  <c r="I35" i="34"/>
  <c r="H35" i="34"/>
  <c r="F35" i="34"/>
  <c r="E35" i="34"/>
  <c r="D35" i="34"/>
  <c r="C35" i="34"/>
  <c r="B35" i="34"/>
  <c r="Y34" i="34"/>
  <c r="X34" i="34"/>
  <c r="W34" i="34"/>
  <c r="V34" i="34"/>
  <c r="U34" i="34"/>
  <c r="T34" i="34"/>
  <c r="S34" i="34"/>
  <c r="R34" i="34"/>
  <c r="N34" i="34"/>
  <c r="M34" i="34"/>
  <c r="L34" i="34"/>
  <c r="K34" i="34"/>
  <c r="J34" i="34"/>
  <c r="I34" i="34"/>
  <c r="H34" i="34"/>
  <c r="G34" i="34"/>
  <c r="F34" i="34"/>
  <c r="E34" i="34"/>
  <c r="D34" i="34"/>
  <c r="C34" i="34"/>
  <c r="B34" i="34"/>
  <c r="Y33" i="34"/>
  <c r="X33" i="34"/>
  <c r="W33" i="34"/>
  <c r="V33" i="34"/>
  <c r="U33" i="34"/>
  <c r="T33" i="34"/>
  <c r="S33" i="34"/>
  <c r="R33" i="34"/>
  <c r="N33" i="34"/>
  <c r="M33" i="34"/>
  <c r="L33" i="34"/>
  <c r="K33" i="34"/>
  <c r="J33" i="34"/>
  <c r="I33" i="34"/>
  <c r="H33" i="34"/>
  <c r="G33" i="34"/>
  <c r="F33" i="34"/>
  <c r="E33" i="34"/>
  <c r="D33" i="34"/>
  <c r="C33" i="34"/>
  <c r="B33" i="34"/>
  <c r="Y32" i="34"/>
  <c r="X32" i="34"/>
  <c r="W32" i="34"/>
  <c r="V32" i="34"/>
  <c r="U32" i="34"/>
  <c r="T32" i="34"/>
  <c r="S32" i="34"/>
  <c r="R32" i="34"/>
  <c r="N32" i="34"/>
  <c r="M32" i="34"/>
  <c r="L32" i="34"/>
  <c r="K32" i="34"/>
  <c r="J32" i="34"/>
  <c r="I32" i="34"/>
  <c r="H32" i="34"/>
  <c r="G32" i="34"/>
  <c r="F32" i="34"/>
  <c r="E32" i="34"/>
  <c r="D32" i="34"/>
  <c r="C32" i="34"/>
  <c r="B32" i="34"/>
  <c r="Y35" i="33"/>
  <c r="X35" i="33"/>
  <c r="W35" i="33"/>
  <c r="U35" i="33"/>
  <c r="T35" i="33"/>
  <c r="R35" i="33"/>
  <c r="N35" i="33"/>
  <c r="L35" i="33"/>
  <c r="K35" i="33"/>
  <c r="I35" i="33"/>
  <c r="H35" i="33"/>
  <c r="F35" i="33"/>
  <c r="E35" i="33"/>
  <c r="D35" i="33"/>
  <c r="C35" i="33"/>
  <c r="B35" i="33"/>
  <c r="Y34" i="33"/>
  <c r="X34" i="33"/>
  <c r="W34" i="33"/>
  <c r="V34" i="33"/>
  <c r="U34" i="33"/>
  <c r="T34" i="33"/>
  <c r="S34" i="33"/>
  <c r="R34" i="33"/>
  <c r="N34" i="33"/>
  <c r="M34" i="33"/>
  <c r="L34" i="33"/>
  <c r="K34" i="33"/>
  <c r="J34" i="33"/>
  <c r="I34" i="33"/>
  <c r="H34" i="33"/>
  <c r="G34" i="33"/>
  <c r="F34" i="33"/>
  <c r="E34" i="33"/>
  <c r="D34" i="33"/>
  <c r="C34" i="33"/>
  <c r="B34" i="33"/>
  <c r="Y33" i="33"/>
  <c r="X33" i="33"/>
  <c r="W33" i="33"/>
  <c r="V33" i="33"/>
  <c r="U33" i="33"/>
  <c r="T33" i="33"/>
  <c r="S33" i="33"/>
  <c r="R33" i="33"/>
  <c r="N33" i="33"/>
  <c r="M33" i="33"/>
  <c r="L33" i="33"/>
  <c r="K33" i="33"/>
  <c r="J33" i="33"/>
  <c r="I33" i="33"/>
  <c r="H33" i="33"/>
  <c r="G33" i="33"/>
  <c r="F33" i="33"/>
  <c r="E33" i="33"/>
  <c r="D33" i="33"/>
  <c r="C33" i="33"/>
  <c r="B33" i="33"/>
  <c r="Y32" i="33"/>
  <c r="X32" i="33"/>
  <c r="W32" i="33"/>
  <c r="V32" i="33"/>
  <c r="U32" i="33"/>
  <c r="T32" i="33"/>
  <c r="S32" i="33"/>
  <c r="R32" i="33"/>
  <c r="N32" i="33"/>
  <c r="M32" i="33"/>
  <c r="L32" i="33"/>
  <c r="K32" i="33"/>
  <c r="J32" i="33"/>
  <c r="I32" i="33"/>
  <c r="H32" i="33"/>
  <c r="G32" i="33"/>
  <c r="F32" i="33"/>
  <c r="E32" i="33"/>
  <c r="D32" i="33"/>
  <c r="C32" i="33"/>
  <c r="B32" i="33"/>
  <c r="Y35" i="32" l="1"/>
  <c r="X35" i="32"/>
  <c r="W35" i="32"/>
  <c r="U35" i="32"/>
  <c r="T35" i="32"/>
  <c r="R35" i="32"/>
  <c r="N35" i="32"/>
  <c r="L35" i="32"/>
  <c r="K35" i="32"/>
  <c r="I35" i="32"/>
  <c r="H35" i="32"/>
  <c r="F35" i="32"/>
  <c r="E35" i="32"/>
  <c r="D35" i="32"/>
  <c r="C35" i="32"/>
  <c r="B35" i="32"/>
  <c r="Y34" i="32"/>
  <c r="X34" i="32"/>
  <c r="W34" i="32"/>
  <c r="V34" i="32"/>
  <c r="U34" i="32"/>
  <c r="T34" i="32"/>
  <c r="S34" i="32"/>
  <c r="R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Y33" i="32"/>
  <c r="X33" i="32"/>
  <c r="W33" i="32"/>
  <c r="V33" i="32"/>
  <c r="U33" i="32"/>
  <c r="T33" i="32"/>
  <c r="S33" i="32"/>
  <c r="R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Y32" i="32"/>
  <c r="X32" i="32"/>
  <c r="W32" i="32"/>
  <c r="V32" i="32"/>
  <c r="U32" i="32"/>
  <c r="T32" i="32"/>
  <c r="S32" i="32"/>
  <c r="R32" i="32"/>
  <c r="N32" i="32"/>
  <c r="M32" i="32"/>
  <c r="L32" i="32"/>
  <c r="K32" i="32"/>
  <c r="J32" i="32"/>
  <c r="I32" i="32"/>
  <c r="H32" i="32"/>
  <c r="G32" i="32"/>
  <c r="F32" i="32"/>
  <c r="E32" i="32"/>
  <c r="D32" i="32"/>
  <c r="C32" i="32"/>
  <c r="B32" i="32"/>
  <c r="V35" i="31" l="1"/>
  <c r="U35" i="31"/>
  <c r="T35" i="31"/>
  <c r="R35" i="31"/>
  <c r="Q35" i="31"/>
  <c r="O35" i="31"/>
  <c r="N35" i="31"/>
  <c r="L35" i="31"/>
  <c r="K35" i="31"/>
  <c r="I35" i="31"/>
  <c r="H35" i="31"/>
  <c r="F35" i="31"/>
  <c r="E35" i="31"/>
  <c r="D35" i="31"/>
  <c r="C35" i="31"/>
  <c r="B35" i="31"/>
  <c r="V34" i="31"/>
  <c r="U34" i="31"/>
  <c r="T34" i="31"/>
  <c r="S34" i="31"/>
  <c r="R34" i="31"/>
  <c r="Q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3" i="31"/>
  <c r="U33" i="31"/>
  <c r="T33" i="31"/>
  <c r="S33" i="31"/>
  <c r="R33" i="31"/>
  <c r="Q33" i="31"/>
  <c r="P33" i="31"/>
  <c r="O33" i="31"/>
  <c r="N33" i="31"/>
  <c r="M33" i="31"/>
  <c r="L33" i="31"/>
  <c r="K33" i="31"/>
  <c r="J33" i="31"/>
  <c r="I33" i="31"/>
  <c r="H33" i="31"/>
  <c r="G33" i="31"/>
  <c r="F33" i="31"/>
  <c r="E33" i="31"/>
  <c r="D33" i="31"/>
  <c r="C33" i="31"/>
  <c r="B33" i="31"/>
  <c r="V32" i="31"/>
  <c r="U32" i="31"/>
  <c r="T32" i="31"/>
  <c r="S32" i="31"/>
  <c r="R32" i="31"/>
  <c r="Q32" i="31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C32" i="31"/>
  <c r="B32" i="31"/>
  <c r="B32" i="30"/>
  <c r="C32" i="30"/>
  <c r="D32" i="30"/>
  <c r="E32" i="30"/>
  <c r="F32" i="30"/>
  <c r="G32" i="30"/>
  <c r="H32" i="30"/>
  <c r="I32" i="30"/>
  <c r="J32" i="30"/>
  <c r="K32" i="30"/>
  <c r="L32" i="30"/>
  <c r="M32" i="30"/>
  <c r="N32" i="30"/>
  <c r="O32" i="30"/>
  <c r="P32" i="30"/>
  <c r="Q32" i="30"/>
  <c r="R32" i="30"/>
  <c r="S32" i="30"/>
  <c r="T32" i="30"/>
  <c r="U32" i="30"/>
  <c r="V32" i="30"/>
  <c r="V35" i="30"/>
  <c r="U35" i="30"/>
  <c r="T35" i="30"/>
  <c r="R35" i="30"/>
  <c r="Q35" i="30"/>
  <c r="O35" i="30"/>
  <c r="N35" i="30"/>
  <c r="L35" i="30"/>
  <c r="K35" i="30"/>
  <c r="I35" i="30"/>
  <c r="H35" i="30"/>
  <c r="F35" i="30"/>
  <c r="E35" i="30"/>
  <c r="D35" i="30"/>
  <c r="C35" i="30"/>
  <c r="B35" i="30"/>
  <c r="V34" i="30"/>
  <c r="U34" i="30"/>
  <c r="T34" i="30"/>
  <c r="S34" i="30"/>
  <c r="R34" i="30"/>
  <c r="Q34" i="30"/>
  <c r="P34" i="30"/>
  <c r="O34" i="30"/>
  <c r="N34" i="30"/>
  <c r="M34" i="30"/>
  <c r="L34" i="30"/>
  <c r="K34" i="30"/>
  <c r="J34" i="30"/>
  <c r="I34" i="30"/>
  <c r="H34" i="30"/>
  <c r="G34" i="30"/>
  <c r="F34" i="30"/>
  <c r="E34" i="30"/>
  <c r="D34" i="30"/>
  <c r="C34" i="30"/>
  <c r="B34" i="30"/>
  <c r="V33" i="30"/>
  <c r="U33" i="30"/>
  <c r="T33" i="30"/>
  <c r="S33" i="30"/>
  <c r="R33" i="30"/>
  <c r="Q33" i="30"/>
  <c r="P33" i="30"/>
  <c r="O33" i="30"/>
  <c r="N33" i="30"/>
  <c r="M33" i="30"/>
  <c r="L33" i="30"/>
  <c r="K33" i="30"/>
  <c r="J33" i="30"/>
  <c r="I33" i="30"/>
  <c r="H33" i="30"/>
  <c r="G33" i="30"/>
  <c r="F33" i="30"/>
  <c r="E33" i="30"/>
  <c r="D33" i="30"/>
  <c r="C33" i="30"/>
  <c r="B33" i="30"/>
  <c r="V35" i="29"/>
  <c r="U35" i="29"/>
  <c r="T35" i="29"/>
  <c r="R35" i="29"/>
  <c r="Q35" i="29"/>
  <c r="O35" i="29"/>
  <c r="N35" i="29"/>
  <c r="L35" i="29"/>
  <c r="K35" i="29"/>
  <c r="I35" i="29"/>
  <c r="H35" i="29"/>
  <c r="F35" i="29"/>
  <c r="E35" i="29"/>
  <c r="D35" i="29"/>
  <c r="C35" i="29"/>
  <c r="B35" i="29"/>
  <c r="V34" i="29"/>
  <c r="U34" i="29"/>
  <c r="T34" i="29"/>
  <c r="S34" i="29"/>
  <c r="R34" i="29"/>
  <c r="Q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5" i="28"/>
  <c r="U35" i="28"/>
  <c r="T35" i="28"/>
  <c r="R35" i="28"/>
  <c r="Q35" i="28"/>
  <c r="O35" i="28"/>
  <c r="N35" i="28"/>
  <c r="L35" i="28"/>
  <c r="K35" i="28"/>
  <c r="I35" i="28"/>
  <c r="H35" i="28"/>
  <c r="F35" i="28"/>
  <c r="E35" i="28"/>
  <c r="D35" i="28"/>
  <c r="C35" i="28"/>
  <c r="B35" i="28"/>
  <c r="V34" i="28"/>
  <c r="U34" i="28"/>
  <c r="T34" i="28"/>
  <c r="S34" i="28"/>
  <c r="R34" i="28"/>
  <c r="Q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D33" i="28"/>
  <c r="C33" i="28"/>
  <c r="B33" i="28"/>
  <c r="V32" i="28"/>
  <c r="U32" i="28"/>
  <c r="T32" i="28"/>
  <c r="S32" i="28"/>
  <c r="R32" i="28"/>
  <c r="Q32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V35" i="27"/>
  <c r="U35" i="27"/>
  <c r="T35" i="27"/>
  <c r="R35" i="27"/>
  <c r="Q35" i="27"/>
  <c r="O35" i="27"/>
  <c r="N35" i="27"/>
  <c r="L35" i="27"/>
  <c r="K35" i="27"/>
  <c r="I35" i="27"/>
  <c r="H35" i="27"/>
  <c r="F35" i="27"/>
  <c r="E35" i="27"/>
  <c r="D35" i="27"/>
  <c r="C35" i="27"/>
  <c r="B35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I34" i="27"/>
  <c r="H34" i="27"/>
  <c r="G34" i="27"/>
  <c r="F34" i="27"/>
  <c r="E34" i="27"/>
  <c r="D34" i="27"/>
  <c r="C34" i="27"/>
  <c r="B34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I33" i="27"/>
  <c r="H33" i="27"/>
  <c r="G33" i="27"/>
  <c r="F33" i="27"/>
  <c r="E33" i="27"/>
  <c r="D33" i="27"/>
  <c r="C33" i="27"/>
  <c r="B33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C32" i="27"/>
  <c r="B32" i="27"/>
  <c r="V35" i="26"/>
  <c r="U35" i="26"/>
  <c r="T35" i="26"/>
  <c r="R35" i="26"/>
  <c r="Q35" i="26"/>
  <c r="O35" i="26"/>
  <c r="N35" i="26"/>
  <c r="L35" i="26"/>
  <c r="K35" i="26"/>
  <c r="I35" i="26"/>
  <c r="H35" i="26"/>
  <c r="F35" i="26"/>
  <c r="E35" i="26"/>
  <c r="D35" i="26"/>
  <c r="C35" i="26"/>
  <c r="B35" i="26"/>
  <c r="V34" i="26"/>
  <c r="U34" i="26"/>
  <c r="T34" i="26"/>
  <c r="S34" i="26"/>
  <c r="R34" i="26"/>
  <c r="Q34" i="26"/>
  <c r="P34" i="26"/>
  <c r="O34" i="26"/>
  <c r="N34" i="26"/>
  <c r="M34" i="26"/>
  <c r="L34" i="26"/>
  <c r="K34" i="26"/>
  <c r="J34" i="26"/>
  <c r="I34" i="26"/>
  <c r="H34" i="26"/>
  <c r="G34" i="26"/>
  <c r="F34" i="26"/>
  <c r="E34" i="26"/>
  <c r="D34" i="26"/>
  <c r="C34" i="26"/>
  <c r="B34" i="26"/>
  <c r="V33" i="26"/>
  <c r="U33" i="26"/>
  <c r="T33" i="26"/>
  <c r="S33" i="26"/>
  <c r="R33" i="26"/>
  <c r="Q33" i="26"/>
  <c r="P33" i="26"/>
  <c r="O33" i="26"/>
  <c r="N33" i="26"/>
  <c r="M33" i="26"/>
  <c r="L33" i="26"/>
  <c r="K33" i="26"/>
  <c r="J33" i="26"/>
  <c r="I33" i="26"/>
  <c r="H33" i="26"/>
  <c r="G33" i="26"/>
  <c r="F33" i="26"/>
  <c r="E33" i="26"/>
  <c r="D33" i="26"/>
  <c r="C33" i="26"/>
  <c r="B33" i="26"/>
  <c r="V32" i="26"/>
  <c r="U32" i="26"/>
  <c r="T32" i="26"/>
  <c r="S32" i="26"/>
  <c r="R32" i="26"/>
  <c r="Q32" i="26"/>
  <c r="P32" i="26"/>
  <c r="O32" i="26"/>
  <c r="N32" i="26"/>
  <c r="M32" i="26"/>
  <c r="L32" i="26"/>
  <c r="K32" i="26"/>
  <c r="J32" i="26"/>
  <c r="I32" i="26"/>
  <c r="H32" i="26"/>
  <c r="G32" i="26"/>
  <c r="F32" i="26"/>
  <c r="E32" i="26"/>
  <c r="D32" i="26"/>
  <c r="C32" i="26"/>
  <c r="B32" i="26"/>
  <c r="V35" i="25"/>
  <c r="U35" i="25"/>
  <c r="T35" i="25"/>
  <c r="R35" i="25"/>
  <c r="Q35" i="25"/>
  <c r="O35" i="25"/>
  <c r="N35" i="25"/>
  <c r="L35" i="25"/>
  <c r="K35" i="25"/>
  <c r="I35" i="25"/>
  <c r="H35" i="25"/>
  <c r="F35" i="25"/>
  <c r="E35" i="25"/>
  <c r="D35" i="25"/>
  <c r="C35" i="25"/>
  <c r="B35" i="25"/>
  <c r="V34" i="25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B33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B32" i="25"/>
  <c r="V35" i="24"/>
  <c r="U35" i="24"/>
  <c r="T35" i="24"/>
  <c r="R35" i="24"/>
  <c r="Q35" i="24"/>
  <c r="O35" i="24"/>
  <c r="N35" i="24"/>
  <c r="L35" i="24"/>
  <c r="K35" i="24"/>
  <c r="I35" i="24"/>
  <c r="H35" i="24"/>
  <c r="F35" i="24"/>
  <c r="E35" i="24"/>
  <c r="D35" i="24"/>
  <c r="C35" i="24"/>
  <c r="B35" i="24"/>
  <c r="V34" i="24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B32" i="24"/>
  <c r="V35" i="23"/>
  <c r="U35" i="23"/>
  <c r="T35" i="23"/>
  <c r="R35" i="23"/>
  <c r="Q35" i="23"/>
  <c r="O35" i="23"/>
  <c r="N35" i="23"/>
  <c r="L35" i="23"/>
  <c r="K35" i="23"/>
  <c r="I35" i="23"/>
  <c r="H35" i="23"/>
  <c r="F35" i="23"/>
  <c r="E35" i="23"/>
  <c r="D35" i="23"/>
  <c r="C35" i="23"/>
  <c r="B35" i="23"/>
  <c r="V34" i="23"/>
  <c r="U34" i="23"/>
  <c r="T34" i="23"/>
  <c r="S34" i="23"/>
  <c r="R34" i="23"/>
  <c r="Q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C34" i="23"/>
  <c r="B34" i="23"/>
  <c r="V33" i="23"/>
  <c r="U33" i="23"/>
  <c r="T33" i="23"/>
  <c r="S33" i="23"/>
  <c r="R33" i="23"/>
  <c r="Q33" i="23"/>
  <c r="P33" i="23"/>
  <c r="O33" i="23"/>
  <c r="N33" i="23"/>
  <c r="M33" i="23"/>
  <c r="L33" i="23"/>
  <c r="K33" i="23"/>
  <c r="J33" i="23"/>
  <c r="I33" i="23"/>
  <c r="H33" i="23"/>
  <c r="G33" i="23"/>
  <c r="F33" i="23"/>
  <c r="E33" i="23"/>
  <c r="D33" i="23"/>
  <c r="C33" i="23"/>
  <c r="B33" i="23"/>
  <c r="V32" i="23"/>
  <c r="U32" i="23"/>
  <c r="T32" i="23"/>
  <c r="S32" i="23"/>
  <c r="R32" i="23"/>
  <c r="Q32" i="23"/>
  <c r="P32" i="23"/>
  <c r="O32" i="23"/>
  <c r="N32" i="23"/>
  <c r="M32" i="23"/>
  <c r="L32" i="23"/>
  <c r="K32" i="23"/>
  <c r="J32" i="23"/>
  <c r="I32" i="23"/>
  <c r="H32" i="23"/>
  <c r="G32" i="23"/>
  <c r="F32" i="23"/>
  <c r="E32" i="23"/>
  <c r="D32" i="23"/>
  <c r="C32" i="23"/>
  <c r="B32" i="23"/>
  <c r="B35" i="22"/>
  <c r="C35" i="22"/>
  <c r="D35" i="22"/>
  <c r="E35" i="22"/>
  <c r="F35" i="22"/>
  <c r="G35" i="22"/>
  <c r="H35" i="22"/>
  <c r="I35" i="22"/>
  <c r="J35" i="22"/>
  <c r="K35" i="22"/>
  <c r="L35" i="22"/>
  <c r="M35" i="22"/>
  <c r="B36" i="22"/>
  <c r="C36" i="22"/>
  <c r="D36" i="22"/>
  <c r="E36" i="22"/>
  <c r="F36" i="22"/>
  <c r="G36" i="22"/>
  <c r="H36" i="22"/>
  <c r="I36" i="22"/>
  <c r="J36" i="22"/>
  <c r="K36" i="22"/>
  <c r="L36" i="22"/>
  <c r="M36" i="22"/>
  <c r="A37" i="22"/>
  <c r="B37" i="22"/>
  <c r="C37" i="22"/>
  <c r="D37" i="22"/>
  <c r="E37" i="22"/>
  <c r="F37" i="22"/>
  <c r="G37" i="22"/>
  <c r="H37" i="22"/>
  <c r="I37" i="22"/>
  <c r="J37" i="22"/>
  <c r="K37" i="22"/>
  <c r="L37" i="22"/>
  <c r="M37" i="22"/>
  <c r="B35" i="21"/>
  <c r="C35" i="21"/>
  <c r="D35" i="21"/>
  <c r="E35" i="21"/>
  <c r="F35" i="21"/>
  <c r="G35" i="21"/>
  <c r="H35" i="21"/>
  <c r="I35" i="21"/>
  <c r="J35" i="21"/>
  <c r="K35" i="21"/>
  <c r="L35" i="21"/>
  <c r="M35" i="21"/>
  <c r="B36" i="21"/>
  <c r="C36" i="21"/>
  <c r="D36" i="21"/>
  <c r="E36" i="21"/>
  <c r="F36" i="21"/>
  <c r="G36" i="21"/>
  <c r="H36" i="21"/>
  <c r="I36" i="21"/>
  <c r="J36" i="21"/>
  <c r="K36" i="21"/>
  <c r="L36" i="21"/>
  <c r="M36" i="21"/>
  <c r="A37" i="21"/>
  <c r="B37" i="21"/>
  <c r="C37" i="21"/>
  <c r="D37" i="21"/>
  <c r="E37" i="21"/>
  <c r="F37" i="21"/>
  <c r="G37" i="21"/>
  <c r="H37" i="21"/>
  <c r="I37" i="21"/>
  <c r="J37" i="21"/>
  <c r="K37" i="21"/>
  <c r="L37" i="21"/>
  <c r="M37" i="21"/>
  <c r="B35" i="20"/>
  <c r="C35" i="20"/>
  <c r="D35" i="20"/>
  <c r="E35" i="20"/>
  <c r="F35" i="20"/>
  <c r="G35" i="20"/>
  <c r="H35" i="20"/>
  <c r="I35" i="20"/>
  <c r="J35" i="20"/>
  <c r="K35" i="20"/>
  <c r="L35" i="20"/>
  <c r="M35" i="20"/>
  <c r="B36" i="20"/>
  <c r="C36" i="20"/>
  <c r="D36" i="20"/>
  <c r="E36" i="20"/>
  <c r="F36" i="20"/>
  <c r="G36" i="20"/>
  <c r="H36" i="20"/>
  <c r="I36" i="20"/>
  <c r="J36" i="20"/>
  <c r="K36" i="20"/>
  <c r="L36" i="20"/>
  <c r="M36" i="20"/>
  <c r="A37" i="20"/>
  <c r="B37" i="20"/>
  <c r="C37" i="20"/>
  <c r="D37" i="20"/>
  <c r="E37" i="20"/>
  <c r="F37" i="20"/>
  <c r="G37" i="20"/>
  <c r="H37" i="20"/>
  <c r="I37" i="20"/>
  <c r="J37" i="20"/>
  <c r="K37" i="20"/>
  <c r="L37" i="20"/>
  <c r="M37" i="20"/>
  <c r="B35" i="19"/>
  <c r="C35" i="19"/>
  <c r="D35" i="19"/>
  <c r="E35" i="19"/>
  <c r="F35" i="19"/>
  <c r="G35" i="19"/>
  <c r="H35" i="19"/>
  <c r="I35" i="19"/>
  <c r="J35" i="19"/>
  <c r="K35" i="19"/>
  <c r="L35" i="19"/>
  <c r="M35" i="19"/>
  <c r="B36" i="19"/>
  <c r="C36" i="19"/>
  <c r="D36" i="19"/>
  <c r="E36" i="19"/>
  <c r="F36" i="19"/>
  <c r="G36" i="19"/>
  <c r="H36" i="19"/>
  <c r="I36" i="19"/>
  <c r="J36" i="19"/>
  <c r="K36" i="19"/>
  <c r="L36" i="19"/>
  <c r="M36" i="19"/>
  <c r="A37" i="19"/>
  <c r="B37" i="19"/>
  <c r="C37" i="19"/>
  <c r="D37" i="19"/>
  <c r="E37" i="19"/>
  <c r="F37" i="19"/>
  <c r="G37" i="19"/>
  <c r="H37" i="19"/>
  <c r="I37" i="19"/>
  <c r="J37" i="19"/>
  <c r="K37" i="19"/>
  <c r="L37" i="19"/>
  <c r="M37" i="19"/>
  <c r="V35" i="17"/>
  <c r="U35" i="17"/>
  <c r="T35" i="17"/>
  <c r="R35" i="17"/>
  <c r="Q35" i="17"/>
  <c r="O35" i="17"/>
  <c r="N35" i="17"/>
  <c r="L35" i="17"/>
  <c r="K35" i="17"/>
  <c r="I35" i="17"/>
  <c r="H35" i="17"/>
  <c r="F35" i="17"/>
  <c r="E35" i="17"/>
  <c r="D35" i="17"/>
  <c r="C35" i="17"/>
  <c r="B35" i="17"/>
  <c r="V34" i="17"/>
  <c r="U34" i="17"/>
  <c r="T34" i="17"/>
  <c r="S34" i="17"/>
  <c r="R34" i="17"/>
  <c r="Q34" i="17"/>
  <c r="P34" i="17"/>
  <c r="O34" i="17"/>
  <c r="N34" i="17"/>
  <c r="M34" i="17"/>
  <c r="L34" i="17"/>
  <c r="K34" i="17"/>
  <c r="J34" i="17"/>
  <c r="I34" i="17"/>
  <c r="H34" i="17"/>
  <c r="G34" i="17"/>
  <c r="F34" i="17"/>
  <c r="E34" i="17"/>
  <c r="D34" i="17"/>
  <c r="C34" i="17"/>
  <c r="B34" i="17"/>
  <c r="V33" i="17"/>
  <c r="U33" i="17"/>
  <c r="T33" i="17"/>
  <c r="S33" i="17"/>
  <c r="R33" i="17"/>
  <c r="Q33" i="17"/>
  <c r="P33" i="17"/>
  <c r="O33" i="17"/>
  <c r="N33" i="17"/>
  <c r="M33" i="17"/>
  <c r="L33" i="17"/>
  <c r="K33" i="17"/>
  <c r="J33" i="17"/>
  <c r="I33" i="17"/>
  <c r="H33" i="17"/>
  <c r="G33" i="17"/>
  <c r="F33" i="17"/>
  <c r="E33" i="17"/>
  <c r="D33" i="17"/>
  <c r="C33" i="17"/>
  <c r="B33" i="17"/>
  <c r="V32" i="17"/>
  <c r="U32" i="17"/>
  <c r="T32" i="17"/>
  <c r="S32" i="17"/>
  <c r="R32" i="17"/>
  <c r="Q32" i="17"/>
  <c r="P32" i="17"/>
  <c r="O32" i="17"/>
  <c r="N32" i="17"/>
  <c r="M32" i="17"/>
  <c r="L32" i="17"/>
  <c r="K32" i="17"/>
  <c r="J32" i="17"/>
  <c r="I32" i="17"/>
  <c r="H32" i="17"/>
  <c r="G32" i="17"/>
  <c r="F32" i="17"/>
  <c r="E32" i="17"/>
  <c r="D32" i="17"/>
  <c r="C32" i="17"/>
  <c r="B32" i="17"/>
  <c r="U35" i="15"/>
  <c r="V35" i="15"/>
  <c r="U32" i="15"/>
  <c r="V32" i="15"/>
  <c r="U33" i="15"/>
  <c r="V33" i="15"/>
  <c r="U34" i="15"/>
  <c r="V34" i="15"/>
  <c r="T35" i="15"/>
  <c r="R35" i="15"/>
  <c r="Q35" i="15"/>
  <c r="O35" i="15"/>
  <c r="N35" i="15"/>
  <c r="L35" i="15"/>
  <c r="K35" i="15"/>
  <c r="I35" i="15"/>
  <c r="H35" i="15"/>
  <c r="F35" i="15"/>
  <c r="E35" i="15"/>
  <c r="D35" i="15"/>
  <c r="C35" i="15"/>
  <c r="B35" i="15"/>
  <c r="B32" i="15"/>
  <c r="C32" i="15"/>
  <c r="D32" i="15"/>
  <c r="E32" i="15"/>
  <c r="F32" i="15"/>
  <c r="G32" i="15"/>
  <c r="H32" i="15"/>
  <c r="I32" i="15"/>
  <c r="J32" i="15"/>
  <c r="K32" i="15"/>
  <c r="L32" i="15"/>
  <c r="M32" i="15"/>
  <c r="N32" i="15"/>
  <c r="O32" i="15"/>
  <c r="P32" i="15"/>
  <c r="Q32" i="15"/>
  <c r="R32" i="15"/>
  <c r="S32" i="15"/>
  <c r="T32" i="15"/>
  <c r="B33" i="15"/>
  <c r="C33" i="15"/>
  <c r="D33" i="15"/>
  <c r="E33" i="15"/>
  <c r="F33" i="15"/>
  <c r="G33" i="15"/>
  <c r="H33" i="15"/>
  <c r="I33" i="15"/>
  <c r="J33" i="15"/>
  <c r="K33" i="15"/>
  <c r="L33" i="15"/>
  <c r="M33" i="15"/>
  <c r="N33" i="15"/>
  <c r="O33" i="15"/>
  <c r="P33" i="15"/>
  <c r="Q33" i="15"/>
  <c r="R33" i="15"/>
  <c r="S33" i="15"/>
  <c r="T33" i="15"/>
  <c r="B34" i="15"/>
  <c r="C34" i="15"/>
  <c r="D34" i="15"/>
  <c r="E34" i="15"/>
  <c r="F34" i="15"/>
  <c r="G34" i="15"/>
  <c r="H34" i="15"/>
  <c r="I34" i="15"/>
  <c r="J34" i="15"/>
  <c r="K34" i="15"/>
  <c r="L34" i="15"/>
  <c r="M34" i="15"/>
  <c r="N34" i="15"/>
  <c r="O34" i="15"/>
  <c r="P34" i="15"/>
  <c r="Q34" i="15"/>
  <c r="R34" i="15"/>
  <c r="S34" i="15"/>
  <c r="T34" i="15"/>
  <c r="U9" i="7"/>
  <c r="V9" i="7"/>
  <c r="U10" i="7"/>
  <c r="V10" i="7"/>
  <c r="U11" i="7"/>
  <c r="V11" i="7"/>
  <c r="U12" i="7"/>
  <c r="V12" i="7"/>
  <c r="U13" i="7"/>
  <c r="V13" i="7"/>
  <c r="U14" i="7"/>
  <c r="V14" i="7"/>
  <c r="U15" i="7"/>
  <c r="V15" i="7"/>
  <c r="U16" i="7"/>
  <c r="V16" i="7"/>
  <c r="U17" i="7"/>
  <c r="V17" i="7"/>
  <c r="U18" i="7"/>
  <c r="V18" i="7"/>
  <c r="U19" i="7"/>
  <c r="V19" i="7"/>
  <c r="U20" i="7"/>
  <c r="V20" i="7"/>
  <c r="U21" i="7"/>
  <c r="V21" i="7"/>
  <c r="U22" i="7"/>
  <c r="V22" i="7"/>
  <c r="U23" i="7"/>
  <c r="V23" i="7"/>
  <c r="U24" i="7"/>
  <c r="V24" i="7"/>
  <c r="U25" i="7"/>
  <c r="V25" i="7"/>
  <c r="U26" i="7"/>
  <c r="V26" i="7"/>
  <c r="U27" i="7"/>
  <c r="V27" i="7"/>
  <c r="U28" i="7"/>
  <c r="V28" i="7"/>
  <c r="U29" i="7"/>
  <c r="V29" i="7"/>
  <c r="U30" i="7"/>
  <c r="V30" i="7"/>
  <c r="U31" i="7"/>
  <c r="V31" i="7"/>
  <c r="U32" i="7"/>
  <c r="V32" i="7"/>
  <c r="U33" i="7"/>
  <c r="V33" i="7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V33" i="6"/>
  <c r="U33" i="6"/>
  <c r="V32" i="6"/>
  <c r="V31" i="6"/>
  <c r="V30" i="6"/>
  <c r="V29" i="6"/>
  <c r="V28" i="6"/>
  <c r="V27" i="6"/>
  <c r="V26" i="6"/>
  <c r="V25" i="6"/>
  <c r="V24" i="6"/>
  <c r="V23" i="6"/>
  <c r="V22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F8583CDB-DABE-4CB2-A962-AF108C659226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78423CE4-43FE-48A5-BAFE-A309008ACD96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年修訂「中低收入」為「中低收入老人」。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A60C454D-2BF5-4A98-8480-14CB9671D2BF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1757DCDC-AD73-437F-A5FD-C0A91DB832B7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54A43ADE-7330-488B-9C7E-6F1321D206B2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4B83C2A6-123F-48EF-A2CD-76FD95FF066A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2C6DF824-403C-4120-BF98-9146862BB765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F3701C2C-0EF8-4D18-B9D0-042F51E85032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14" authorId="0" shapeId="0" xr:uid="{00000000-0006-0000-0700-000001000000}">
      <text>
        <r>
          <rPr>
            <sz val="9"/>
            <color indexed="81"/>
            <rFont val="Tahoma"/>
            <family val="2"/>
          </rPr>
          <t>1070131</t>
        </r>
        <r>
          <rPr>
            <sz val="9"/>
            <color indexed="81"/>
            <rFont val="細明體"/>
            <family val="3"/>
            <charset val="136"/>
          </rPr>
          <t>高雄市資料修正。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<sst xmlns="http://schemas.openxmlformats.org/spreadsheetml/2006/main" count="1850" uniqueCount="142">
  <si>
    <t>…</t>
  </si>
  <si>
    <t>Source : County and City Government.</t>
    <phoneticPr fontId="1" type="noConversion"/>
  </si>
  <si>
    <r>
      <t xml:space="preserve">1.4-02 </t>
    </r>
    <r>
      <rPr>
        <b/>
        <sz val="16"/>
        <rFont val="標楷體"/>
        <family val="4"/>
        <charset val="136"/>
      </rPr>
      <t>中低收入老人生活津貼</t>
    </r>
    <phoneticPr fontId="1" type="noConversion"/>
  </si>
  <si>
    <r>
      <rPr>
        <sz val="9"/>
        <rFont val="標楷體"/>
        <family val="4"/>
        <charset val="136"/>
      </rPr>
      <t>單位：人</t>
    </r>
    <phoneticPr fontId="2" type="noConversion"/>
  </si>
  <si>
    <r>
      <rPr>
        <sz val="8"/>
        <rFont val="標楷體"/>
        <family val="4"/>
        <charset val="136"/>
      </rPr>
      <t>低收入戶</t>
    </r>
    <phoneticPr fontId="1" type="noConversion"/>
  </si>
  <si>
    <r>
      <rPr>
        <sz val="8"/>
        <rFont val="標楷體"/>
        <family val="4"/>
        <charset val="136"/>
      </rPr>
      <t>中低收入</t>
    </r>
    <phoneticPr fontId="1" type="noConversion"/>
  </si>
  <si>
    <r>
      <rPr>
        <sz val="8"/>
        <rFont val="標楷體"/>
        <family val="4"/>
        <charset val="136"/>
      </rPr>
      <t>具原住民身分分</t>
    </r>
    <phoneticPr fontId="1" type="noConversion"/>
  </si>
  <si>
    <r>
      <rPr>
        <sz val="8"/>
        <rFont val="標楷體"/>
        <family val="4"/>
        <charset val="136"/>
      </rPr>
      <t>計</t>
    </r>
    <phoneticPr fontId="1" type="noConversion"/>
  </si>
  <si>
    <r>
      <rPr>
        <sz val="8"/>
        <rFont val="標楷體"/>
        <family val="4"/>
        <charset val="136"/>
      </rPr>
      <t>男</t>
    </r>
    <phoneticPr fontId="1" type="noConversion"/>
  </si>
  <si>
    <r>
      <rPr>
        <sz val="8"/>
        <rFont val="標楷體"/>
        <family val="4"/>
        <charset val="136"/>
      </rPr>
      <t>女</t>
    </r>
    <phoneticPr fontId="1" type="noConversion"/>
  </si>
  <si>
    <r>
      <rPr>
        <sz val="8"/>
        <rFont val="標楷體"/>
        <family val="4"/>
        <charset val="136"/>
      </rPr>
      <t>人數</t>
    </r>
    <phoneticPr fontId="1" type="noConversion"/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</si>
  <si>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</si>
  <si>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福建省</t>
    </r>
    <phoneticPr fontId="1" type="noConversion"/>
  </si>
  <si>
    <r>
      <rPr>
        <sz val="9"/>
        <rFont val="標楷體"/>
        <family val="4"/>
        <charset val="136"/>
      </rPr>
      <t>年月</t>
    </r>
    <phoneticPr fontId="1" type="noConversion"/>
  </si>
  <si>
    <r>
      <rPr>
        <sz val="8"/>
        <rFont val="標楷體"/>
        <family val="4"/>
        <charset val="136"/>
      </rPr>
      <t>總計</t>
    </r>
    <phoneticPr fontId="1" type="noConversion"/>
  </si>
  <si>
    <r>
      <rPr>
        <sz val="10"/>
        <rFont val="標楷體"/>
        <family val="4"/>
        <charset val="136"/>
      </rPr>
      <t>臺北縣</t>
    </r>
    <phoneticPr fontId="1" type="noConversion"/>
  </si>
  <si>
    <r>
      <rPr>
        <sz val="10"/>
        <rFont val="標楷體"/>
        <family val="4"/>
        <charset val="136"/>
      </rPr>
      <t>宜蘭縣</t>
    </r>
    <phoneticPr fontId="1" type="noConversion"/>
  </si>
  <si>
    <r>
      <rPr>
        <sz val="10"/>
        <rFont val="標楷體"/>
        <family val="4"/>
        <charset val="136"/>
      </rPr>
      <t>桃園縣</t>
    </r>
    <phoneticPr fontId="1" type="noConversion"/>
  </si>
  <si>
    <r>
      <rPr>
        <sz val="10"/>
        <rFont val="標楷體"/>
        <family val="4"/>
        <charset val="136"/>
      </rPr>
      <t>新竹縣</t>
    </r>
    <phoneticPr fontId="1" type="noConversion"/>
  </si>
  <si>
    <r>
      <rPr>
        <sz val="10"/>
        <rFont val="標楷體"/>
        <family val="4"/>
        <charset val="136"/>
      </rPr>
      <t>苗栗縣</t>
    </r>
    <phoneticPr fontId="1" type="noConversion"/>
  </si>
  <si>
    <r>
      <rPr>
        <sz val="10"/>
        <rFont val="標楷體"/>
        <family val="4"/>
        <charset val="136"/>
      </rPr>
      <t>臺中縣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</si>
  <si>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</si>
  <si>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</si>
  <si>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</si>
  <si>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</si>
  <si>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臺南縣</t>
    </r>
    <phoneticPr fontId="2" type="noConversion"/>
  </si>
  <si>
    <r>
      <rPr>
        <sz val="10"/>
        <rFont val="標楷體"/>
        <family val="4"/>
        <charset val="136"/>
      </rPr>
      <t>高雄縣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</si>
  <si>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</si>
  <si>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</si>
  <si>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</si>
  <si>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</si>
  <si>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</si>
  <si>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</si>
  <si>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</si>
  <si>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</si>
  <si>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</si>
  <si>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1" type="noConversion"/>
  </si>
  <si>
    <r>
      <rPr>
        <sz val="10"/>
        <rFont val="標楷體"/>
        <family val="4"/>
        <charset val="136"/>
      </rPr>
      <t>高雄市</t>
    </r>
    <phoneticPr fontId="1" type="noConversion"/>
  </si>
  <si>
    <r>
      <rPr>
        <sz val="10"/>
        <rFont val="標楷體"/>
        <family val="4"/>
        <charset val="136"/>
      </rPr>
      <t>金門縣</t>
    </r>
    <phoneticPr fontId="1" type="noConversion"/>
  </si>
  <si>
    <r>
      <rPr>
        <sz val="10"/>
        <rFont val="標楷體"/>
        <family val="4"/>
        <charset val="136"/>
      </rPr>
      <t>連江縣</t>
    </r>
    <phoneticPr fontId="1" type="noConversion"/>
  </si>
  <si>
    <r>
      <rPr>
        <sz val="9"/>
        <rFont val="標楷體"/>
        <family val="4"/>
        <charset val="136"/>
      </rPr>
      <t>核年月</t>
    </r>
    <phoneticPr fontId="1" type="noConversion"/>
  </si>
  <si>
    <r>
      <rPr>
        <sz val="10"/>
        <rFont val="標楷體"/>
        <family val="4"/>
        <charset val="136"/>
      </rPr>
      <t>新北市</t>
    </r>
    <phoneticPr fontId="1" type="noConversion"/>
  </si>
  <si>
    <r>
      <rPr>
        <sz val="10"/>
        <rFont val="標楷體"/>
        <family val="4"/>
        <charset val="136"/>
      </rPr>
      <t>臺中市</t>
    </r>
    <phoneticPr fontId="1" type="noConversion"/>
  </si>
  <si>
    <r>
      <rPr>
        <sz val="10"/>
        <rFont val="標楷體"/>
        <family val="4"/>
        <charset val="136"/>
      </rPr>
      <t>臺南市</t>
    </r>
    <phoneticPr fontId="1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</si>
  <si>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</si>
  <si>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</si>
  <si>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</si>
  <si>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</si>
  <si>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1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</si>
  <si>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</si>
  <si>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</si>
  <si>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</si>
  <si>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</si>
  <si>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1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</si>
  <si>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</t>
    </r>
    <phoneticPr fontId="1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</si>
  <si>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 xml:space="preserve">) </t>
    </r>
    <phoneticPr fontId="1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</si>
  <si>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</si>
  <si>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</si>
  <si>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</si>
  <si>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</si>
  <si>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</t>
    </r>
    <phoneticPr fontId="1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</si>
  <si>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>倍</t>
    </r>
    <phoneticPr fontId="1" type="noConversion"/>
  </si>
  <si>
    <r>
      <t>104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2015</t>
    </r>
    <phoneticPr fontId="2" type="noConversion"/>
  </si>
  <si>
    <r>
      <t>105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2016</t>
    </r>
    <phoneticPr fontId="2" type="noConversion"/>
  </si>
  <si>
    <r>
      <t>106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2017</t>
    </r>
    <phoneticPr fontId="2" type="noConversion"/>
  </si>
  <si>
    <r>
      <t>107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2018</t>
    </r>
    <phoneticPr fontId="2" type="noConversion"/>
  </si>
  <si>
    <r>
      <t>108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2019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</si>
  <si>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</si>
  <si>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</si>
  <si>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1999</t>
    </r>
    <phoneticPr fontId="1" type="noConversion"/>
  </si>
  <si>
    <r>
      <rPr>
        <sz val="8"/>
        <rFont val="標楷體"/>
        <family val="4"/>
        <charset val="136"/>
      </rPr>
      <t>非低收入戶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未超過最低生活費標準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>倍者</t>
    </r>
    <phoneticPr fontId="1" type="noConversion"/>
  </si>
  <si>
    <r>
      <rPr>
        <sz val="8"/>
        <rFont val="標楷體"/>
        <family val="4"/>
        <charset val="136"/>
      </rPr>
      <t>一款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、一類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</si>
  <si>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二款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</t>
    </r>
    <r>
      <rPr>
        <sz val="8"/>
        <rFont val="Times New Roman"/>
        <family val="1"/>
      </rPr>
      <t xml:space="preserve">) 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、二類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</si>
  <si>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三款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</t>
    </r>
    <r>
      <rPr>
        <sz val="8"/>
        <rFont val="Times New Roman"/>
        <family val="1"/>
      </rPr>
      <t xml:space="preserve">) 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、三類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</si>
  <si>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未超過最低生活費標準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倍者</t>
    </r>
    <phoneticPr fontId="1" type="noConversion"/>
  </si>
  <si>
    <r>
      <rPr>
        <sz val="8"/>
        <rFont val="標楷體"/>
        <family val="4"/>
        <charset val="136"/>
      </rPr>
      <t>最低生活費標準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倍以上者</t>
    </r>
    <phoneticPr fontId="1" type="noConversion"/>
  </si>
  <si>
    <r>
      <t>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,1999</t>
    </r>
    <phoneticPr fontId="1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</si>
  <si>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</si>
  <si>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2000</t>
    </r>
    <phoneticPr fontId="1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</si>
  <si>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,2000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</si>
  <si>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2001</t>
    </r>
    <phoneticPr fontId="1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</si>
  <si>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,2001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</si>
  <si>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2002</t>
    </r>
    <phoneticPr fontId="1" type="noConversion"/>
  </si>
  <si>
    <r>
      <rPr>
        <sz val="8"/>
        <rFont val="標楷體"/>
        <family val="4"/>
        <charset val="136"/>
      </rPr>
      <t>非低收入戶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未超過最低生活費標準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>倍者</t>
    </r>
    <r>
      <rPr>
        <sz val="8"/>
        <rFont val="Times New Roman"/>
        <family val="1"/>
      </rPr>
      <t>)</t>
    </r>
    <phoneticPr fontId="1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</si>
  <si>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,2002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</si>
  <si>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2003</t>
    </r>
    <phoneticPr fontId="1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</si>
  <si>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</si>
  <si>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2004</t>
    </r>
    <phoneticPr fontId="1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</si>
  <si>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,2004</t>
    </r>
    <phoneticPr fontId="1" type="noConversion"/>
  </si>
  <si>
    <r>
      <rPr>
        <sz val="9"/>
        <rFont val="標楷體"/>
        <family val="4"/>
        <charset val="136"/>
      </rPr>
      <t>資料來源：直轄市、縣﹝市﹞政府、勞工保險局。</t>
    </r>
    <r>
      <rPr>
        <sz val="9"/>
        <rFont val="Times New Roman"/>
        <family val="1"/>
      </rPr>
      <t xml:space="preserve"> 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</si>
  <si>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2005</t>
    </r>
    <phoneticPr fontId="1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</si>
  <si>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</si>
  <si>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2006</t>
    </r>
    <phoneticPr fontId="1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</si>
  <si>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</si>
  <si>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2007</t>
    </r>
    <phoneticPr fontId="1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</si>
  <si>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,2007</t>
    </r>
    <phoneticPr fontId="1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</si>
  <si>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 2008</t>
    </r>
    <phoneticPr fontId="1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</si>
  <si>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,2008</t>
    </r>
    <phoneticPr fontId="1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</si>
  <si>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1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</si>
  <si>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,2009</t>
    </r>
    <phoneticPr fontId="1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</si>
  <si>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2010</t>
    </r>
    <phoneticPr fontId="1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</si>
  <si>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,2010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</si>
  <si>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phoneticPr fontId="1" type="noConversion"/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</si>
  <si>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</t>
    </r>
    <phoneticPr fontId="1" type="noConversion"/>
  </si>
  <si>
    <r>
      <t>100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2011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</si>
  <si>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phoneticPr fontId="1" type="noConversion"/>
  </si>
  <si>
    <r>
      <t>101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2012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</si>
  <si>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phoneticPr fontId="1" type="noConversion"/>
  </si>
  <si>
    <r>
      <t>102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</si>
  <si>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phoneticPr fontId="1" type="noConversion"/>
  </si>
  <si>
    <r>
      <t>103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</si>
  <si>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phoneticPr fontId="1" type="noConversion"/>
  </si>
  <si>
    <r>
      <t>104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</si>
  <si>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phoneticPr fontId="1" type="noConversion"/>
  </si>
  <si>
    <r>
      <t>105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</si>
  <si>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phoneticPr fontId="1" type="noConversion"/>
  </si>
  <si>
    <r>
      <t>106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2017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</si>
  <si>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phoneticPr fontId="1" type="noConversion"/>
  </si>
  <si>
    <r>
      <t>107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2018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</si>
  <si>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phoneticPr fontId="1" type="noConversion"/>
  </si>
  <si>
    <r>
      <t>108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2019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</si>
  <si>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phoneticPr fontId="1" type="noConversion"/>
  </si>
  <si>
    <r>
      <t>109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2020</t>
    </r>
    <phoneticPr fontId="1" type="noConversion"/>
  </si>
  <si>
    <r>
      <t>109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</si>
  <si>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phoneticPr fontId="1" type="noConversion"/>
  </si>
  <si>
    <r>
      <t>110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2021</t>
    </r>
    <phoneticPr fontId="1" type="noConversion"/>
  </si>
  <si>
    <r>
      <t>110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2021</t>
    </r>
    <phoneticPr fontId="2" type="noConversion"/>
  </si>
  <si>
    <r>
      <t>111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</si>
  <si>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phoneticPr fontId="1" type="noConversion"/>
  </si>
  <si>
    <r>
      <t>111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2022</t>
    </r>
    <phoneticPr fontId="1" type="noConversion"/>
  </si>
  <si>
    <r>
      <t>112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</si>
  <si>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phoneticPr fontId="1" type="noConversion"/>
  </si>
  <si>
    <r>
      <t>112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2023</t>
    </r>
    <phoneticPr fontId="1" type="noConversion"/>
  </si>
  <si>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低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收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入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 xml:space="preserve">戶
</t>
    </r>
    <phoneticPr fontId="2" type="noConversion"/>
  </si>
  <si>
    <r>
      <rPr>
        <sz val="8"/>
        <rFont val="標楷體"/>
        <family val="4"/>
        <charset val="136"/>
      </rPr>
      <t>中低收入老人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</si>
  <si>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phoneticPr fontId="1" type="noConversion"/>
  </si>
  <si>
    <r>
      <t>113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2024</t>
    </r>
    <phoneticPr fontId="1" type="noConversion"/>
  </si>
  <si>
    <r>
      <t>113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2024</t>
    </r>
    <phoneticPr fontId="2" type="noConversion"/>
  </si>
  <si>
    <r>
      <t>114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</si>
  <si>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phoneticPr fontId="1" type="noConversion"/>
  </si>
  <si>
    <r>
      <t>114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</si>
  <si>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104-114</t>
    </r>
    <r>
      <rPr>
        <sz val="9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</si>
</sst>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 "/>
  </numFmts>
  <fonts count="21" x14ac:knownFonts="1"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4"/>
      <charset val="136"/>
    </font>
    <font>
      <sz val="8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60">
    <xf numFmtId="0" fontId="0" fillId="0" borderId="0" xfId="0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77" fontId="12" fillId="0" borderId="0" xfId="2" applyNumberFormat="1" applyFont="1" applyAlignment="1" applyProtection="1">
      <alignment horizontal="left" vertical="center"/>
      <protection locked="0"/>
    </xf>
    <xf numFmtId="176" fontId="0" fillId="0" borderId="4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3" fontId="0" fillId="0" borderId="0" xfId="0" applyNumberFormat="1"/>
    <xf numFmtId="177" fontId="12" fillId="0" borderId="5" xfId="2" applyNumberFormat="1" applyFont="1" applyBorder="1" applyAlignment="1" applyProtection="1">
      <alignment horizontal="left" vertical="center"/>
      <protection locked="0"/>
    </xf>
    <xf numFmtId="176" fontId="0" fillId="0" borderId="0" xfId="0" applyNumberFormat="1"/>
    <xf numFmtId="0" fontId="13" fillId="0" borderId="0" xfId="0" applyFont="1"/>
    <xf numFmtId="3" fontId="13" fillId="0" borderId="0" xfId="0" applyNumberFormat="1" applyFont="1"/>
    <xf numFmtId="177" fontId="12" fillId="0" borderId="6" xfId="2" applyNumberFormat="1" applyFont="1" applyBorder="1" applyAlignment="1" applyProtection="1">
      <alignment horizontal="left" vertical="center"/>
      <protection locked="0"/>
    </xf>
    <xf numFmtId="176" fontId="0" fillId="0" borderId="7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12" fillId="0" borderId="5" xfId="1" applyFont="1" applyBorder="1" applyAlignment="1">
      <alignment horizontal="left" vertical="center"/>
    </xf>
    <xf numFmtId="3" fontId="0" fillId="0" borderId="8" xfId="0" applyNumberFormat="1" applyBorder="1"/>
    <xf numFmtId="3" fontId="0" fillId="0" borderId="9" xfId="0" applyNumberFormat="1" applyBorder="1"/>
    <xf numFmtId="0" fontId="12" fillId="0" borderId="5" xfId="1" applyFont="1" applyBorder="1" applyAlignment="1">
      <alignment horizontal="center" vertical="center"/>
    </xf>
    <xf numFmtId="176" fontId="0" fillId="0" borderId="4" xfId="0" applyNumberFormat="1" applyBorder="1"/>
    <xf numFmtId="0" fontId="12" fillId="0" borderId="5" xfId="2" applyFont="1" applyBorder="1" applyAlignment="1" applyProtection="1">
      <alignment horizontal="center" vertical="center"/>
      <protection locked="0"/>
    </xf>
    <xf numFmtId="0" fontId="12" fillId="0" borderId="6" xfId="2" applyFont="1" applyBorder="1" applyAlignment="1" applyProtection="1">
      <alignment horizontal="center" vertical="center"/>
      <protection locked="0"/>
    </xf>
    <xf numFmtId="176" fontId="0" fillId="0" borderId="2" xfId="0" applyNumberFormat="1" applyBorder="1"/>
    <xf numFmtId="176" fontId="0" fillId="0" borderId="7" xfId="0" applyNumberFormat="1" applyBorder="1"/>
    <xf numFmtId="177" fontId="12" fillId="2" borderId="10" xfId="2" applyNumberFormat="1" applyFont="1" applyFill="1" applyBorder="1" applyAlignment="1" applyProtection="1">
      <alignment horizontal="left" vertical="center"/>
      <protection locked="0"/>
    </xf>
    <xf numFmtId="0" fontId="0" fillId="0" borderId="9" xfId="0" applyBorder="1"/>
    <xf numFmtId="3" fontId="0" fillId="0" borderId="0" xfId="0" applyNumberFormat="1" applyAlignment="1">
      <alignment vertical="center" wrapText="1"/>
    </xf>
    <xf numFmtId="177" fontId="12" fillId="0" borderId="0" xfId="2" applyNumberFormat="1" applyFont="1" applyAlignment="1" applyProtection="1">
      <alignment horizontal="center" vertical="center"/>
      <protection locked="0"/>
    </xf>
    <xf numFmtId="177" fontId="12" fillId="0" borderId="0" xfId="2" applyNumberFormat="1" applyFont="1" applyAlignment="1" applyProtection="1">
      <alignment horizontal="center"/>
      <protection locked="0"/>
    </xf>
    <xf numFmtId="177" fontId="12" fillId="0" borderId="7" xfId="2" applyNumberFormat="1" applyFont="1" applyBorder="1" applyAlignment="1" applyProtection="1">
      <alignment horizontal="center"/>
      <protection locked="0"/>
    </xf>
    <xf numFmtId="176" fontId="0" fillId="0" borderId="2" xfId="0" applyNumberFormat="1" applyBorder="1" applyAlignment="1">
      <alignment horizontal="right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Font="1" applyAlignment="1">
      <alignment vertical="center"/>
    </xf>
  </cellXfs>
  <cellStyles count="3">
    <cellStyle name="一般" xfId="0" builtinId="0"/>
    <cellStyle name="一般_Sheet1" xfId="1" xr:uid="{00000000-0005-0000-0000-000001000000}"/>
    <cellStyle name="一般_Sheet2" xfId="2" xr:uid="{00000000-0005-0000-0000-000002000000}"/>
  </cellStyles>
  <dxfs count="2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24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30" sqref="E30"/>
    </sheetView>
  </sheetViews>
  <sheetFormatPr defaultColWidth="9.33203125" defaultRowHeight="12" x14ac:dyDescent="0.2"/>
  <cols>
    <col min="1" max="1" width="17" customWidth="1"/>
    <col min="2" max="2" width="10.5" customWidth="1"/>
    <col min="3" max="4" width="9.1640625" customWidth="1"/>
    <col min="5" max="5" width="18.5" customWidth="1"/>
    <col min="6" max="7" width="7.5" customWidth="1"/>
    <col min="8" max="8" width="15" customWidth="1"/>
    <col min="9" max="10" width="8.5" customWidth="1"/>
    <col min="11" max="11" width="14.33203125" customWidth="1"/>
    <col min="12" max="13" width="7.6640625" customWidth="1"/>
    <col min="14" max="17" width="13.1640625" customWidth="1"/>
    <col min="18" max="19" width="10.5" customWidth="1"/>
    <col min="20" max="20" width="16.1640625" customWidth="1"/>
    <col min="21" max="22" width="10.5" customWidth="1"/>
    <col min="23" max="23" width="16.1640625" customWidth="1"/>
  </cols>
  <sheetData>
    <row r="1" spans="1:28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8" s="3" customFormat="1" ht="20.100000000000001" customHeight="1" x14ac:dyDescent="0.2">
      <c r="A2" s="59" t="s">
        <v>141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8" s="3" customFormat="1" ht="12" customHeight="1" x14ac:dyDescent="0.2">
      <c r="A3" s="3" t="s">
        <v>3</v>
      </c>
    </row>
    <row r="4" spans="1:28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53" t="s">
        <v>133</v>
      </c>
      <c r="P4" s="45"/>
      <c r="Q4" s="54"/>
      <c r="R4" s="39" t="s">
        <v>134</v>
      </c>
      <c r="S4" s="40"/>
      <c r="T4" s="40"/>
      <c r="U4" s="40"/>
      <c r="V4" s="40"/>
      <c r="W4" s="41"/>
      <c r="X4" s="44" t="s">
        <v>6</v>
      </c>
      <c r="Y4" s="45"/>
    </row>
    <row r="5" spans="1:28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46"/>
      <c r="P5" s="47"/>
      <c r="Q5" s="55"/>
      <c r="R5" s="39" t="s">
        <v>60</v>
      </c>
      <c r="S5" s="40"/>
      <c r="T5" s="41"/>
      <c r="U5" s="39" t="s">
        <v>61</v>
      </c>
      <c r="V5" s="40"/>
      <c r="W5" s="41"/>
      <c r="X5" s="46"/>
      <c r="Y5" s="47"/>
    </row>
    <row r="6" spans="1:28" s="4" customFormat="1" ht="16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1"/>
      <c r="W6" s="42" t="s">
        <v>56</v>
      </c>
      <c r="X6" s="39" t="s">
        <v>10</v>
      </c>
      <c r="Y6" s="40"/>
    </row>
    <row r="7" spans="1:28" s="4" customFormat="1" ht="16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7" t="s">
        <v>9</v>
      </c>
      <c r="W7" s="43"/>
      <c r="X7" s="7" t="s">
        <v>8</v>
      </c>
      <c r="Y7" s="6" t="s">
        <v>9</v>
      </c>
    </row>
    <row r="8" spans="1:28" s="14" customFormat="1" ht="15" customHeight="1" x14ac:dyDescent="0.2">
      <c r="A8" s="12" t="s">
        <v>62</v>
      </c>
      <c r="B8" s="10">
        <v>124490</v>
      </c>
      <c r="C8" s="10">
        <v>57413</v>
      </c>
      <c r="D8" s="10">
        <v>67077</v>
      </c>
      <c r="E8" s="10">
        <v>9630905002</v>
      </c>
      <c r="F8" s="10">
        <v>1043</v>
      </c>
      <c r="G8" s="10">
        <v>292</v>
      </c>
      <c r="H8" s="10">
        <v>118420163</v>
      </c>
      <c r="I8" s="10">
        <v>4555</v>
      </c>
      <c r="J8" s="10">
        <v>1953</v>
      </c>
      <c r="K8" s="10">
        <v>563709238</v>
      </c>
      <c r="L8" s="10">
        <v>4966</v>
      </c>
      <c r="M8" s="10">
        <v>2849</v>
      </c>
      <c r="N8" s="10">
        <v>656788640</v>
      </c>
      <c r="O8" s="10" t="s">
        <v>0</v>
      </c>
      <c r="P8" s="10" t="s">
        <v>0</v>
      </c>
      <c r="Q8" s="10" t="s">
        <v>0</v>
      </c>
      <c r="R8" s="10">
        <v>37186</v>
      </c>
      <c r="S8" s="10">
        <v>50411</v>
      </c>
      <c r="T8" s="10">
        <v>7396439769</v>
      </c>
      <c r="U8" s="10">
        <v>9663</v>
      </c>
      <c r="V8" s="10">
        <v>11572</v>
      </c>
      <c r="W8" s="10">
        <v>895547192</v>
      </c>
      <c r="X8" s="10">
        <v>990</v>
      </c>
      <c r="Y8" s="10">
        <v>1269</v>
      </c>
      <c r="AA8" s="15"/>
      <c r="AB8" s="15"/>
    </row>
    <row r="9" spans="1:28" s="14" customFormat="1" ht="15" customHeight="1" x14ac:dyDescent="0.2">
      <c r="A9" s="12" t="s">
        <v>63</v>
      </c>
      <c r="B9" s="10">
        <v>128108</v>
      </c>
      <c r="C9" s="10">
        <v>59012</v>
      </c>
      <c r="D9" s="10">
        <v>69096</v>
      </c>
      <c r="E9" s="10">
        <v>10207097782</v>
      </c>
      <c r="F9" s="10">
        <v>929</v>
      </c>
      <c r="G9" s="10">
        <v>255</v>
      </c>
      <c r="H9" s="10">
        <v>109999314</v>
      </c>
      <c r="I9" s="10">
        <v>4745</v>
      </c>
      <c r="J9" s="10">
        <v>2043</v>
      </c>
      <c r="K9" s="10">
        <v>605040698</v>
      </c>
      <c r="L9" s="10">
        <v>5353</v>
      </c>
      <c r="M9" s="10">
        <v>3088</v>
      </c>
      <c r="N9" s="10">
        <v>723349513</v>
      </c>
      <c r="O9" s="10" t="s">
        <v>0</v>
      </c>
      <c r="P9" s="10" t="s">
        <v>0</v>
      </c>
      <c r="Q9" s="10" t="s">
        <v>0</v>
      </c>
      <c r="R9" s="10">
        <v>38059</v>
      </c>
      <c r="S9" s="10">
        <v>51910</v>
      </c>
      <c r="T9" s="10">
        <v>7837935469</v>
      </c>
      <c r="U9" s="10">
        <v>9926</v>
      </c>
      <c r="V9" s="10">
        <v>11800</v>
      </c>
      <c r="W9" s="10">
        <v>930772788</v>
      </c>
      <c r="X9" s="10">
        <v>1031</v>
      </c>
      <c r="Y9" s="10">
        <v>1348</v>
      </c>
      <c r="AA9" s="15"/>
      <c r="AB9" s="15"/>
    </row>
    <row r="10" spans="1:28" s="14" customFormat="1" ht="15" customHeight="1" x14ac:dyDescent="0.2">
      <c r="A10" s="12" t="s">
        <v>64</v>
      </c>
      <c r="B10" s="10">
        <v>134365</v>
      </c>
      <c r="C10" s="10">
        <v>62250</v>
      </c>
      <c r="D10" s="10">
        <v>72115</v>
      </c>
      <c r="E10" s="10">
        <v>10626735343</v>
      </c>
      <c r="F10" s="10">
        <v>871</v>
      </c>
      <c r="G10" s="10">
        <v>237</v>
      </c>
      <c r="H10" s="10">
        <v>102750373</v>
      </c>
      <c r="I10" s="10">
        <v>4895</v>
      </c>
      <c r="J10" s="10">
        <v>2119</v>
      </c>
      <c r="K10" s="10">
        <v>633580867</v>
      </c>
      <c r="L10" s="10">
        <v>5828</v>
      </c>
      <c r="M10" s="10">
        <v>3462</v>
      </c>
      <c r="N10" s="10">
        <v>797219266</v>
      </c>
      <c r="O10" s="10" t="s">
        <v>0</v>
      </c>
      <c r="P10" s="10" t="s">
        <v>0</v>
      </c>
      <c r="Q10" s="10" t="s">
        <v>0</v>
      </c>
      <c r="R10" s="10">
        <v>39591</v>
      </c>
      <c r="S10" s="10">
        <v>52996</v>
      </c>
      <c r="T10" s="10">
        <v>8050449651</v>
      </c>
      <c r="U10" s="10">
        <v>11065</v>
      </c>
      <c r="V10" s="10">
        <v>13301</v>
      </c>
      <c r="W10" s="10">
        <v>1042735186</v>
      </c>
      <c r="X10" s="10">
        <v>1095</v>
      </c>
      <c r="Y10" s="10">
        <v>1428</v>
      </c>
      <c r="AA10" s="15"/>
      <c r="AB10" s="15"/>
    </row>
    <row r="11" spans="1:28" s="14" customFormat="1" ht="15" customHeight="1" x14ac:dyDescent="0.2">
      <c r="A11" s="12" t="s">
        <v>65</v>
      </c>
      <c r="B11" s="10">
        <v>143610</v>
      </c>
      <c r="C11" s="10">
        <v>66834</v>
      </c>
      <c r="D11" s="10">
        <v>76776</v>
      </c>
      <c r="E11" s="10">
        <v>11319748012</v>
      </c>
      <c r="F11" s="10">
        <v>745</v>
      </c>
      <c r="G11" s="10">
        <v>211</v>
      </c>
      <c r="H11" s="10">
        <v>90090733</v>
      </c>
      <c r="I11" s="10">
        <v>5226</v>
      </c>
      <c r="J11" s="10">
        <v>2330</v>
      </c>
      <c r="K11" s="10">
        <v>674030457</v>
      </c>
      <c r="L11" s="10">
        <v>6402</v>
      </c>
      <c r="M11" s="10">
        <v>3761</v>
      </c>
      <c r="N11" s="10">
        <v>876716027</v>
      </c>
      <c r="O11" s="10" t="s">
        <v>0</v>
      </c>
      <c r="P11" s="10" t="s">
        <v>0</v>
      </c>
      <c r="Q11" s="10" t="s">
        <v>0</v>
      </c>
      <c r="R11" s="10">
        <v>42741</v>
      </c>
      <c r="S11" s="10">
        <v>56421</v>
      </c>
      <c r="T11" s="10">
        <v>8601461163</v>
      </c>
      <c r="U11" s="10">
        <v>11720</v>
      </c>
      <c r="V11" s="10">
        <v>14053</v>
      </c>
      <c r="W11" s="10">
        <v>1077449632</v>
      </c>
      <c r="X11" s="10">
        <v>1166</v>
      </c>
      <c r="Y11" s="10">
        <v>1518</v>
      </c>
      <c r="AA11" s="15"/>
      <c r="AB11" s="15"/>
    </row>
    <row r="12" spans="1:28" ht="15" customHeight="1" x14ac:dyDescent="0.2">
      <c r="A12" s="12" t="s">
        <v>66</v>
      </c>
      <c r="B12" s="10">
        <v>156783</v>
      </c>
      <c r="C12" s="10">
        <v>73512</v>
      </c>
      <c r="D12" s="10">
        <v>83271</v>
      </c>
      <c r="E12" s="10">
        <v>12175723108</v>
      </c>
      <c r="F12" s="10">
        <v>691</v>
      </c>
      <c r="G12" s="10">
        <v>200</v>
      </c>
      <c r="H12" s="10">
        <v>81438512</v>
      </c>
      <c r="I12" s="10">
        <v>5729</v>
      </c>
      <c r="J12" s="10">
        <v>2473</v>
      </c>
      <c r="K12" s="10">
        <v>721150102</v>
      </c>
      <c r="L12" s="10">
        <v>7196</v>
      </c>
      <c r="M12" s="10">
        <v>4209</v>
      </c>
      <c r="N12" s="10">
        <v>973458501</v>
      </c>
      <c r="O12" s="10" t="s">
        <v>0</v>
      </c>
      <c r="P12" s="10" t="s">
        <v>0</v>
      </c>
      <c r="Q12" s="10" t="s">
        <v>0</v>
      </c>
      <c r="R12" s="10">
        <v>46108</v>
      </c>
      <c r="S12" s="10">
        <v>59703</v>
      </c>
      <c r="T12" s="10">
        <v>9134087198</v>
      </c>
      <c r="U12" s="10">
        <v>13788</v>
      </c>
      <c r="V12" s="10">
        <v>16686</v>
      </c>
      <c r="W12" s="10">
        <v>1265588795</v>
      </c>
      <c r="X12" s="10">
        <v>1178</v>
      </c>
      <c r="Y12" s="10">
        <v>1491</v>
      </c>
      <c r="AA12" s="11"/>
      <c r="AB12" s="11"/>
    </row>
    <row r="13" spans="1:28" ht="15" customHeight="1" x14ac:dyDescent="0.2">
      <c r="A13" s="12" t="s">
        <v>123</v>
      </c>
      <c r="B13" s="10">
        <v>173011</v>
      </c>
      <c r="C13" s="10">
        <v>81345</v>
      </c>
      <c r="D13" s="10">
        <v>91666</v>
      </c>
      <c r="E13" s="10">
        <v>13783178546</v>
      </c>
      <c r="F13" s="10">
        <v>629</v>
      </c>
      <c r="G13" s="10">
        <v>176</v>
      </c>
      <c r="H13" s="10">
        <v>78242459</v>
      </c>
      <c r="I13" s="10">
        <v>6049</v>
      </c>
      <c r="J13" s="10">
        <v>2667</v>
      </c>
      <c r="K13" s="10">
        <v>804642487</v>
      </c>
      <c r="L13" s="10">
        <v>7954</v>
      </c>
      <c r="M13" s="10">
        <v>4738</v>
      </c>
      <c r="N13" s="10">
        <v>1129108007</v>
      </c>
      <c r="O13" s="10" t="s">
        <v>0</v>
      </c>
      <c r="P13" s="10" t="s">
        <v>0</v>
      </c>
      <c r="Q13" s="10" t="s">
        <v>0</v>
      </c>
      <c r="R13" s="10">
        <v>49741</v>
      </c>
      <c r="S13" s="10">
        <v>63883</v>
      </c>
      <c r="T13" s="10">
        <v>10174161489</v>
      </c>
      <c r="U13" s="10">
        <v>16972</v>
      </c>
      <c r="V13" s="10">
        <v>20202</v>
      </c>
      <c r="W13" s="10">
        <v>1597024104</v>
      </c>
      <c r="X13" s="10">
        <v>1279</v>
      </c>
      <c r="Y13" s="10">
        <v>1632</v>
      </c>
      <c r="AA13" s="11"/>
      <c r="AB13" s="11"/>
    </row>
    <row r="14" spans="1:28" ht="15" customHeight="1" x14ac:dyDescent="0.2">
      <c r="A14" s="12" t="s">
        <v>126</v>
      </c>
      <c r="B14" s="10">
        <v>186225</v>
      </c>
      <c r="C14" s="10">
        <v>87565</v>
      </c>
      <c r="D14" s="10">
        <v>98660</v>
      </c>
      <c r="E14" s="10">
        <v>15010484375</v>
      </c>
      <c r="F14" s="10">
        <v>562</v>
      </c>
      <c r="G14" s="10">
        <v>165</v>
      </c>
      <c r="H14" s="10">
        <v>71780779</v>
      </c>
      <c r="I14" s="10">
        <v>6424</v>
      </c>
      <c r="J14" s="10">
        <v>2836</v>
      </c>
      <c r="K14" s="10">
        <v>855339095</v>
      </c>
      <c r="L14" s="10">
        <v>8505</v>
      </c>
      <c r="M14" s="10">
        <v>5099</v>
      </c>
      <c r="N14" s="10">
        <v>1230946461</v>
      </c>
      <c r="O14" s="10" t="s">
        <v>0</v>
      </c>
      <c r="P14" s="10" t="s">
        <v>0</v>
      </c>
      <c r="Q14" s="10" t="s">
        <v>0</v>
      </c>
      <c r="R14" s="10">
        <v>53857</v>
      </c>
      <c r="S14" s="10">
        <v>68780</v>
      </c>
      <c r="T14" s="10">
        <v>11112820191</v>
      </c>
      <c r="U14" s="10">
        <v>18217</v>
      </c>
      <c r="V14" s="10">
        <v>21780</v>
      </c>
      <c r="W14" s="10">
        <v>1739597849</v>
      </c>
      <c r="X14" s="10">
        <v>1393</v>
      </c>
      <c r="Y14" s="10">
        <v>1771</v>
      </c>
      <c r="AA14" s="11"/>
      <c r="AB14" s="11"/>
    </row>
    <row r="15" spans="1:28" ht="15" customHeight="1" x14ac:dyDescent="0.2">
      <c r="A15" s="12" t="s">
        <v>127</v>
      </c>
      <c r="B15" s="10">
        <v>195902</v>
      </c>
      <c r="C15" s="10">
        <v>92360</v>
      </c>
      <c r="D15" s="10">
        <v>103542</v>
      </c>
      <c r="E15" s="10">
        <v>16134518577</v>
      </c>
      <c r="F15" s="10">
        <v>497</v>
      </c>
      <c r="G15" s="10">
        <v>166</v>
      </c>
      <c r="H15" s="10">
        <v>64791372</v>
      </c>
      <c r="I15" s="10">
        <v>6814</v>
      </c>
      <c r="J15" s="10">
        <v>3104</v>
      </c>
      <c r="K15" s="10">
        <v>917254817</v>
      </c>
      <c r="L15" s="10">
        <v>9305</v>
      </c>
      <c r="M15" s="10">
        <v>5561</v>
      </c>
      <c r="N15" s="10">
        <v>1338315188</v>
      </c>
      <c r="O15" s="10" t="s">
        <v>0</v>
      </c>
      <c r="P15" s="10" t="s">
        <v>0</v>
      </c>
      <c r="Q15" s="10" t="s">
        <v>0</v>
      </c>
      <c r="R15" s="10">
        <v>57804</v>
      </c>
      <c r="S15" s="10">
        <v>73346</v>
      </c>
      <c r="T15" s="10">
        <v>12084048509</v>
      </c>
      <c r="U15" s="10">
        <v>17940</v>
      </c>
      <c r="V15" s="10">
        <v>21365</v>
      </c>
      <c r="W15" s="10">
        <v>1730108691</v>
      </c>
      <c r="X15" s="10">
        <v>1588</v>
      </c>
      <c r="Y15" s="10">
        <v>1954</v>
      </c>
      <c r="AA15" s="11"/>
      <c r="AB15" s="11"/>
    </row>
    <row r="16" spans="1:28" ht="15" customHeight="1" x14ac:dyDescent="0.2">
      <c r="A16" s="12" t="s">
        <v>130</v>
      </c>
      <c r="B16" s="10">
        <v>208407</v>
      </c>
      <c r="C16" s="10">
        <v>98572</v>
      </c>
      <c r="D16" s="10">
        <v>109835</v>
      </c>
      <c r="E16" s="10">
        <v>16885865996</v>
      </c>
      <c r="F16" s="10">
        <v>459</v>
      </c>
      <c r="G16" s="10">
        <v>153</v>
      </c>
      <c r="H16" s="10">
        <v>59400939</v>
      </c>
      <c r="I16" s="10">
        <v>7184</v>
      </c>
      <c r="J16" s="10">
        <v>3351</v>
      </c>
      <c r="K16" s="10">
        <v>969571185</v>
      </c>
      <c r="L16" s="10">
        <v>10338</v>
      </c>
      <c r="M16" s="10">
        <v>6101</v>
      </c>
      <c r="N16" s="10">
        <v>1479111136</v>
      </c>
      <c r="O16" s="10">
        <v>4977</v>
      </c>
      <c r="P16" s="10">
        <v>4660</v>
      </c>
      <c r="Q16" s="10">
        <v>825368396</v>
      </c>
      <c r="R16" s="10">
        <v>54906</v>
      </c>
      <c r="S16" s="10">
        <v>70533</v>
      </c>
      <c r="T16" s="10">
        <v>11553496186</v>
      </c>
      <c r="U16" s="10">
        <v>20708</v>
      </c>
      <c r="V16" s="10">
        <v>25037</v>
      </c>
      <c r="W16" s="10">
        <v>1998918154</v>
      </c>
      <c r="X16" s="10">
        <v>1854</v>
      </c>
      <c r="Y16" s="10">
        <v>2166</v>
      </c>
      <c r="AA16" s="11"/>
      <c r="AB16" s="11"/>
    </row>
    <row r="17" spans="1:28" ht="15" customHeight="1" x14ac:dyDescent="0.2">
      <c r="A17" s="12" t="s">
        <v>137</v>
      </c>
      <c r="B17" s="10">
        <v>223705</v>
      </c>
      <c r="C17" s="10">
        <v>106162</v>
      </c>
      <c r="D17" s="10">
        <v>117543</v>
      </c>
      <c r="E17" s="10">
        <v>18982403224</v>
      </c>
      <c r="F17" s="10">
        <v>453</v>
      </c>
      <c r="G17" s="10">
        <v>147</v>
      </c>
      <c r="H17" s="10">
        <v>62005176</v>
      </c>
      <c r="I17" s="10">
        <v>7625</v>
      </c>
      <c r="J17" s="10">
        <v>3651</v>
      </c>
      <c r="K17" s="10">
        <v>1111444193</v>
      </c>
      <c r="L17" s="10">
        <v>10890</v>
      </c>
      <c r="M17" s="10">
        <v>6483</v>
      </c>
      <c r="N17" s="10">
        <v>1683743749</v>
      </c>
      <c r="O17" s="10">
        <v>6079</v>
      </c>
      <c r="P17" s="10">
        <v>5598</v>
      </c>
      <c r="Q17" s="10">
        <v>1075759397</v>
      </c>
      <c r="R17" s="10">
        <v>55197</v>
      </c>
      <c r="S17" s="10">
        <v>70015</v>
      </c>
      <c r="T17" s="10">
        <v>12377089215</v>
      </c>
      <c r="U17" s="10">
        <v>25918</v>
      </c>
      <c r="V17" s="10">
        <v>31649</v>
      </c>
      <c r="W17" s="10">
        <v>2672361494</v>
      </c>
      <c r="X17" s="10">
        <v>2004</v>
      </c>
      <c r="Y17" s="10">
        <v>2353</v>
      </c>
      <c r="AA17" s="11"/>
      <c r="AB17" s="11"/>
    </row>
    <row r="18" spans="1:28" ht="15" customHeight="1" x14ac:dyDescent="0.2">
      <c r="A18" s="16" t="s">
        <v>138</v>
      </c>
      <c r="B18" s="17">
        <v>235010</v>
      </c>
      <c r="C18" s="17">
        <v>111933</v>
      </c>
      <c r="D18" s="17">
        <v>123077</v>
      </c>
      <c r="E18" s="17">
        <v>20294518145</v>
      </c>
      <c r="F18" s="17">
        <v>423</v>
      </c>
      <c r="G18" s="17">
        <v>149</v>
      </c>
      <c r="H18" s="17">
        <v>58027028</v>
      </c>
      <c r="I18" s="17">
        <v>8045</v>
      </c>
      <c r="J18" s="17">
        <v>3884</v>
      </c>
      <c r="K18" s="17">
        <v>1188313706</v>
      </c>
      <c r="L18" s="17">
        <v>11549</v>
      </c>
      <c r="M18" s="17">
        <v>6857</v>
      </c>
      <c r="N18" s="17">
        <v>1797246686</v>
      </c>
      <c r="O18" s="17">
        <v>6381</v>
      </c>
      <c r="P18" s="17">
        <v>5943</v>
      </c>
      <c r="Q18" s="17">
        <v>1171029887</v>
      </c>
      <c r="R18" s="17">
        <v>61096</v>
      </c>
      <c r="S18" s="17">
        <v>76702</v>
      </c>
      <c r="T18" s="17">
        <v>13558076373</v>
      </c>
      <c r="U18" s="17">
        <v>24439</v>
      </c>
      <c r="V18" s="17">
        <v>29542</v>
      </c>
      <c r="W18" s="17">
        <v>2521824465</v>
      </c>
      <c r="X18" s="17">
        <v>2583</v>
      </c>
      <c r="Y18" s="17">
        <v>2632</v>
      </c>
      <c r="AA18" s="11"/>
      <c r="AB18" s="11"/>
    </row>
    <row r="19" spans="1:28" ht="18.75" customHeight="1" x14ac:dyDescent="0.2">
      <c r="A19" t="s">
        <v>67</v>
      </c>
    </row>
    <row r="20" spans="1:28" ht="12" hidden="1" customHeight="1" x14ac:dyDescent="0.2">
      <c r="A20" s="18" t="s">
        <v>11</v>
      </c>
      <c r="B20">
        <v>141453</v>
      </c>
      <c r="C20">
        <v>67983</v>
      </c>
      <c r="D20">
        <v>73470</v>
      </c>
      <c r="E20">
        <v>717024949</v>
      </c>
      <c r="F20">
        <v>2158</v>
      </c>
      <c r="H20">
        <v>13065000</v>
      </c>
      <c r="I20">
        <v>5318</v>
      </c>
      <c r="K20">
        <v>31869340</v>
      </c>
      <c r="L20">
        <v>6980</v>
      </c>
      <c r="N20">
        <v>41735377</v>
      </c>
      <c r="R20">
        <v>86651</v>
      </c>
      <c r="T20">
        <v>512944980</v>
      </c>
      <c r="U20">
        <v>40346</v>
      </c>
      <c r="W20">
        <v>117410252</v>
      </c>
      <c r="X20" t="s">
        <v>0</v>
      </c>
      <c r="Y20" t="s">
        <v>0</v>
      </c>
    </row>
    <row r="21" spans="1:28" ht="12" hidden="1" customHeight="1" x14ac:dyDescent="0.2">
      <c r="A21" s="18" t="s">
        <v>68</v>
      </c>
      <c r="B21">
        <v>141862</v>
      </c>
      <c r="C21">
        <v>67990</v>
      </c>
      <c r="D21">
        <v>73872</v>
      </c>
      <c r="E21">
        <v>721171791</v>
      </c>
      <c r="F21">
        <v>2168</v>
      </c>
      <c r="H21">
        <v>13171100</v>
      </c>
      <c r="I21">
        <v>5363</v>
      </c>
      <c r="K21">
        <v>32287340</v>
      </c>
      <c r="L21">
        <v>7036</v>
      </c>
      <c r="N21">
        <v>42226300</v>
      </c>
      <c r="R21">
        <v>87100</v>
      </c>
      <c r="T21">
        <v>516360027</v>
      </c>
      <c r="U21">
        <v>40195</v>
      </c>
      <c r="W21">
        <v>117127024</v>
      </c>
      <c r="X21" t="s">
        <v>0</v>
      </c>
      <c r="Y21" t="s">
        <v>0</v>
      </c>
    </row>
    <row r="22" spans="1:28" hidden="1" x14ac:dyDescent="0.2">
      <c r="A22" s="18" t="s">
        <v>12</v>
      </c>
      <c r="B22">
        <v>142504</v>
      </c>
      <c r="C22">
        <v>68442</v>
      </c>
      <c r="D22">
        <v>74062</v>
      </c>
      <c r="E22">
        <v>726208593</v>
      </c>
      <c r="F22">
        <v>2177</v>
      </c>
      <c r="H22">
        <v>13231000</v>
      </c>
      <c r="I22">
        <v>5381</v>
      </c>
      <c r="K22">
        <v>32271630</v>
      </c>
      <c r="L22">
        <v>7173</v>
      </c>
      <c r="N22">
        <v>42693109</v>
      </c>
      <c r="R22">
        <v>87511</v>
      </c>
      <c r="T22">
        <v>519958790</v>
      </c>
      <c r="U22">
        <v>40262</v>
      </c>
      <c r="W22">
        <v>118054064</v>
      </c>
      <c r="X22" t="s">
        <v>0</v>
      </c>
      <c r="Y22" t="s">
        <v>0</v>
      </c>
    </row>
    <row r="23" spans="1:28" hidden="1" x14ac:dyDescent="0.2">
      <c r="A23" s="18" t="s">
        <v>13</v>
      </c>
      <c r="B23">
        <v>141895</v>
      </c>
      <c r="C23">
        <v>67883</v>
      </c>
      <c r="D23">
        <v>74012</v>
      </c>
      <c r="E23">
        <v>725506823</v>
      </c>
      <c r="F23">
        <v>2172</v>
      </c>
      <c r="H23">
        <v>13167000</v>
      </c>
      <c r="I23">
        <v>5379</v>
      </c>
      <c r="K23">
        <v>32230256</v>
      </c>
      <c r="L23">
        <v>7232</v>
      </c>
      <c r="N23">
        <v>42999388</v>
      </c>
      <c r="R23">
        <v>87993</v>
      </c>
      <c r="T23">
        <v>522544290</v>
      </c>
      <c r="U23">
        <v>39119</v>
      </c>
      <c r="W23">
        <v>114565889</v>
      </c>
      <c r="X23" t="s">
        <v>0</v>
      </c>
      <c r="Y23" t="s">
        <v>0</v>
      </c>
    </row>
    <row r="24" spans="1:28" x14ac:dyDescent="0.2">
      <c r="A24" s="2"/>
    </row>
  </sheetData>
  <mergeCells count="29">
    <mergeCell ref="A4:A7"/>
    <mergeCell ref="B4:E4"/>
    <mergeCell ref="F4:N4"/>
    <mergeCell ref="R4:W4"/>
    <mergeCell ref="H6:H7"/>
    <mergeCell ref="I6:J6"/>
    <mergeCell ref="O4:Q5"/>
    <mergeCell ref="O6:P6"/>
    <mergeCell ref="Q6:Q7"/>
    <mergeCell ref="B6:B7"/>
    <mergeCell ref="C6:C7"/>
    <mergeCell ref="F6:G6"/>
    <mergeCell ref="X4:Y5"/>
    <mergeCell ref="B5:D5"/>
    <mergeCell ref="E5:E7"/>
    <mergeCell ref="F5:H5"/>
    <mergeCell ref="I5:K5"/>
    <mergeCell ref="L5:N5"/>
    <mergeCell ref="U5:W5"/>
    <mergeCell ref="K6:K7"/>
    <mergeCell ref="R5:T5"/>
    <mergeCell ref="R6:S6"/>
    <mergeCell ref="D6:D7"/>
    <mergeCell ref="W6:W7"/>
    <mergeCell ref="X6:Y6"/>
    <mergeCell ref="U6:V6"/>
    <mergeCell ref="L6:M6"/>
    <mergeCell ref="N6:N7"/>
    <mergeCell ref="T6:T7"/>
  </mergeCells>
  <phoneticPr fontId="2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5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83CD4-55DE-42CE-A6B1-3259B6AA46E4}">
  <sheetPr>
    <pageSetUpPr fitToPage="1"/>
  </sheetPr>
  <dimension ref="A1:AB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I21" sqref="I21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7" width="13.1640625" customWidth="1"/>
    <col min="18" max="19" width="10.5" customWidth="1"/>
    <col min="20" max="20" width="15.1640625" customWidth="1"/>
    <col min="21" max="22" width="10.5" customWidth="1"/>
    <col min="23" max="23" width="14.1640625" customWidth="1"/>
  </cols>
  <sheetData>
    <row r="1" spans="1:28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8" s="3" customFormat="1" ht="20.100000000000001" customHeight="1" x14ac:dyDescent="0.2">
      <c r="A2" s="38" t="s">
        <v>139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8" s="3" customFormat="1" ht="12" customHeight="1" x14ac:dyDescent="0.2">
      <c r="A3" s="3" t="s">
        <v>3</v>
      </c>
    </row>
    <row r="4" spans="1:28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53" t="s">
        <v>133</v>
      </c>
      <c r="P4" s="45"/>
      <c r="Q4" s="54"/>
      <c r="R4" s="39" t="s">
        <v>134</v>
      </c>
      <c r="S4" s="40"/>
      <c r="T4" s="40"/>
      <c r="U4" s="40"/>
      <c r="V4" s="40"/>
      <c r="W4" s="41"/>
      <c r="X4" s="44" t="s">
        <v>6</v>
      </c>
      <c r="Y4" s="45"/>
    </row>
    <row r="5" spans="1:28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46"/>
      <c r="P5" s="47"/>
      <c r="Q5" s="55"/>
      <c r="R5" s="39" t="s">
        <v>60</v>
      </c>
      <c r="S5" s="40"/>
      <c r="T5" s="41"/>
      <c r="U5" s="39" t="s">
        <v>61</v>
      </c>
      <c r="V5" s="40"/>
      <c r="W5" s="41"/>
      <c r="X5" s="46"/>
      <c r="Y5" s="47"/>
    </row>
    <row r="6" spans="1:28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1"/>
      <c r="W6" s="42" t="s">
        <v>56</v>
      </c>
      <c r="X6" s="39" t="s">
        <v>10</v>
      </c>
      <c r="Y6" s="40"/>
    </row>
    <row r="7" spans="1:28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7" t="s">
        <v>9</v>
      </c>
      <c r="W7" s="43"/>
      <c r="X7" s="7" t="s">
        <v>8</v>
      </c>
      <c r="Y7" s="6" t="s">
        <v>9</v>
      </c>
    </row>
    <row r="8" spans="1:28" ht="13.5" customHeight="1" x14ac:dyDescent="0.2">
      <c r="A8" s="8" t="s">
        <v>140</v>
      </c>
      <c r="B8" s="9">
        <v>235010</v>
      </c>
      <c r="C8" s="10">
        <v>111933</v>
      </c>
      <c r="D8" s="10">
        <v>123077</v>
      </c>
      <c r="E8" s="10">
        <v>20294518145</v>
      </c>
      <c r="F8" s="10">
        <v>423</v>
      </c>
      <c r="G8" s="10">
        <v>149</v>
      </c>
      <c r="H8" s="10">
        <v>58027028</v>
      </c>
      <c r="I8" s="10">
        <v>8045</v>
      </c>
      <c r="J8" s="10">
        <v>3884</v>
      </c>
      <c r="K8" s="10">
        <v>1188313706</v>
      </c>
      <c r="L8" s="10">
        <v>11549</v>
      </c>
      <c r="M8" s="10">
        <v>6857</v>
      </c>
      <c r="N8" s="10">
        <v>1797246686</v>
      </c>
      <c r="O8" s="10">
        <v>6381</v>
      </c>
      <c r="P8" s="10">
        <v>5943</v>
      </c>
      <c r="Q8" s="10">
        <v>1171029887</v>
      </c>
      <c r="R8" s="10">
        <v>61096</v>
      </c>
      <c r="S8" s="10">
        <v>76702</v>
      </c>
      <c r="T8" s="10">
        <v>13558076373</v>
      </c>
      <c r="U8" s="10">
        <v>24439</v>
      </c>
      <c r="V8" s="10">
        <v>29542</v>
      </c>
      <c r="W8" s="10">
        <v>2521824465</v>
      </c>
      <c r="X8" s="10">
        <v>2583</v>
      </c>
      <c r="Y8" s="10">
        <v>2632</v>
      </c>
      <c r="AA8" s="11"/>
      <c r="AB8" s="11"/>
    </row>
    <row r="9" spans="1:28" ht="13.5" customHeight="1" x14ac:dyDescent="0.2">
      <c r="A9" s="31" t="s">
        <v>41</v>
      </c>
      <c r="B9" s="9">
        <v>28445</v>
      </c>
      <c r="C9" s="10">
        <v>13947</v>
      </c>
      <c r="D9" s="10">
        <v>14498</v>
      </c>
      <c r="E9" s="10">
        <v>2459600379</v>
      </c>
      <c r="F9" s="10">
        <v>24</v>
      </c>
      <c r="G9" s="10">
        <v>7</v>
      </c>
      <c r="H9" s="10">
        <v>2947437</v>
      </c>
      <c r="I9" s="10">
        <v>422</v>
      </c>
      <c r="J9" s="10">
        <v>181</v>
      </c>
      <c r="K9" s="10">
        <v>58211382</v>
      </c>
      <c r="L9" s="10">
        <v>1724</v>
      </c>
      <c r="M9" s="10">
        <v>1015</v>
      </c>
      <c r="N9" s="10">
        <v>270034422</v>
      </c>
      <c r="O9" s="10">
        <v>833</v>
      </c>
      <c r="P9" s="10">
        <v>702</v>
      </c>
      <c r="Q9" s="10">
        <v>149340602</v>
      </c>
      <c r="R9" s="10">
        <v>8113</v>
      </c>
      <c r="S9" s="10">
        <v>9590</v>
      </c>
      <c r="T9" s="10">
        <v>1712915491</v>
      </c>
      <c r="U9" s="10">
        <v>2831</v>
      </c>
      <c r="V9" s="10">
        <v>3003</v>
      </c>
      <c r="W9" s="10">
        <v>266151045</v>
      </c>
      <c r="X9" s="10">
        <v>477</v>
      </c>
      <c r="Y9" s="10">
        <v>188</v>
      </c>
      <c r="AA9" s="11"/>
      <c r="AB9" s="11"/>
    </row>
    <row r="10" spans="1:28" ht="13.5" customHeight="1" x14ac:dyDescent="0.2">
      <c r="A10" s="31" t="s">
        <v>36</v>
      </c>
      <c r="B10" s="9">
        <v>15388</v>
      </c>
      <c r="C10" s="10">
        <v>7415</v>
      </c>
      <c r="D10" s="10">
        <v>7973</v>
      </c>
      <c r="E10" s="10">
        <v>1470788345</v>
      </c>
      <c r="F10" s="10">
        <v>241</v>
      </c>
      <c r="G10" s="10">
        <v>82</v>
      </c>
      <c r="H10" s="10">
        <v>32996289</v>
      </c>
      <c r="I10" s="10">
        <v>1735</v>
      </c>
      <c r="J10" s="10">
        <v>1109</v>
      </c>
      <c r="K10" s="10">
        <v>289315007</v>
      </c>
      <c r="L10" s="10">
        <v>1434</v>
      </c>
      <c r="M10" s="10">
        <v>1489</v>
      </c>
      <c r="N10" s="10">
        <v>292997757</v>
      </c>
      <c r="O10" s="10">
        <v>901</v>
      </c>
      <c r="P10" s="10">
        <v>969</v>
      </c>
      <c r="Q10" s="10">
        <v>188396574</v>
      </c>
      <c r="R10" s="10">
        <v>2502</v>
      </c>
      <c r="S10" s="10">
        <v>3649</v>
      </c>
      <c r="T10" s="10">
        <v>605911063</v>
      </c>
      <c r="U10" s="10">
        <v>602</v>
      </c>
      <c r="V10" s="10">
        <v>675</v>
      </c>
      <c r="W10" s="10">
        <v>61171655</v>
      </c>
      <c r="X10" s="10">
        <v>33</v>
      </c>
      <c r="Y10" s="10">
        <v>78</v>
      </c>
      <c r="AA10" s="11"/>
      <c r="AB10" s="11"/>
    </row>
    <row r="11" spans="1:28" ht="13.5" customHeight="1" x14ac:dyDescent="0.2">
      <c r="A11" s="31" t="s">
        <v>52</v>
      </c>
      <c r="B11" s="9">
        <v>13966</v>
      </c>
      <c r="C11" s="10">
        <v>6665</v>
      </c>
      <c r="D11" s="10">
        <v>7301</v>
      </c>
      <c r="E11" s="10">
        <v>1160427264</v>
      </c>
      <c r="F11" s="10">
        <v>20</v>
      </c>
      <c r="G11" s="10">
        <v>3</v>
      </c>
      <c r="H11" s="10">
        <v>2057263</v>
      </c>
      <c r="I11" s="10">
        <v>333</v>
      </c>
      <c r="J11" s="10">
        <v>130</v>
      </c>
      <c r="K11" s="10">
        <v>42594624</v>
      </c>
      <c r="L11" s="10">
        <v>884</v>
      </c>
      <c r="M11" s="10">
        <v>530</v>
      </c>
      <c r="N11" s="10">
        <v>135558224</v>
      </c>
      <c r="O11" s="10">
        <v>398</v>
      </c>
      <c r="P11" s="10">
        <v>327</v>
      </c>
      <c r="Q11" s="10">
        <v>61064426</v>
      </c>
      <c r="R11" s="10">
        <v>3651</v>
      </c>
      <c r="S11" s="10">
        <v>4811</v>
      </c>
      <c r="T11" s="10">
        <v>799276501</v>
      </c>
      <c r="U11" s="10">
        <v>1379</v>
      </c>
      <c r="V11" s="10">
        <v>1500</v>
      </c>
      <c r="W11" s="10">
        <v>119876226</v>
      </c>
      <c r="X11" s="10">
        <v>157</v>
      </c>
      <c r="Y11" s="10">
        <v>211</v>
      </c>
      <c r="AA11" s="11"/>
      <c r="AB11" s="11"/>
    </row>
    <row r="12" spans="1:28" ht="13.5" customHeight="1" x14ac:dyDescent="0.2">
      <c r="A12" s="31" t="s">
        <v>42</v>
      </c>
      <c r="B12" s="9">
        <v>29011</v>
      </c>
      <c r="C12" s="10">
        <v>13379</v>
      </c>
      <c r="D12" s="10">
        <v>15632</v>
      </c>
      <c r="E12" s="10">
        <v>2573227712</v>
      </c>
      <c r="F12" s="10">
        <v>93</v>
      </c>
      <c r="G12" s="10">
        <v>38</v>
      </c>
      <c r="H12" s="10">
        <v>13204588</v>
      </c>
      <c r="I12" s="10">
        <v>1404</v>
      </c>
      <c r="J12" s="10">
        <v>737</v>
      </c>
      <c r="K12" s="10">
        <v>216932761</v>
      </c>
      <c r="L12" s="10">
        <v>781</v>
      </c>
      <c r="M12" s="10">
        <v>610</v>
      </c>
      <c r="N12" s="10">
        <v>137243740</v>
      </c>
      <c r="O12" s="10">
        <v>912</v>
      </c>
      <c r="P12" s="10">
        <v>824</v>
      </c>
      <c r="Q12" s="10">
        <v>165298866</v>
      </c>
      <c r="R12" s="10">
        <v>7297</v>
      </c>
      <c r="S12" s="10">
        <v>9825</v>
      </c>
      <c r="T12" s="10">
        <v>1722136092</v>
      </c>
      <c r="U12" s="10">
        <v>2892</v>
      </c>
      <c r="V12" s="10">
        <v>3598</v>
      </c>
      <c r="W12" s="10">
        <v>318411665</v>
      </c>
      <c r="X12" s="10">
        <v>64</v>
      </c>
      <c r="Y12" s="10">
        <v>88</v>
      </c>
      <c r="AA12" s="11"/>
      <c r="AB12" s="11"/>
    </row>
    <row r="13" spans="1:28" ht="13.5" customHeight="1" x14ac:dyDescent="0.2">
      <c r="A13" s="31" t="s">
        <v>43</v>
      </c>
      <c r="B13" s="9">
        <v>21088</v>
      </c>
      <c r="C13" s="10">
        <v>10409</v>
      </c>
      <c r="D13" s="10">
        <v>10679</v>
      </c>
      <c r="E13" s="10">
        <v>1777144311</v>
      </c>
      <c r="F13" s="10">
        <v>20</v>
      </c>
      <c r="G13" s="10">
        <v>10</v>
      </c>
      <c r="H13" s="10">
        <v>3098388</v>
      </c>
      <c r="I13" s="10">
        <v>585</v>
      </c>
      <c r="J13" s="10">
        <v>204</v>
      </c>
      <c r="K13" s="10">
        <v>80308950</v>
      </c>
      <c r="L13" s="10">
        <v>981</v>
      </c>
      <c r="M13" s="10">
        <v>426</v>
      </c>
      <c r="N13" s="10">
        <v>135400617</v>
      </c>
      <c r="O13" s="10">
        <v>209</v>
      </c>
      <c r="P13" s="10">
        <v>160</v>
      </c>
      <c r="Q13" s="10">
        <v>34904298</v>
      </c>
      <c r="R13" s="10">
        <v>6118</v>
      </c>
      <c r="S13" s="10">
        <v>7143</v>
      </c>
      <c r="T13" s="10">
        <v>1288971136</v>
      </c>
      <c r="U13" s="10">
        <v>2496</v>
      </c>
      <c r="V13" s="10">
        <v>2736</v>
      </c>
      <c r="W13" s="10">
        <v>234460922</v>
      </c>
      <c r="X13" s="10">
        <v>9</v>
      </c>
      <c r="Y13" s="10">
        <v>30</v>
      </c>
      <c r="AA13" s="11"/>
      <c r="AB13" s="11"/>
    </row>
    <row r="14" spans="1:28" ht="13.5" customHeight="1" x14ac:dyDescent="0.2">
      <c r="A14" s="31" t="s">
        <v>37</v>
      </c>
      <c r="B14" s="9">
        <v>46418</v>
      </c>
      <c r="C14" s="10">
        <v>20804</v>
      </c>
      <c r="D14" s="10">
        <v>25614</v>
      </c>
      <c r="E14" s="10">
        <v>3998595414</v>
      </c>
      <c r="F14" s="10">
        <v>5</v>
      </c>
      <c r="G14" s="10">
        <v>6</v>
      </c>
      <c r="H14" s="10">
        <v>1174389</v>
      </c>
      <c r="I14" s="10">
        <v>1674</v>
      </c>
      <c r="J14" s="10">
        <v>812</v>
      </c>
      <c r="K14" s="10">
        <v>243062706</v>
      </c>
      <c r="L14" s="10">
        <v>916</v>
      </c>
      <c r="M14" s="10">
        <v>689</v>
      </c>
      <c r="N14" s="10">
        <v>154024955</v>
      </c>
      <c r="O14" s="10">
        <v>1266</v>
      </c>
      <c r="P14" s="10">
        <v>1485</v>
      </c>
      <c r="Q14" s="10">
        <v>262774899</v>
      </c>
      <c r="R14" s="10">
        <v>12309</v>
      </c>
      <c r="S14" s="10">
        <v>16284</v>
      </c>
      <c r="T14" s="10">
        <v>2818084621</v>
      </c>
      <c r="U14" s="10">
        <v>4634</v>
      </c>
      <c r="V14" s="10">
        <v>6338</v>
      </c>
      <c r="W14" s="10">
        <v>519473844</v>
      </c>
      <c r="X14" s="10">
        <v>135</v>
      </c>
      <c r="Y14" s="10">
        <v>274</v>
      </c>
      <c r="AA14" s="11"/>
      <c r="AB14" s="11"/>
    </row>
    <row r="15" spans="1:28" ht="13.5" customHeight="1" x14ac:dyDescent="0.2">
      <c r="A15" s="31" t="s">
        <v>44</v>
      </c>
      <c r="B15" s="9">
        <v>4022</v>
      </c>
      <c r="C15" s="10">
        <v>1978</v>
      </c>
      <c r="D15" s="10">
        <v>2044</v>
      </c>
      <c r="E15" s="10">
        <v>337854983</v>
      </c>
      <c r="F15" s="10">
        <v>0</v>
      </c>
      <c r="G15" s="10">
        <v>0</v>
      </c>
      <c r="H15" s="10">
        <v>83290</v>
      </c>
      <c r="I15" s="10">
        <v>59</v>
      </c>
      <c r="J15" s="10">
        <v>22</v>
      </c>
      <c r="K15" s="10">
        <v>8004169</v>
      </c>
      <c r="L15" s="10">
        <v>336</v>
      </c>
      <c r="M15" s="10">
        <v>153</v>
      </c>
      <c r="N15" s="10">
        <v>47143063</v>
      </c>
      <c r="O15" s="10">
        <v>206</v>
      </c>
      <c r="P15" s="10">
        <v>168</v>
      </c>
      <c r="Q15" s="10">
        <v>33780859</v>
      </c>
      <c r="R15" s="10">
        <v>930</v>
      </c>
      <c r="S15" s="10">
        <v>1166</v>
      </c>
      <c r="T15" s="10">
        <v>206044301</v>
      </c>
      <c r="U15" s="10">
        <v>447</v>
      </c>
      <c r="V15" s="10">
        <v>535</v>
      </c>
      <c r="W15" s="10">
        <v>42799301</v>
      </c>
      <c r="X15" s="10">
        <v>91</v>
      </c>
      <c r="Y15" s="10">
        <v>132</v>
      </c>
      <c r="AA15" s="11"/>
      <c r="AB15" s="11"/>
    </row>
    <row r="16" spans="1:28" ht="13.5" customHeight="1" x14ac:dyDescent="0.2">
      <c r="A16" s="31" t="s">
        <v>46</v>
      </c>
      <c r="B16" s="9">
        <v>2583</v>
      </c>
      <c r="C16" s="10">
        <v>1357</v>
      </c>
      <c r="D16" s="10">
        <v>1226</v>
      </c>
      <c r="E16" s="10">
        <v>209592374</v>
      </c>
      <c r="F16" s="10">
        <v>0</v>
      </c>
      <c r="G16" s="10">
        <v>0</v>
      </c>
      <c r="H16" s="10">
        <v>0</v>
      </c>
      <c r="I16" s="10">
        <v>47</v>
      </c>
      <c r="J16" s="10">
        <v>14</v>
      </c>
      <c r="K16" s="10">
        <v>6296724</v>
      </c>
      <c r="L16" s="10">
        <v>215</v>
      </c>
      <c r="M16" s="10">
        <v>82</v>
      </c>
      <c r="N16" s="10">
        <v>28301942</v>
      </c>
      <c r="O16" s="10">
        <v>105</v>
      </c>
      <c r="P16" s="10">
        <v>75</v>
      </c>
      <c r="Q16" s="10">
        <v>17420104</v>
      </c>
      <c r="R16" s="10">
        <v>595</v>
      </c>
      <c r="S16" s="10">
        <v>682</v>
      </c>
      <c r="T16" s="10">
        <v>123661988</v>
      </c>
      <c r="U16" s="10">
        <v>395</v>
      </c>
      <c r="V16" s="10">
        <v>373</v>
      </c>
      <c r="W16" s="10">
        <v>33911616</v>
      </c>
      <c r="X16" s="10">
        <v>19</v>
      </c>
      <c r="Y16" s="10">
        <v>45</v>
      </c>
      <c r="AA16" s="11"/>
      <c r="AB16" s="11"/>
    </row>
    <row r="17" spans="1:28" ht="13.5" customHeight="1" x14ac:dyDescent="0.2">
      <c r="A17" s="31" t="s">
        <v>47</v>
      </c>
      <c r="B17" s="9">
        <v>3813</v>
      </c>
      <c r="C17" s="10">
        <v>1902</v>
      </c>
      <c r="D17" s="10">
        <v>1911</v>
      </c>
      <c r="E17" s="10">
        <v>315192906</v>
      </c>
      <c r="F17" s="10">
        <v>0</v>
      </c>
      <c r="G17" s="10">
        <v>0</v>
      </c>
      <c r="H17" s="10">
        <v>0</v>
      </c>
      <c r="I17" s="10">
        <v>197</v>
      </c>
      <c r="J17" s="10">
        <v>69</v>
      </c>
      <c r="K17" s="10">
        <v>27560661</v>
      </c>
      <c r="L17" s="10">
        <v>231</v>
      </c>
      <c r="M17" s="10">
        <v>157</v>
      </c>
      <c r="N17" s="10">
        <v>36181178</v>
      </c>
      <c r="O17" s="10">
        <v>114</v>
      </c>
      <c r="P17" s="10">
        <v>94</v>
      </c>
      <c r="Q17" s="10">
        <v>19248323</v>
      </c>
      <c r="R17" s="10">
        <v>862</v>
      </c>
      <c r="S17" s="10">
        <v>1037</v>
      </c>
      <c r="T17" s="10">
        <v>185332760</v>
      </c>
      <c r="U17" s="10">
        <v>498</v>
      </c>
      <c r="V17" s="10">
        <v>554</v>
      </c>
      <c r="W17" s="10">
        <v>46869984</v>
      </c>
      <c r="X17" s="10">
        <v>24</v>
      </c>
      <c r="Y17" s="10">
        <v>33</v>
      </c>
      <c r="AA17" s="11"/>
    </row>
    <row r="18" spans="1:28" ht="13.5" customHeight="1" x14ac:dyDescent="0.2">
      <c r="A18" s="31" t="s">
        <v>21</v>
      </c>
      <c r="B18" s="9">
        <v>14001</v>
      </c>
      <c r="C18" s="10">
        <v>6779</v>
      </c>
      <c r="D18" s="10">
        <v>7222</v>
      </c>
      <c r="E18" s="10">
        <v>1230745910</v>
      </c>
      <c r="F18" s="10">
        <v>1</v>
      </c>
      <c r="G18" s="10">
        <v>0</v>
      </c>
      <c r="H18" s="10">
        <v>116606</v>
      </c>
      <c r="I18" s="10">
        <v>9</v>
      </c>
      <c r="J18" s="10">
        <v>5</v>
      </c>
      <c r="K18" s="10">
        <v>1380416</v>
      </c>
      <c r="L18" s="10">
        <v>852</v>
      </c>
      <c r="M18" s="10">
        <v>344</v>
      </c>
      <c r="N18" s="10">
        <v>116342009</v>
      </c>
      <c r="O18" s="10">
        <v>271</v>
      </c>
      <c r="P18" s="10">
        <v>152</v>
      </c>
      <c r="Q18" s="10">
        <v>38981346</v>
      </c>
      <c r="R18" s="10">
        <v>4156</v>
      </c>
      <c r="S18" s="10">
        <v>4898</v>
      </c>
      <c r="T18" s="10">
        <v>911237516</v>
      </c>
      <c r="U18" s="10">
        <v>1490</v>
      </c>
      <c r="V18" s="10">
        <v>1823</v>
      </c>
      <c r="W18" s="10">
        <v>162688017</v>
      </c>
      <c r="X18" s="10">
        <v>43</v>
      </c>
      <c r="Y18" s="10">
        <v>58</v>
      </c>
      <c r="AA18" s="11"/>
      <c r="AB18" s="11"/>
    </row>
    <row r="19" spans="1:28" ht="13.5" customHeight="1" x14ac:dyDescent="0.2">
      <c r="A19" s="31" t="s">
        <v>22</v>
      </c>
      <c r="B19" s="9">
        <v>8086</v>
      </c>
      <c r="C19" s="10">
        <v>3829</v>
      </c>
      <c r="D19" s="10">
        <v>4257</v>
      </c>
      <c r="E19" s="10">
        <v>675249617</v>
      </c>
      <c r="F19" s="10">
        <v>1</v>
      </c>
      <c r="G19" s="10">
        <v>0</v>
      </c>
      <c r="H19" s="10">
        <v>108277</v>
      </c>
      <c r="I19" s="10">
        <v>30</v>
      </c>
      <c r="J19" s="10">
        <v>10</v>
      </c>
      <c r="K19" s="10">
        <v>3723063</v>
      </c>
      <c r="L19" s="10">
        <v>323</v>
      </c>
      <c r="M19" s="10">
        <v>88</v>
      </c>
      <c r="N19" s="10">
        <v>40309467</v>
      </c>
      <c r="O19" s="10">
        <v>170</v>
      </c>
      <c r="P19" s="10">
        <v>130</v>
      </c>
      <c r="Q19" s="10">
        <v>28035066</v>
      </c>
      <c r="R19" s="10">
        <v>2195</v>
      </c>
      <c r="S19" s="10">
        <v>2668</v>
      </c>
      <c r="T19" s="10">
        <v>483597731</v>
      </c>
      <c r="U19" s="10">
        <v>1110</v>
      </c>
      <c r="V19" s="10">
        <v>1361</v>
      </c>
      <c r="W19" s="10">
        <v>119476013</v>
      </c>
      <c r="X19" s="10">
        <v>40</v>
      </c>
      <c r="Y19" s="10">
        <v>72</v>
      </c>
      <c r="AA19" s="11"/>
    </row>
    <row r="20" spans="1:28" ht="13.5" customHeight="1" x14ac:dyDescent="0.2">
      <c r="A20" s="31" t="s">
        <v>23</v>
      </c>
      <c r="B20" s="9">
        <v>7679</v>
      </c>
      <c r="C20" s="10">
        <v>3757</v>
      </c>
      <c r="D20" s="10">
        <v>3922</v>
      </c>
      <c r="E20" s="10">
        <v>673537355</v>
      </c>
      <c r="F20" s="10">
        <v>2</v>
      </c>
      <c r="G20" s="10">
        <v>0</v>
      </c>
      <c r="H20" s="10">
        <v>158251</v>
      </c>
      <c r="I20" s="10">
        <v>670</v>
      </c>
      <c r="J20" s="10">
        <v>215</v>
      </c>
      <c r="K20" s="10">
        <v>88937065</v>
      </c>
      <c r="L20" s="10">
        <v>122</v>
      </c>
      <c r="M20" s="10">
        <v>74</v>
      </c>
      <c r="N20" s="10">
        <v>19181688</v>
      </c>
      <c r="O20" s="10">
        <v>119</v>
      </c>
      <c r="P20" s="10">
        <v>94</v>
      </c>
      <c r="Q20" s="10">
        <v>20909957</v>
      </c>
      <c r="R20" s="10">
        <v>2030</v>
      </c>
      <c r="S20" s="10">
        <v>2578</v>
      </c>
      <c r="T20" s="10">
        <v>459023706</v>
      </c>
      <c r="U20" s="10">
        <v>814</v>
      </c>
      <c r="V20" s="10">
        <v>961</v>
      </c>
      <c r="W20" s="10">
        <v>85326688</v>
      </c>
      <c r="X20" s="10">
        <v>3</v>
      </c>
      <c r="Y20" s="10">
        <v>12</v>
      </c>
      <c r="AA20" s="11"/>
      <c r="AB20" s="11"/>
    </row>
    <row r="21" spans="1:28" ht="13.5" customHeight="1" x14ac:dyDescent="0.2">
      <c r="A21" s="31" t="s">
        <v>24</v>
      </c>
      <c r="B21" s="9">
        <v>7568</v>
      </c>
      <c r="C21" s="10">
        <v>3778</v>
      </c>
      <c r="D21" s="10">
        <v>3790</v>
      </c>
      <c r="E21" s="10">
        <v>637820148</v>
      </c>
      <c r="F21" s="10">
        <v>0</v>
      </c>
      <c r="G21" s="10">
        <v>0</v>
      </c>
      <c r="H21" s="10">
        <v>33316</v>
      </c>
      <c r="I21" s="10">
        <v>84</v>
      </c>
      <c r="J21" s="10">
        <v>21</v>
      </c>
      <c r="K21" s="10">
        <v>9649149</v>
      </c>
      <c r="L21" s="10">
        <v>264</v>
      </c>
      <c r="M21" s="10">
        <v>61</v>
      </c>
      <c r="N21" s="10">
        <v>29301422</v>
      </c>
      <c r="O21" s="10">
        <v>7</v>
      </c>
      <c r="P21" s="10">
        <v>3</v>
      </c>
      <c r="Q21" s="10">
        <v>1116086</v>
      </c>
      <c r="R21" s="10">
        <v>2538</v>
      </c>
      <c r="S21" s="10">
        <v>2691</v>
      </c>
      <c r="T21" s="10">
        <v>510159583</v>
      </c>
      <c r="U21" s="10">
        <v>885</v>
      </c>
      <c r="V21" s="10">
        <v>1014</v>
      </c>
      <c r="W21" s="10">
        <v>87560592</v>
      </c>
      <c r="X21" s="10">
        <v>12</v>
      </c>
      <c r="Y21" s="10">
        <v>19</v>
      </c>
      <c r="AA21" s="11"/>
      <c r="AB21" s="11"/>
    </row>
    <row r="22" spans="1:28" ht="13.5" customHeight="1" x14ac:dyDescent="0.2">
      <c r="A22" s="31" t="s">
        <v>27</v>
      </c>
      <c r="B22" s="9">
        <v>15204</v>
      </c>
      <c r="C22" s="10">
        <v>7351</v>
      </c>
      <c r="D22" s="10">
        <v>7853</v>
      </c>
      <c r="E22" s="10">
        <v>1235002704</v>
      </c>
      <c r="F22" s="10">
        <v>2</v>
      </c>
      <c r="G22" s="10">
        <v>1</v>
      </c>
      <c r="H22" s="10">
        <v>366476</v>
      </c>
      <c r="I22" s="10">
        <v>129</v>
      </c>
      <c r="J22" s="10">
        <v>43</v>
      </c>
      <c r="K22" s="10">
        <v>16055767</v>
      </c>
      <c r="L22" s="10">
        <v>1141</v>
      </c>
      <c r="M22" s="10">
        <v>414</v>
      </c>
      <c r="N22" s="10">
        <v>149914370</v>
      </c>
      <c r="O22" s="10">
        <v>164</v>
      </c>
      <c r="P22" s="10">
        <v>131</v>
      </c>
      <c r="Q22" s="10">
        <v>26300289</v>
      </c>
      <c r="R22" s="10">
        <v>3918</v>
      </c>
      <c r="S22" s="10">
        <v>4645</v>
      </c>
      <c r="T22" s="10">
        <v>832842544</v>
      </c>
      <c r="U22" s="10">
        <v>1997</v>
      </c>
      <c r="V22" s="10">
        <v>2619</v>
      </c>
      <c r="W22" s="10">
        <v>209523258</v>
      </c>
      <c r="X22" s="10">
        <v>388</v>
      </c>
      <c r="Y22" s="10">
        <v>398</v>
      </c>
    </row>
    <row r="23" spans="1:28" ht="13.5" customHeight="1" x14ac:dyDescent="0.2">
      <c r="A23" s="31" t="s">
        <v>48</v>
      </c>
      <c r="B23" s="9">
        <v>2682</v>
      </c>
      <c r="C23" s="10">
        <v>1439</v>
      </c>
      <c r="D23" s="10">
        <v>1243</v>
      </c>
      <c r="E23" s="10">
        <v>230722381</v>
      </c>
      <c r="F23" s="10">
        <v>5</v>
      </c>
      <c r="G23" s="10">
        <v>1</v>
      </c>
      <c r="H23" s="10">
        <v>616346</v>
      </c>
      <c r="I23" s="10">
        <v>88</v>
      </c>
      <c r="J23" s="10">
        <v>35</v>
      </c>
      <c r="K23" s="10">
        <v>12270798</v>
      </c>
      <c r="L23" s="10">
        <v>363</v>
      </c>
      <c r="M23" s="10">
        <v>153</v>
      </c>
      <c r="N23" s="10">
        <v>52073755</v>
      </c>
      <c r="O23" s="10">
        <v>213</v>
      </c>
      <c r="P23" s="10">
        <v>164</v>
      </c>
      <c r="Q23" s="10">
        <v>34654056</v>
      </c>
      <c r="R23" s="10">
        <v>453</v>
      </c>
      <c r="S23" s="10">
        <v>505</v>
      </c>
      <c r="T23" s="10">
        <v>97740176</v>
      </c>
      <c r="U23" s="10">
        <v>317</v>
      </c>
      <c r="V23" s="10">
        <v>385</v>
      </c>
      <c r="W23" s="10">
        <v>33367250</v>
      </c>
      <c r="X23" s="10">
        <v>556</v>
      </c>
      <c r="Y23" s="10">
        <v>434</v>
      </c>
      <c r="AB23" s="11"/>
    </row>
    <row r="24" spans="1:28" ht="13.5" customHeight="1" x14ac:dyDescent="0.2">
      <c r="A24" s="31" t="s">
        <v>49</v>
      </c>
      <c r="B24" s="9">
        <v>4620</v>
      </c>
      <c r="C24" s="10">
        <v>2217</v>
      </c>
      <c r="D24" s="10">
        <v>2403</v>
      </c>
      <c r="E24" s="10">
        <v>395003839</v>
      </c>
      <c r="F24" s="10">
        <v>0</v>
      </c>
      <c r="G24" s="10">
        <v>0</v>
      </c>
      <c r="H24" s="10">
        <v>0</v>
      </c>
      <c r="I24" s="10">
        <v>19</v>
      </c>
      <c r="J24" s="10">
        <v>13</v>
      </c>
      <c r="K24" s="10">
        <v>3314942</v>
      </c>
      <c r="L24" s="10">
        <v>529</v>
      </c>
      <c r="M24" s="10">
        <v>276</v>
      </c>
      <c r="N24" s="10">
        <v>79129526</v>
      </c>
      <c r="O24" s="10">
        <v>242</v>
      </c>
      <c r="P24" s="10">
        <v>221</v>
      </c>
      <c r="Q24" s="10">
        <v>42724637</v>
      </c>
      <c r="R24" s="10">
        <v>912</v>
      </c>
      <c r="S24" s="10">
        <v>1180</v>
      </c>
      <c r="T24" s="10">
        <v>211047449</v>
      </c>
      <c r="U24" s="10">
        <v>515</v>
      </c>
      <c r="V24" s="10">
        <v>713</v>
      </c>
      <c r="W24" s="10">
        <v>58787285</v>
      </c>
      <c r="X24" s="10">
        <v>439</v>
      </c>
      <c r="Y24" s="10">
        <v>456</v>
      </c>
      <c r="AA24" s="11"/>
    </row>
    <row r="25" spans="1:28" ht="13.5" customHeight="1" x14ac:dyDescent="0.2">
      <c r="A25" s="31" t="s">
        <v>30</v>
      </c>
      <c r="B25" s="9">
        <v>1051</v>
      </c>
      <c r="C25" s="10">
        <v>550</v>
      </c>
      <c r="D25" s="10">
        <v>501</v>
      </c>
      <c r="E25" s="10">
        <v>88960653</v>
      </c>
      <c r="F25" s="10">
        <v>3</v>
      </c>
      <c r="G25" s="10">
        <v>1</v>
      </c>
      <c r="H25" s="10">
        <v>466424</v>
      </c>
      <c r="I25" s="10">
        <v>74</v>
      </c>
      <c r="J25" s="10">
        <v>22</v>
      </c>
      <c r="K25" s="10">
        <v>9545035</v>
      </c>
      <c r="L25" s="10">
        <v>5</v>
      </c>
      <c r="M25" s="10">
        <v>4</v>
      </c>
      <c r="N25" s="10">
        <v>932848</v>
      </c>
      <c r="O25" s="10">
        <v>16</v>
      </c>
      <c r="P25" s="10">
        <v>7</v>
      </c>
      <c r="Q25" s="10">
        <v>2190527</v>
      </c>
      <c r="R25" s="10">
        <v>321</v>
      </c>
      <c r="S25" s="10">
        <v>343</v>
      </c>
      <c r="T25" s="10">
        <v>64141635</v>
      </c>
      <c r="U25" s="10">
        <v>131</v>
      </c>
      <c r="V25" s="10">
        <v>124</v>
      </c>
      <c r="W25" s="10">
        <v>11684184</v>
      </c>
      <c r="X25" s="10">
        <v>0</v>
      </c>
      <c r="Y25" s="10">
        <v>1</v>
      </c>
      <c r="AA25" s="11"/>
      <c r="AB25" s="11"/>
    </row>
    <row r="26" spans="1:28" ht="13.5" customHeight="1" x14ac:dyDescent="0.2">
      <c r="A26" s="31" t="s">
        <v>31</v>
      </c>
      <c r="B26" s="9">
        <v>4389</v>
      </c>
      <c r="C26" s="10">
        <v>2091</v>
      </c>
      <c r="D26" s="10">
        <v>2298</v>
      </c>
      <c r="E26" s="10">
        <v>379354168</v>
      </c>
      <c r="F26" s="10">
        <v>2</v>
      </c>
      <c r="G26" s="10">
        <v>0</v>
      </c>
      <c r="H26" s="10">
        <v>199896</v>
      </c>
      <c r="I26" s="10">
        <v>301</v>
      </c>
      <c r="J26" s="10">
        <v>133</v>
      </c>
      <c r="K26" s="10">
        <v>42373788</v>
      </c>
      <c r="L26" s="10">
        <v>196</v>
      </c>
      <c r="M26" s="10">
        <v>134</v>
      </c>
      <c r="N26" s="10">
        <v>33089845</v>
      </c>
      <c r="O26" s="10">
        <v>162</v>
      </c>
      <c r="P26" s="10">
        <v>175</v>
      </c>
      <c r="Q26" s="10">
        <v>31070646</v>
      </c>
      <c r="R26" s="10">
        <v>890</v>
      </c>
      <c r="S26" s="10">
        <v>1225</v>
      </c>
      <c r="T26" s="10">
        <v>214988853</v>
      </c>
      <c r="U26" s="10">
        <v>540</v>
      </c>
      <c r="V26" s="10">
        <v>631</v>
      </c>
      <c r="W26" s="10">
        <v>57631140</v>
      </c>
      <c r="X26" s="10">
        <v>83</v>
      </c>
      <c r="Y26" s="10">
        <v>87</v>
      </c>
    </row>
    <row r="27" spans="1:28" ht="13.5" customHeight="1" x14ac:dyDescent="0.2">
      <c r="A27" s="31" t="s">
        <v>32</v>
      </c>
      <c r="B27" s="9">
        <v>2149</v>
      </c>
      <c r="C27" s="10">
        <v>954</v>
      </c>
      <c r="D27" s="10">
        <v>1195</v>
      </c>
      <c r="E27" s="10">
        <v>192247319</v>
      </c>
      <c r="F27" s="10">
        <v>0</v>
      </c>
      <c r="G27" s="10">
        <v>0</v>
      </c>
      <c r="H27" s="10">
        <v>0</v>
      </c>
      <c r="I27" s="10">
        <v>111</v>
      </c>
      <c r="J27" s="10">
        <v>71</v>
      </c>
      <c r="K27" s="10">
        <v>17532549</v>
      </c>
      <c r="L27" s="10">
        <v>96</v>
      </c>
      <c r="M27" s="10">
        <v>87</v>
      </c>
      <c r="N27" s="10">
        <v>18348787</v>
      </c>
      <c r="O27" s="10">
        <v>8</v>
      </c>
      <c r="P27" s="10">
        <v>6</v>
      </c>
      <c r="Q27" s="10">
        <v>1507549</v>
      </c>
      <c r="R27" s="10">
        <v>540</v>
      </c>
      <c r="S27" s="10">
        <v>782</v>
      </c>
      <c r="T27" s="10">
        <v>132655986</v>
      </c>
      <c r="U27" s="10">
        <v>199</v>
      </c>
      <c r="V27" s="10">
        <v>249</v>
      </c>
      <c r="W27" s="10">
        <v>22202448</v>
      </c>
      <c r="X27" s="10">
        <v>7</v>
      </c>
      <c r="Y27" s="10">
        <v>13</v>
      </c>
      <c r="AA27" s="11"/>
    </row>
    <row r="28" spans="1:28" ht="13.5" customHeight="1" x14ac:dyDescent="0.2">
      <c r="A28" s="31" t="s">
        <v>34</v>
      </c>
      <c r="B28" s="9">
        <v>2744</v>
      </c>
      <c r="C28" s="10">
        <v>1264</v>
      </c>
      <c r="D28" s="10">
        <v>1480</v>
      </c>
      <c r="E28" s="10">
        <v>244834168</v>
      </c>
      <c r="F28" s="10">
        <v>2</v>
      </c>
      <c r="G28" s="10">
        <v>0</v>
      </c>
      <c r="H28" s="10">
        <v>199896</v>
      </c>
      <c r="I28" s="10">
        <v>58</v>
      </c>
      <c r="J28" s="10">
        <v>34</v>
      </c>
      <c r="K28" s="10">
        <v>9061952</v>
      </c>
      <c r="L28" s="10">
        <v>145</v>
      </c>
      <c r="M28" s="10">
        <v>66</v>
      </c>
      <c r="N28" s="10">
        <v>20304483</v>
      </c>
      <c r="O28" s="10">
        <v>54</v>
      </c>
      <c r="P28" s="10">
        <v>44</v>
      </c>
      <c r="Q28" s="10">
        <v>9311822</v>
      </c>
      <c r="R28" s="10">
        <v>754</v>
      </c>
      <c r="S28" s="10">
        <v>996</v>
      </c>
      <c r="T28" s="10">
        <v>176766375</v>
      </c>
      <c r="U28" s="10">
        <v>251</v>
      </c>
      <c r="V28" s="10">
        <v>340</v>
      </c>
      <c r="W28" s="10">
        <v>29189640</v>
      </c>
      <c r="X28" s="10">
        <v>2</v>
      </c>
      <c r="Y28" s="10">
        <v>3</v>
      </c>
      <c r="AA28" s="11"/>
    </row>
    <row r="29" spans="1:28" ht="13.5" customHeight="1" x14ac:dyDescent="0.25">
      <c r="A29" s="32" t="s">
        <v>50</v>
      </c>
      <c r="B29" s="9">
        <v>85</v>
      </c>
      <c r="C29" s="10">
        <v>54</v>
      </c>
      <c r="D29" s="10">
        <v>31</v>
      </c>
      <c r="E29" s="10">
        <v>7246093</v>
      </c>
      <c r="F29" s="10">
        <v>0</v>
      </c>
      <c r="G29" s="10">
        <v>0</v>
      </c>
      <c r="H29" s="10">
        <v>0</v>
      </c>
      <c r="I29" s="10">
        <v>15</v>
      </c>
      <c r="J29" s="10">
        <v>4</v>
      </c>
      <c r="K29" s="10">
        <v>2082250</v>
      </c>
      <c r="L29" s="10">
        <v>8</v>
      </c>
      <c r="M29" s="10">
        <v>5</v>
      </c>
      <c r="N29" s="10">
        <v>1216034</v>
      </c>
      <c r="O29" s="10">
        <v>8</v>
      </c>
      <c r="P29" s="10">
        <v>9</v>
      </c>
      <c r="Q29" s="10">
        <v>1399267</v>
      </c>
      <c r="R29" s="10">
        <v>11</v>
      </c>
      <c r="S29" s="10">
        <v>4</v>
      </c>
      <c r="T29" s="10">
        <v>1440918</v>
      </c>
      <c r="U29" s="10">
        <v>12</v>
      </c>
      <c r="V29" s="10">
        <v>9</v>
      </c>
      <c r="W29" s="10">
        <v>1107624</v>
      </c>
      <c r="X29" s="10">
        <v>0</v>
      </c>
      <c r="Y29" s="10">
        <v>0</v>
      </c>
      <c r="Z29" s="11"/>
      <c r="AA29" s="11"/>
      <c r="AB29" s="11"/>
    </row>
    <row r="30" spans="1:28" ht="13.5" customHeight="1" x14ac:dyDescent="0.25">
      <c r="A30" s="33" t="s">
        <v>51</v>
      </c>
      <c r="B30" s="34">
        <v>18</v>
      </c>
      <c r="C30" s="17">
        <v>14</v>
      </c>
      <c r="D30" s="17">
        <v>4</v>
      </c>
      <c r="E30" s="17">
        <v>1370102</v>
      </c>
      <c r="F30" s="17">
        <v>2</v>
      </c>
      <c r="G30" s="17">
        <v>0</v>
      </c>
      <c r="H30" s="17">
        <v>199896</v>
      </c>
      <c r="I30" s="17">
        <v>1</v>
      </c>
      <c r="J30" s="17">
        <v>0</v>
      </c>
      <c r="K30" s="17">
        <v>99948</v>
      </c>
      <c r="L30" s="17">
        <v>3</v>
      </c>
      <c r="M30" s="17">
        <v>0</v>
      </c>
      <c r="N30" s="17">
        <v>216554</v>
      </c>
      <c r="O30" s="17">
        <v>3</v>
      </c>
      <c r="P30" s="17">
        <v>3</v>
      </c>
      <c r="Q30" s="17">
        <v>599688</v>
      </c>
      <c r="R30" s="17">
        <v>1</v>
      </c>
      <c r="S30" s="17">
        <v>0</v>
      </c>
      <c r="T30" s="17">
        <v>99948</v>
      </c>
      <c r="U30" s="17">
        <v>4</v>
      </c>
      <c r="V30" s="17">
        <v>1</v>
      </c>
      <c r="W30" s="17">
        <v>154068</v>
      </c>
      <c r="X30" s="17">
        <v>1</v>
      </c>
      <c r="Y30" s="17">
        <v>0</v>
      </c>
      <c r="AA30" s="11"/>
      <c r="AB30" s="11"/>
    </row>
    <row r="31" spans="1:28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  <row r="32" spans="1:28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/>
      <c r="P32" s="11"/>
      <c r="Q32" s="11"/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  <c r="W32" s="11" t="e">
        <f>W8-SUM(W9:W14)-#REF!</f>
        <v>#REF!</v>
      </c>
      <c r="X32" s="11" t="e">
        <f>X8-SUM(X9:X14)-#REF!</f>
        <v>#REF!</v>
      </c>
      <c r="Y32" s="11" t="e">
        <f>Y8-SUM(Y9:Y14)-#REF!</f>
        <v>#REF!</v>
      </c>
    </row>
    <row r="33" spans="1:25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/>
      <c r="P33" s="11"/>
      <c r="Q33" s="11"/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  <c r="W33" s="11" t="e">
        <f>#REF!-SUM(W15:W28)</f>
        <v>#REF!</v>
      </c>
      <c r="X33" s="11" t="e">
        <f>#REF!-SUM(X15:X28)</f>
        <v>#REF!</v>
      </c>
      <c r="Y33" s="11" t="e">
        <f>#REF!-SUM(Y15:Y28)</f>
        <v>#REF!</v>
      </c>
    </row>
    <row r="34" spans="1:25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/>
      <c r="P34" s="11"/>
      <c r="Q34" s="11"/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  <c r="W34" s="11" t="e">
        <f>#REF!-W29-W30</f>
        <v>#REF!</v>
      </c>
      <c r="X34" s="11" t="e">
        <f>#REF!-X29-X30</f>
        <v>#REF!</v>
      </c>
      <c r="Y34" s="11" t="e">
        <f>#REF!-Y29-Y30</f>
        <v>#REF!</v>
      </c>
    </row>
    <row r="35" spans="1:25" hidden="1" x14ac:dyDescent="0.2">
      <c r="A35" s="18" t="s">
        <v>13</v>
      </c>
      <c r="B35" s="11" t="e">
        <f>#REF!-'114'!B8</f>
        <v>#REF!</v>
      </c>
      <c r="C35" s="11" t="e">
        <f>#REF!-'114'!C8</f>
        <v>#REF!</v>
      </c>
      <c r="D35" s="11" t="e">
        <f>#REF!-'114'!D8</f>
        <v>#REF!</v>
      </c>
      <c r="E35" s="11" t="e">
        <f>#REF!-'114'!E8</f>
        <v>#REF!</v>
      </c>
      <c r="F35" s="11" t="e">
        <f>#REF!-'114'!F8-'114'!G8</f>
        <v>#REF!</v>
      </c>
      <c r="G35" s="11"/>
      <c r="H35" s="11" t="e">
        <f>#REF!-'114'!H8</f>
        <v>#REF!</v>
      </c>
      <c r="I35" s="11" t="e">
        <f>#REF!-'114'!I8-'114'!J8</f>
        <v>#REF!</v>
      </c>
      <c r="J35" s="11"/>
      <c r="K35" s="11" t="e">
        <f>#REF!-'114'!K8</f>
        <v>#REF!</v>
      </c>
      <c r="L35" s="11" t="e">
        <f>#REF!-'114'!L8-'114'!M8</f>
        <v>#REF!</v>
      </c>
      <c r="M35" s="11"/>
      <c r="N35" s="11" t="e">
        <f>#REF!-'114'!N8</f>
        <v>#REF!</v>
      </c>
      <c r="O35" s="11"/>
      <c r="P35" s="11"/>
      <c r="Q35" s="11"/>
      <c r="R35" s="11" t="e">
        <f>#REF!-'114'!R8-'114'!S8</f>
        <v>#REF!</v>
      </c>
      <c r="S35" s="11"/>
      <c r="T35" s="11" t="e">
        <f>#REF!-'114'!T8</f>
        <v>#REF!</v>
      </c>
      <c r="U35" s="11" t="e">
        <f>#REF!-'114'!U8-'114'!V8</f>
        <v>#REF!</v>
      </c>
      <c r="V35" s="11"/>
      <c r="W35" s="11" t="e">
        <f>#REF!-'114'!W8</f>
        <v>#REF!</v>
      </c>
      <c r="X35" s="11" t="e">
        <f>#REF!-'114'!X8</f>
        <v>#REF!</v>
      </c>
      <c r="Y35" s="11" t="e">
        <f>#REF!-'114'!Y8</f>
        <v>#REF!</v>
      </c>
    </row>
    <row r="38" spans="1:25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 spans="1:25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5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5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 spans="1:25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 spans="1:25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spans="1:25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</row>
    <row r="45" spans="1:25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5" x14ac:dyDescent="0.2">
      <c r="B46" s="13"/>
    </row>
  </sheetData>
  <mergeCells count="29">
    <mergeCell ref="A4:A7"/>
    <mergeCell ref="B4:E4"/>
    <mergeCell ref="F4:N4"/>
    <mergeCell ref="O4:Q5"/>
    <mergeCell ref="R4:W4"/>
    <mergeCell ref="L5:N5"/>
    <mergeCell ref="R5:T5"/>
    <mergeCell ref="U5:W5"/>
    <mergeCell ref="B6:B7"/>
    <mergeCell ref="C6:C7"/>
    <mergeCell ref="D6:D7"/>
    <mergeCell ref="F6:G6"/>
    <mergeCell ref="H6:H7"/>
    <mergeCell ref="I6:J6"/>
    <mergeCell ref="K6:K7"/>
    <mergeCell ref="U6:V6"/>
    <mergeCell ref="X4:Y5"/>
    <mergeCell ref="B5:D5"/>
    <mergeCell ref="E5:E7"/>
    <mergeCell ref="F5:H5"/>
    <mergeCell ref="I5:K5"/>
    <mergeCell ref="W6:W7"/>
    <mergeCell ref="X6:Y6"/>
    <mergeCell ref="L6:M6"/>
    <mergeCell ref="N6:N7"/>
    <mergeCell ref="O6:P6"/>
    <mergeCell ref="Q6:Q7"/>
    <mergeCell ref="R6:S6"/>
    <mergeCell ref="T6:T7"/>
  </mergeCells>
  <phoneticPr fontId="2" type="noConversion"/>
  <conditionalFormatting sqref="B32:Y35">
    <cfRule type="cellIs" dxfId="2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E351-443E-4F76-97D4-FD8A5E87A4AC}">
  <sheetPr>
    <pageSetUpPr fitToPage="1"/>
  </sheetPr>
  <dimension ref="A1:AB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H21" sqref="H21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7" width="13.1640625" customWidth="1"/>
    <col min="18" max="19" width="10.5" customWidth="1"/>
    <col min="20" max="20" width="15.1640625" customWidth="1"/>
    <col min="21" max="22" width="10.5" customWidth="1"/>
    <col min="23" max="23" width="14.1640625" customWidth="1"/>
  </cols>
  <sheetData>
    <row r="1" spans="1:28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8" s="3" customFormat="1" ht="20.100000000000001" customHeight="1" x14ac:dyDescent="0.2">
      <c r="A2" s="38" t="s">
        <v>135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8" s="3" customFormat="1" ht="12" customHeight="1" x14ac:dyDescent="0.2">
      <c r="A3" s="3" t="s">
        <v>3</v>
      </c>
    </row>
    <row r="4" spans="1:28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53" t="s">
        <v>133</v>
      </c>
      <c r="P4" s="45"/>
      <c r="Q4" s="54"/>
      <c r="R4" s="39" t="s">
        <v>134</v>
      </c>
      <c r="S4" s="40"/>
      <c r="T4" s="40"/>
      <c r="U4" s="40"/>
      <c r="V4" s="40"/>
      <c r="W4" s="41"/>
      <c r="X4" s="44" t="s">
        <v>6</v>
      </c>
      <c r="Y4" s="45"/>
    </row>
    <row r="5" spans="1:28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46"/>
      <c r="P5" s="47"/>
      <c r="Q5" s="55"/>
      <c r="R5" s="39" t="s">
        <v>60</v>
      </c>
      <c r="S5" s="40"/>
      <c r="T5" s="41"/>
      <c r="U5" s="39" t="s">
        <v>61</v>
      </c>
      <c r="V5" s="40"/>
      <c r="W5" s="41"/>
      <c r="X5" s="46"/>
      <c r="Y5" s="47"/>
    </row>
    <row r="6" spans="1:28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1"/>
      <c r="W6" s="42" t="s">
        <v>56</v>
      </c>
      <c r="X6" s="39" t="s">
        <v>10</v>
      </c>
      <c r="Y6" s="40"/>
    </row>
    <row r="7" spans="1:28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7" t="s">
        <v>9</v>
      </c>
      <c r="W7" s="43"/>
      <c r="X7" s="7" t="s">
        <v>8</v>
      </c>
      <c r="Y7" s="6" t="s">
        <v>9</v>
      </c>
    </row>
    <row r="8" spans="1:28" ht="13.5" customHeight="1" x14ac:dyDescent="0.2">
      <c r="A8" s="8" t="s">
        <v>136</v>
      </c>
      <c r="B8" s="9">
        <v>223705</v>
      </c>
      <c r="C8" s="10">
        <v>106162</v>
      </c>
      <c r="D8" s="10">
        <v>117543</v>
      </c>
      <c r="E8" s="10">
        <v>18982403224</v>
      </c>
      <c r="F8" s="10">
        <v>453</v>
      </c>
      <c r="G8" s="10">
        <v>147</v>
      </c>
      <c r="H8" s="10">
        <v>62005176</v>
      </c>
      <c r="I8" s="10">
        <v>7625</v>
      </c>
      <c r="J8" s="10">
        <v>3651</v>
      </c>
      <c r="K8" s="10">
        <v>1111444193</v>
      </c>
      <c r="L8" s="10">
        <v>10890</v>
      </c>
      <c r="M8" s="10">
        <v>6483</v>
      </c>
      <c r="N8" s="10">
        <v>1683743749</v>
      </c>
      <c r="O8" s="10">
        <v>6079</v>
      </c>
      <c r="P8" s="10">
        <v>5598</v>
      </c>
      <c r="Q8" s="10">
        <v>1075759397</v>
      </c>
      <c r="R8" s="10">
        <v>55197</v>
      </c>
      <c r="S8" s="10">
        <v>70015</v>
      </c>
      <c r="T8" s="10">
        <v>12377089215</v>
      </c>
      <c r="U8" s="10">
        <v>25918</v>
      </c>
      <c r="V8" s="10">
        <v>31649</v>
      </c>
      <c r="W8" s="10">
        <v>2672361494</v>
      </c>
      <c r="X8" s="10">
        <v>2004</v>
      </c>
      <c r="Y8" s="10">
        <v>2353</v>
      </c>
      <c r="AA8" s="11"/>
      <c r="AB8" s="11"/>
    </row>
    <row r="9" spans="1:28" ht="13.5" customHeight="1" x14ac:dyDescent="0.2">
      <c r="A9" s="31" t="s">
        <v>41</v>
      </c>
      <c r="B9" s="9">
        <v>26016</v>
      </c>
      <c r="C9" s="10">
        <v>12799</v>
      </c>
      <c r="D9" s="10">
        <v>13217</v>
      </c>
      <c r="E9" s="10">
        <v>2290914770</v>
      </c>
      <c r="F9" s="10">
        <v>27</v>
      </c>
      <c r="G9" s="10">
        <v>5</v>
      </c>
      <c r="H9" s="10">
        <v>3114018</v>
      </c>
      <c r="I9" s="10">
        <v>366</v>
      </c>
      <c r="J9" s="10">
        <v>156</v>
      </c>
      <c r="K9" s="10">
        <v>47165028</v>
      </c>
      <c r="L9" s="10">
        <v>1671</v>
      </c>
      <c r="M9" s="10">
        <v>965</v>
      </c>
      <c r="N9" s="10">
        <v>262684138</v>
      </c>
      <c r="O9" s="10">
        <v>793</v>
      </c>
      <c r="P9" s="10">
        <v>630</v>
      </c>
      <c r="Q9" s="10">
        <v>134684006</v>
      </c>
      <c r="R9" s="10">
        <v>7458</v>
      </c>
      <c r="S9" s="10">
        <v>8908</v>
      </c>
      <c r="T9" s="10">
        <v>1609183523</v>
      </c>
      <c r="U9" s="10">
        <v>2484</v>
      </c>
      <c r="V9" s="10">
        <v>2553</v>
      </c>
      <c r="W9" s="10">
        <v>234084057</v>
      </c>
      <c r="X9" s="10">
        <v>171</v>
      </c>
      <c r="Y9" s="10">
        <v>253</v>
      </c>
      <c r="AA9" s="11"/>
      <c r="AB9" s="11"/>
    </row>
    <row r="10" spans="1:28" ht="13.5" customHeight="1" x14ac:dyDescent="0.2">
      <c r="A10" s="31" t="s">
        <v>36</v>
      </c>
      <c r="B10" s="9">
        <v>15010</v>
      </c>
      <c r="C10" s="10">
        <v>7258</v>
      </c>
      <c r="D10" s="10">
        <v>7752</v>
      </c>
      <c r="E10" s="10">
        <v>1423578137</v>
      </c>
      <c r="F10" s="10">
        <v>261</v>
      </c>
      <c r="G10" s="10">
        <v>83</v>
      </c>
      <c r="H10" s="10">
        <v>35575931</v>
      </c>
      <c r="I10" s="10">
        <v>1763</v>
      </c>
      <c r="J10" s="10">
        <v>1085</v>
      </c>
      <c r="K10" s="10">
        <v>281671288</v>
      </c>
      <c r="L10" s="10">
        <v>1399</v>
      </c>
      <c r="M10" s="10">
        <v>1465</v>
      </c>
      <c r="N10" s="10">
        <v>281824896</v>
      </c>
      <c r="O10" s="10">
        <v>911</v>
      </c>
      <c r="P10" s="10">
        <v>951</v>
      </c>
      <c r="Q10" s="10">
        <v>182284551</v>
      </c>
      <c r="R10" s="10">
        <v>2368</v>
      </c>
      <c r="S10" s="10">
        <v>3566</v>
      </c>
      <c r="T10" s="10">
        <v>586590550</v>
      </c>
      <c r="U10" s="10">
        <v>556</v>
      </c>
      <c r="V10" s="10">
        <v>602</v>
      </c>
      <c r="W10" s="10">
        <v>55630921</v>
      </c>
      <c r="X10" s="10">
        <v>31</v>
      </c>
      <c r="Y10" s="10">
        <v>70</v>
      </c>
      <c r="AA10" s="11"/>
      <c r="AB10" s="11"/>
    </row>
    <row r="11" spans="1:28" ht="13.5" customHeight="1" x14ac:dyDescent="0.2">
      <c r="A11" s="31" t="s">
        <v>52</v>
      </c>
      <c r="B11" s="9">
        <v>12554</v>
      </c>
      <c r="C11" s="10">
        <v>5891</v>
      </c>
      <c r="D11" s="10">
        <v>6663</v>
      </c>
      <c r="E11" s="10">
        <v>1090392759</v>
      </c>
      <c r="F11" s="10">
        <v>19</v>
      </c>
      <c r="G11" s="10">
        <v>2</v>
      </c>
      <c r="H11" s="10">
        <v>2232226</v>
      </c>
      <c r="I11" s="10">
        <v>293</v>
      </c>
      <c r="J11" s="10">
        <v>118</v>
      </c>
      <c r="K11" s="10">
        <v>38821388</v>
      </c>
      <c r="L11" s="10">
        <v>824</v>
      </c>
      <c r="M11" s="10">
        <v>462</v>
      </c>
      <c r="N11" s="10">
        <v>119908777</v>
      </c>
      <c r="O11" s="10">
        <v>336</v>
      </c>
      <c r="P11" s="10">
        <v>283</v>
      </c>
      <c r="Q11" s="10">
        <v>54424011</v>
      </c>
      <c r="R11" s="10">
        <v>3277</v>
      </c>
      <c r="S11" s="10">
        <v>4450</v>
      </c>
      <c r="T11" s="10">
        <v>759111191</v>
      </c>
      <c r="U11" s="10">
        <v>1142</v>
      </c>
      <c r="V11" s="10">
        <v>1348</v>
      </c>
      <c r="W11" s="10">
        <v>115895166</v>
      </c>
      <c r="X11" s="10">
        <v>104</v>
      </c>
      <c r="Y11" s="10">
        <v>141</v>
      </c>
      <c r="AA11" s="11"/>
      <c r="AB11" s="11"/>
    </row>
    <row r="12" spans="1:28" ht="13.5" customHeight="1" x14ac:dyDescent="0.2">
      <c r="A12" s="31" t="s">
        <v>42</v>
      </c>
      <c r="B12" s="9">
        <v>27482</v>
      </c>
      <c r="C12" s="10">
        <v>12666</v>
      </c>
      <c r="D12" s="10">
        <v>14816</v>
      </c>
      <c r="E12" s="10">
        <v>2424890889</v>
      </c>
      <c r="F12" s="10">
        <v>92</v>
      </c>
      <c r="G12" s="10">
        <v>34</v>
      </c>
      <c r="H12" s="10">
        <v>12754409</v>
      </c>
      <c r="I12" s="10">
        <v>1292</v>
      </c>
      <c r="J12" s="10">
        <v>637</v>
      </c>
      <c r="K12" s="10">
        <v>194093006</v>
      </c>
      <c r="L12" s="10">
        <v>743</v>
      </c>
      <c r="M12" s="10">
        <v>604</v>
      </c>
      <c r="N12" s="10">
        <v>133810590</v>
      </c>
      <c r="O12" s="10">
        <v>816</v>
      </c>
      <c r="P12" s="10">
        <v>727</v>
      </c>
      <c r="Q12" s="10">
        <v>144883656</v>
      </c>
      <c r="R12" s="10">
        <v>6958</v>
      </c>
      <c r="S12" s="10">
        <v>9506</v>
      </c>
      <c r="T12" s="10">
        <v>1646639306</v>
      </c>
      <c r="U12" s="10">
        <v>2765</v>
      </c>
      <c r="V12" s="10">
        <v>3308</v>
      </c>
      <c r="W12" s="10">
        <v>292709922</v>
      </c>
      <c r="X12" s="10">
        <v>60</v>
      </c>
      <c r="Y12" s="10">
        <v>74</v>
      </c>
      <c r="AA12" s="11"/>
      <c r="AB12" s="11"/>
    </row>
    <row r="13" spans="1:28" ht="13.5" customHeight="1" x14ac:dyDescent="0.2">
      <c r="A13" s="31" t="s">
        <v>43</v>
      </c>
      <c r="B13" s="9">
        <v>19185</v>
      </c>
      <c r="C13" s="10">
        <v>9360</v>
      </c>
      <c r="D13" s="10">
        <v>9825</v>
      </c>
      <c r="E13" s="10">
        <v>1615220565</v>
      </c>
      <c r="F13" s="10">
        <v>22</v>
      </c>
      <c r="G13" s="10">
        <v>12</v>
      </c>
      <c r="H13" s="10">
        <v>3764681</v>
      </c>
      <c r="I13" s="10">
        <v>600</v>
      </c>
      <c r="J13" s="10">
        <v>214</v>
      </c>
      <c r="K13" s="10">
        <v>81616711</v>
      </c>
      <c r="L13" s="10">
        <v>898</v>
      </c>
      <c r="M13" s="10">
        <v>375</v>
      </c>
      <c r="N13" s="10">
        <v>125074873</v>
      </c>
      <c r="O13" s="10">
        <v>180</v>
      </c>
      <c r="P13" s="10">
        <v>140</v>
      </c>
      <c r="Q13" s="10">
        <v>29509795</v>
      </c>
      <c r="R13" s="10">
        <v>5203</v>
      </c>
      <c r="S13" s="10">
        <v>6199</v>
      </c>
      <c r="T13" s="10">
        <v>1125233191</v>
      </c>
      <c r="U13" s="10">
        <v>2457</v>
      </c>
      <c r="V13" s="10">
        <v>2885</v>
      </c>
      <c r="W13" s="10">
        <v>250021314</v>
      </c>
      <c r="X13" s="10">
        <v>10</v>
      </c>
      <c r="Y13" s="10">
        <v>25</v>
      </c>
      <c r="AA13" s="11"/>
      <c r="AB13" s="11"/>
    </row>
    <row r="14" spans="1:28" ht="13.5" customHeight="1" x14ac:dyDescent="0.2">
      <c r="A14" s="31" t="s">
        <v>37</v>
      </c>
      <c r="B14" s="9">
        <v>45206</v>
      </c>
      <c r="C14" s="10">
        <v>20081</v>
      </c>
      <c r="D14" s="10">
        <v>25125</v>
      </c>
      <c r="E14" s="10">
        <v>3807885964</v>
      </c>
      <c r="F14" s="10">
        <v>5</v>
      </c>
      <c r="G14" s="10">
        <v>8</v>
      </c>
      <c r="H14" s="10">
        <v>1324284</v>
      </c>
      <c r="I14" s="10">
        <v>1558</v>
      </c>
      <c r="J14" s="10">
        <v>776</v>
      </c>
      <c r="K14" s="10">
        <v>230774352</v>
      </c>
      <c r="L14" s="10">
        <v>840</v>
      </c>
      <c r="M14" s="10">
        <v>638</v>
      </c>
      <c r="N14" s="10">
        <v>143103930</v>
      </c>
      <c r="O14" s="10">
        <v>1194</v>
      </c>
      <c r="P14" s="10">
        <v>1447</v>
      </c>
      <c r="Q14" s="10">
        <v>251374169</v>
      </c>
      <c r="R14" s="10">
        <v>11060</v>
      </c>
      <c r="S14" s="10">
        <v>14754</v>
      </c>
      <c r="T14" s="10">
        <v>2558248548</v>
      </c>
      <c r="U14" s="10">
        <v>5424</v>
      </c>
      <c r="V14" s="10">
        <v>7502</v>
      </c>
      <c r="W14" s="10">
        <v>623060681</v>
      </c>
      <c r="X14" s="10">
        <v>140</v>
      </c>
      <c r="Y14" s="10">
        <v>267</v>
      </c>
      <c r="AA14" s="11"/>
      <c r="AB14" s="11"/>
    </row>
    <row r="15" spans="1:28" ht="13.5" customHeight="1" x14ac:dyDescent="0.2">
      <c r="A15" s="31" t="s">
        <v>44</v>
      </c>
      <c r="B15" s="9">
        <v>3790</v>
      </c>
      <c r="C15" s="10">
        <v>1844</v>
      </c>
      <c r="D15" s="10">
        <v>1946</v>
      </c>
      <c r="E15" s="10">
        <v>316027109</v>
      </c>
      <c r="F15" s="10">
        <v>2</v>
      </c>
      <c r="G15" s="10">
        <v>0</v>
      </c>
      <c r="H15" s="10">
        <v>258199</v>
      </c>
      <c r="I15" s="10">
        <v>57</v>
      </c>
      <c r="J15" s="10">
        <v>20</v>
      </c>
      <c r="K15" s="10">
        <v>7907406</v>
      </c>
      <c r="L15" s="10">
        <v>324</v>
      </c>
      <c r="M15" s="10">
        <v>164</v>
      </c>
      <c r="N15" s="10">
        <v>43086208</v>
      </c>
      <c r="O15" s="10">
        <v>165</v>
      </c>
      <c r="P15" s="10">
        <v>127</v>
      </c>
      <c r="Q15" s="10">
        <v>26186068</v>
      </c>
      <c r="R15" s="10">
        <v>844</v>
      </c>
      <c r="S15" s="10">
        <v>1070</v>
      </c>
      <c r="T15" s="10">
        <v>190977299</v>
      </c>
      <c r="U15" s="10">
        <v>452</v>
      </c>
      <c r="V15" s="10">
        <v>565</v>
      </c>
      <c r="W15" s="10">
        <v>47611929</v>
      </c>
      <c r="X15" s="10">
        <v>86</v>
      </c>
      <c r="Y15" s="10">
        <v>114</v>
      </c>
      <c r="AA15" s="11"/>
      <c r="AB15" s="11"/>
    </row>
    <row r="16" spans="1:28" ht="13.5" customHeight="1" x14ac:dyDescent="0.2">
      <c r="A16" s="31" t="s">
        <v>46</v>
      </c>
      <c r="B16" s="9">
        <v>2312</v>
      </c>
      <c r="C16" s="10">
        <v>1202</v>
      </c>
      <c r="D16" s="10">
        <v>1110</v>
      </c>
      <c r="E16" s="10">
        <v>188449976</v>
      </c>
      <c r="F16" s="10">
        <v>0</v>
      </c>
      <c r="G16" s="10">
        <v>0</v>
      </c>
      <c r="H16" s="10">
        <v>8302</v>
      </c>
      <c r="I16" s="10">
        <v>50</v>
      </c>
      <c r="J16" s="10">
        <v>14</v>
      </c>
      <c r="K16" s="10">
        <v>7087898</v>
      </c>
      <c r="L16" s="10">
        <v>184</v>
      </c>
      <c r="M16" s="10">
        <v>80</v>
      </c>
      <c r="N16" s="10">
        <v>25461834</v>
      </c>
      <c r="O16" s="10">
        <v>100</v>
      </c>
      <c r="P16" s="10">
        <v>63</v>
      </c>
      <c r="Q16" s="10">
        <v>14719911</v>
      </c>
      <c r="R16" s="10">
        <v>491</v>
      </c>
      <c r="S16" s="10">
        <v>564</v>
      </c>
      <c r="T16" s="10">
        <v>105095174</v>
      </c>
      <c r="U16" s="10">
        <v>377</v>
      </c>
      <c r="V16" s="10">
        <v>389</v>
      </c>
      <c r="W16" s="10">
        <v>36076857</v>
      </c>
      <c r="X16" s="10">
        <v>19</v>
      </c>
      <c r="Y16" s="10">
        <v>41</v>
      </c>
      <c r="AA16" s="11"/>
      <c r="AB16" s="11"/>
    </row>
    <row r="17" spans="1:28" ht="13.5" customHeight="1" x14ac:dyDescent="0.2">
      <c r="A17" s="31" t="s">
        <v>47</v>
      </c>
      <c r="B17" s="9">
        <v>3499</v>
      </c>
      <c r="C17" s="10">
        <v>1727</v>
      </c>
      <c r="D17" s="10">
        <v>1772</v>
      </c>
      <c r="E17" s="10">
        <v>281096293</v>
      </c>
      <c r="F17" s="10">
        <v>0</v>
      </c>
      <c r="G17" s="10">
        <v>0</v>
      </c>
      <c r="H17" s="10">
        <v>0</v>
      </c>
      <c r="I17" s="10">
        <v>203</v>
      </c>
      <c r="J17" s="10">
        <v>78</v>
      </c>
      <c r="K17" s="10">
        <v>27002591</v>
      </c>
      <c r="L17" s="10">
        <v>189</v>
      </c>
      <c r="M17" s="10">
        <v>137</v>
      </c>
      <c r="N17" s="10">
        <v>30015383</v>
      </c>
      <c r="O17" s="10">
        <v>132</v>
      </c>
      <c r="P17" s="10">
        <v>108</v>
      </c>
      <c r="Q17" s="10">
        <v>20964135</v>
      </c>
      <c r="R17" s="10">
        <v>727</v>
      </c>
      <c r="S17" s="10">
        <v>875</v>
      </c>
      <c r="T17" s="10">
        <v>155154683</v>
      </c>
      <c r="U17" s="10">
        <v>476</v>
      </c>
      <c r="V17" s="10">
        <v>574</v>
      </c>
      <c r="W17" s="10">
        <v>47959501</v>
      </c>
      <c r="X17" s="10">
        <v>26</v>
      </c>
      <c r="Y17" s="10">
        <v>32</v>
      </c>
      <c r="AA17" s="11"/>
    </row>
    <row r="18" spans="1:28" ht="13.5" customHeight="1" x14ac:dyDescent="0.2">
      <c r="A18" s="31" t="s">
        <v>21</v>
      </c>
      <c r="B18" s="9">
        <v>13085</v>
      </c>
      <c r="C18" s="10">
        <v>6317</v>
      </c>
      <c r="D18" s="10">
        <v>6768</v>
      </c>
      <c r="E18" s="10">
        <v>1115665622</v>
      </c>
      <c r="F18" s="10">
        <v>1</v>
      </c>
      <c r="G18" s="10">
        <v>0</v>
      </c>
      <c r="H18" s="10">
        <v>99948</v>
      </c>
      <c r="I18" s="10">
        <v>8</v>
      </c>
      <c r="J18" s="10">
        <v>7</v>
      </c>
      <c r="K18" s="10">
        <v>1640243</v>
      </c>
      <c r="L18" s="10">
        <v>783</v>
      </c>
      <c r="M18" s="10">
        <v>309</v>
      </c>
      <c r="N18" s="10">
        <v>109394167</v>
      </c>
      <c r="O18" s="10">
        <v>214</v>
      </c>
      <c r="P18" s="10">
        <v>115</v>
      </c>
      <c r="Q18" s="10">
        <v>31877213</v>
      </c>
      <c r="R18" s="10">
        <v>3665</v>
      </c>
      <c r="S18" s="10">
        <v>4286</v>
      </c>
      <c r="T18" s="10">
        <v>793406182</v>
      </c>
      <c r="U18" s="10">
        <v>1646</v>
      </c>
      <c r="V18" s="10">
        <v>2051</v>
      </c>
      <c r="W18" s="10">
        <v>179247869</v>
      </c>
      <c r="X18" s="10">
        <v>44</v>
      </c>
      <c r="Y18" s="10">
        <v>59</v>
      </c>
      <c r="AA18" s="11"/>
      <c r="AB18" s="11"/>
    </row>
    <row r="19" spans="1:28" ht="13.5" customHeight="1" x14ac:dyDescent="0.2">
      <c r="A19" s="31" t="s">
        <v>22</v>
      </c>
      <c r="B19" s="9">
        <v>7771</v>
      </c>
      <c r="C19" s="10">
        <v>3643</v>
      </c>
      <c r="D19" s="10">
        <v>4128</v>
      </c>
      <c r="E19" s="10">
        <v>631542891</v>
      </c>
      <c r="F19" s="10">
        <v>1</v>
      </c>
      <c r="G19" s="10">
        <v>0</v>
      </c>
      <c r="H19" s="10">
        <v>99378</v>
      </c>
      <c r="I19" s="10">
        <v>29</v>
      </c>
      <c r="J19" s="10">
        <v>10</v>
      </c>
      <c r="K19" s="10">
        <v>3611146</v>
      </c>
      <c r="L19" s="10">
        <v>289</v>
      </c>
      <c r="M19" s="10">
        <v>86</v>
      </c>
      <c r="N19" s="10">
        <v>37672734</v>
      </c>
      <c r="O19" s="10">
        <v>146</v>
      </c>
      <c r="P19" s="10">
        <v>105</v>
      </c>
      <c r="Q19" s="10">
        <v>22159646</v>
      </c>
      <c r="R19" s="10">
        <v>1982</v>
      </c>
      <c r="S19" s="10">
        <v>2426</v>
      </c>
      <c r="T19" s="10">
        <v>438364961</v>
      </c>
      <c r="U19" s="10">
        <v>1196</v>
      </c>
      <c r="V19" s="10">
        <v>1501</v>
      </c>
      <c r="W19" s="10">
        <v>129635026</v>
      </c>
      <c r="X19" s="10">
        <v>35</v>
      </c>
      <c r="Y19" s="10">
        <v>62</v>
      </c>
      <c r="AA19" s="11"/>
    </row>
    <row r="20" spans="1:28" ht="13.5" customHeight="1" x14ac:dyDescent="0.2">
      <c r="A20" s="31" t="s">
        <v>23</v>
      </c>
      <c r="B20" s="9">
        <v>7324</v>
      </c>
      <c r="C20" s="10">
        <v>3590</v>
      </c>
      <c r="D20" s="10">
        <v>3734</v>
      </c>
      <c r="E20" s="10">
        <v>625052371</v>
      </c>
      <c r="F20" s="10">
        <v>2</v>
      </c>
      <c r="G20" s="10">
        <v>0</v>
      </c>
      <c r="H20" s="10">
        <v>133291</v>
      </c>
      <c r="I20" s="10">
        <v>608</v>
      </c>
      <c r="J20" s="10">
        <v>194</v>
      </c>
      <c r="K20" s="10">
        <v>80623918</v>
      </c>
      <c r="L20" s="10">
        <v>102</v>
      </c>
      <c r="M20" s="10">
        <v>60</v>
      </c>
      <c r="N20" s="10">
        <v>16279141</v>
      </c>
      <c r="O20" s="10">
        <v>141</v>
      </c>
      <c r="P20" s="10">
        <v>83</v>
      </c>
      <c r="Q20" s="10">
        <v>20813528</v>
      </c>
      <c r="R20" s="10">
        <v>1781</v>
      </c>
      <c r="S20" s="10">
        <v>2308</v>
      </c>
      <c r="T20" s="10">
        <v>408475159</v>
      </c>
      <c r="U20" s="10">
        <v>956</v>
      </c>
      <c r="V20" s="10">
        <v>1089</v>
      </c>
      <c r="W20" s="10">
        <v>98727334</v>
      </c>
      <c r="X20" s="10">
        <v>4</v>
      </c>
      <c r="Y20" s="10">
        <v>6</v>
      </c>
      <c r="AA20" s="11"/>
      <c r="AB20" s="11"/>
    </row>
    <row r="21" spans="1:28" ht="13.5" customHeight="1" x14ac:dyDescent="0.2">
      <c r="A21" s="31" t="s">
        <v>24</v>
      </c>
      <c r="B21" s="9">
        <v>7095</v>
      </c>
      <c r="C21" s="10">
        <v>3519</v>
      </c>
      <c r="D21" s="10">
        <v>3576</v>
      </c>
      <c r="E21" s="10">
        <v>592078354</v>
      </c>
      <c r="F21" s="10">
        <v>1</v>
      </c>
      <c r="G21" s="10">
        <v>0</v>
      </c>
      <c r="H21" s="10">
        <v>99948</v>
      </c>
      <c r="I21" s="10">
        <v>73</v>
      </c>
      <c r="J21" s="10">
        <v>14</v>
      </c>
      <c r="K21" s="10">
        <v>7159520</v>
      </c>
      <c r="L21" s="10">
        <v>235</v>
      </c>
      <c r="M21" s="10">
        <v>61</v>
      </c>
      <c r="N21" s="10">
        <v>28138994</v>
      </c>
      <c r="O21" s="10">
        <v>9</v>
      </c>
      <c r="P21" s="10">
        <v>1</v>
      </c>
      <c r="Q21" s="10">
        <v>999480</v>
      </c>
      <c r="R21" s="10">
        <v>2277</v>
      </c>
      <c r="S21" s="10">
        <v>2393</v>
      </c>
      <c r="T21" s="10">
        <v>460951896</v>
      </c>
      <c r="U21" s="10">
        <v>924</v>
      </c>
      <c r="V21" s="10">
        <v>1107</v>
      </c>
      <c r="W21" s="10">
        <v>94728516</v>
      </c>
      <c r="X21" s="10">
        <v>13</v>
      </c>
      <c r="Y21" s="10">
        <v>20</v>
      </c>
      <c r="AA21" s="11"/>
      <c r="AB21" s="11"/>
    </row>
    <row r="22" spans="1:28" ht="13.5" customHeight="1" x14ac:dyDescent="0.2">
      <c r="A22" s="31" t="s">
        <v>27</v>
      </c>
      <c r="B22" s="9">
        <v>16691</v>
      </c>
      <c r="C22" s="10">
        <v>8210</v>
      </c>
      <c r="D22" s="10">
        <v>8481</v>
      </c>
      <c r="E22" s="10">
        <v>1157382201</v>
      </c>
      <c r="F22" s="10">
        <v>4</v>
      </c>
      <c r="G22" s="10">
        <v>1</v>
      </c>
      <c r="H22" s="10">
        <v>516398</v>
      </c>
      <c r="I22" s="10">
        <v>153</v>
      </c>
      <c r="J22" s="10">
        <v>47</v>
      </c>
      <c r="K22" s="10">
        <v>17309360</v>
      </c>
      <c r="L22" s="10">
        <v>1168</v>
      </c>
      <c r="M22" s="10">
        <v>448</v>
      </c>
      <c r="N22" s="10">
        <v>140895306</v>
      </c>
      <c r="O22" s="10">
        <v>253</v>
      </c>
      <c r="P22" s="10">
        <v>226</v>
      </c>
      <c r="Q22" s="10">
        <v>23092876</v>
      </c>
      <c r="R22" s="10">
        <v>3605</v>
      </c>
      <c r="S22" s="10">
        <v>4181</v>
      </c>
      <c r="T22" s="10">
        <v>732498770</v>
      </c>
      <c r="U22" s="10">
        <v>3027</v>
      </c>
      <c r="V22" s="10">
        <v>3578</v>
      </c>
      <c r="W22" s="10">
        <v>243069491</v>
      </c>
      <c r="X22" s="10">
        <v>364</v>
      </c>
      <c r="Y22" s="10">
        <v>363</v>
      </c>
    </row>
    <row r="23" spans="1:28" ht="13.5" customHeight="1" x14ac:dyDescent="0.2">
      <c r="A23" s="31" t="s">
        <v>48</v>
      </c>
      <c r="B23" s="9">
        <v>2496</v>
      </c>
      <c r="C23" s="10">
        <v>1346</v>
      </c>
      <c r="D23" s="10">
        <v>1150</v>
      </c>
      <c r="E23" s="10">
        <v>210259519</v>
      </c>
      <c r="F23" s="10">
        <v>6</v>
      </c>
      <c r="G23" s="10">
        <v>1</v>
      </c>
      <c r="H23" s="10">
        <v>791471</v>
      </c>
      <c r="I23" s="10">
        <v>86</v>
      </c>
      <c r="J23" s="10">
        <v>33</v>
      </c>
      <c r="K23" s="10">
        <v>12638468</v>
      </c>
      <c r="L23" s="10">
        <v>326</v>
      </c>
      <c r="M23" s="10">
        <v>128</v>
      </c>
      <c r="N23" s="10">
        <v>46277627</v>
      </c>
      <c r="O23" s="10">
        <v>198</v>
      </c>
      <c r="P23" s="10">
        <v>155</v>
      </c>
      <c r="Q23" s="10">
        <v>31172832</v>
      </c>
      <c r="R23" s="10">
        <v>404</v>
      </c>
      <c r="S23" s="10">
        <v>462</v>
      </c>
      <c r="T23" s="10">
        <v>86634273</v>
      </c>
      <c r="U23" s="10">
        <v>326</v>
      </c>
      <c r="V23" s="10">
        <v>371</v>
      </c>
      <c r="W23" s="10">
        <v>32744848</v>
      </c>
      <c r="X23" s="10">
        <v>490</v>
      </c>
      <c r="Y23" s="10">
        <v>379</v>
      </c>
      <c r="AB23" s="11"/>
    </row>
    <row r="24" spans="1:28" ht="13.5" customHeight="1" x14ac:dyDescent="0.2">
      <c r="A24" s="31" t="s">
        <v>49</v>
      </c>
      <c r="B24" s="9">
        <v>4222</v>
      </c>
      <c r="C24" s="10">
        <v>2036</v>
      </c>
      <c r="D24" s="10">
        <v>2186</v>
      </c>
      <c r="E24" s="10">
        <v>359044383</v>
      </c>
      <c r="F24" s="10">
        <v>0</v>
      </c>
      <c r="G24" s="10">
        <v>0</v>
      </c>
      <c r="H24" s="10">
        <v>0</v>
      </c>
      <c r="I24" s="10">
        <v>22</v>
      </c>
      <c r="J24" s="10">
        <v>15</v>
      </c>
      <c r="K24" s="10">
        <v>3614786</v>
      </c>
      <c r="L24" s="10">
        <v>456</v>
      </c>
      <c r="M24" s="10">
        <v>208</v>
      </c>
      <c r="N24" s="10">
        <v>65042130</v>
      </c>
      <c r="O24" s="10">
        <v>218</v>
      </c>
      <c r="P24" s="10">
        <v>216</v>
      </c>
      <c r="Q24" s="10">
        <v>40349384</v>
      </c>
      <c r="R24" s="10">
        <v>843</v>
      </c>
      <c r="S24" s="10">
        <v>1061</v>
      </c>
      <c r="T24" s="10">
        <v>192304027</v>
      </c>
      <c r="U24" s="10">
        <v>497</v>
      </c>
      <c r="V24" s="10">
        <v>686</v>
      </c>
      <c r="W24" s="10">
        <v>57734056</v>
      </c>
      <c r="X24" s="10">
        <v>345</v>
      </c>
      <c r="Y24" s="10">
        <v>366</v>
      </c>
      <c r="AA24" s="11"/>
    </row>
    <row r="25" spans="1:28" ht="13.5" customHeight="1" x14ac:dyDescent="0.2">
      <c r="A25" s="31" t="s">
        <v>30</v>
      </c>
      <c r="B25" s="9">
        <v>1007</v>
      </c>
      <c r="C25" s="10">
        <v>506</v>
      </c>
      <c r="D25" s="10">
        <v>501</v>
      </c>
      <c r="E25" s="10">
        <v>80398291</v>
      </c>
      <c r="F25" s="10">
        <v>4</v>
      </c>
      <c r="G25" s="10">
        <v>1</v>
      </c>
      <c r="H25" s="10">
        <v>566372</v>
      </c>
      <c r="I25" s="10">
        <v>68</v>
      </c>
      <c r="J25" s="10">
        <v>20</v>
      </c>
      <c r="K25" s="10">
        <v>8254039</v>
      </c>
      <c r="L25" s="10">
        <v>7</v>
      </c>
      <c r="M25" s="10">
        <v>6</v>
      </c>
      <c r="N25" s="10">
        <v>1149402</v>
      </c>
      <c r="O25" s="10">
        <v>19</v>
      </c>
      <c r="P25" s="10">
        <v>7</v>
      </c>
      <c r="Q25" s="10">
        <v>2165540</v>
      </c>
      <c r="R25" s="10">
        <v>267</v>
      </c>
      <c r="S25" s="10">
        <v>315</v>
      </c>
      <c r="T25" s="10">
        <v>55279573</v>
      </c>
      <c r="U25" s="10">
        <v>141</v>
      </c>
      <c r="V25" s="10">
        <v>152</v>
      </c>
      <c r="W25" s="10">
        <v>12983365</v>
      </c>
      <c r="X25" s="10">
        <v>0</v>
      </c>
      <c r="Y25" s="10">
        <v>0</v>
      </c>
      <c r="AA25" s="11"/>
      <c r="AB25" s="11"/>
    </row>
    <row r="26" spans="1:28" ht="13.5" customHeight="1" x14ac:dyDescent="0.2">
      <c r="A26" s="31" t="s">
        <v>31</v>
      </c>
      <c r="B26" s="9">
        <v>4244</v>
      </c>
      <c r="C26" s="10">
        <v>2036</v>
      </c>
      <c r="D26" s="10">
        <v>2208</v>
      </c>
      <c r="E26" s="10">
        <v>357668968</v>
      </c>
      <c r="F26" s="10">
        <v>2</v>
      </c>
      <c r="G26" s="10">
        <v>0</v>
      </c>
      <c r="H26" s="10">
        <v>174909</v>
      </c>
      <c r="I26" s="10">
        <v>225</v>
      </c>
      <c r="J26" s="10">
        <v>110</v>
      </c>
      <c r="K26" s="10">
        <v>32660030</v>
      </c>
      <c r="L26" s="10">
        <v>217</v>
      </c>
      <c r="M26" s="10">
        <v>136</v>
      </c>
      <c r="N26" s="10">
        <v>35110669</v>
      </c>
      <c r="O26" s="10">
        <v>189</v>
      </c>
      <c r="P26" s="10">
        <v>168</v>
      </c>
      <c r="Q26" s="10">
        <v>33407070</v>
      </c>
      <c r="R26" s="10">
        <v>829</v>
      </c>
      <c r="S26" s="10">
        <v>1077</v>
      </c>
      <c r="T26" s="10">
        <v>193296992</v>
      </c>
      <c r="U26" s="10">
        <v>574</v>
      </c>
      <c r="V26" s="10">
        <v>717</v>
      </c>
      <c r="W26" s="10">
        <v>63019298</v>
      </c>
      <c r="X26" s="10">
        <v>54</v>
      </c>
      <c r="Y26" s="10">
        <v>69</v>
      </c>
    </row>
    <row r="27" spans="1:28" ht="13.5" customHeight="1" x14ac:dyDescent="0.2">
      <c r="A27" s="31" t="s">
        <v>32</v>
      </c>
      <c r="B27" s="9">
        <v>2046</v>
      </c>
      <c r="C27" s="10">
        <v>891</v>
      </c>
      <c r="D27" s="10">
        <v>1155</v>
      </c>
      <c r="E27" s="10">
        <v>179476394</v>
      </c>
      <c r="F27" s="10">
        <v>0</v>
      </c>
      <c r="G27" s="10">
        <v>0</v>
      </c>
      <c r="H27" s="10">
        <v>0</v>
      </c>
      <c r="I27" s="10">
        <v>90</v>
      </c>
      <c r="J27" s="10">
        <v>67</v>
      </c>
      <c r="K27" s="10">
        <v>15900088</v>
      </c>
      <c r="L27" s="10">
        <v>99</v>
      </c>
      <c r="M27" s="10">
        <v>84</v>
      </c>
      <c r="N27" s="10">
        <v>17785128</v>
      </c>
      <c r="O27" s="10">
        <v>8</v>
      </c>
      <c r="P27" s="10">
        <v>3</v>
      </c>
      <c r="Q27" s="10">
        <v>1199349</v>
      </c>
      <c r="R27" s="10">
        <v>476</v>
      </c>
      <c r="S27" s="10">
        <v>723</v>
      </c>
      <c r="T27" s="10">
        <v>120739001</v>
      </c>
      <c r="U27" s="10">
        <v>218</v>
      </c>
      <c r="V27" s="10">
        <v>278</v>
      </c>
      <c r="W27" s="10">
        <v>23852828</v>
      </c>
      <c r="X27" s="10">
        <v>6</v>
      </c>
      <c r="Y27" s="10">
        <v>10</v>
      </c>
      <c r="AA27" s="11"/>
    </row>
    <row r="28" spans="1:28" ht="13.5" customHeight="1" x14ac:dyDescent="0.2">
      <c r="A28" s="31" t="s">
        <v>34</v>
      </c>
      <c r="B28" s="9">
        <v>2584</v>
      </c>
      <c r="C28" s="10">
        <v>1183</v>
      </c>
      <c r="D28" s="10">
        <v>1401</v>
      </c>
      <c r="E28" s="10">
        <v>228204074</v>
      </c>
      <c r="F28" s="10">
        <v>2</v>
      </c>
      <c r="G28" s="10">
        <v>0</v>
      </c>
      <c r="H28" s="10">
        <v>291515</v>
      </c>
      <c r="I28" s="10">
        <v>62</v>
      </c>
      <c r="J28" s="10">
        <v>32</v>
      </c>
      <c r="K28" s="10">
        <v>9745331</v>
      </c>
      <c r="L28" s="10">
        <v>130</v>
      </c>
      <c r="M28" s="10">
        <v>62</v>
      </c>
      <c r="N28" s="10">
        <v>19928394</v>
      </c>
      <c r="O28" s="10">
        <v>48</v>
      </c>
      <c r="P28" s="10">
        <v>36</v>
      </c>
      <c r="Q28" s="10">
        <v>8101240</v>
      </c>
      <c r="R28" s="10">
        <v>674</v>
      </c>
      <c r="S28" s="10">
        <v>889</v>
      </c>
      <c r="T28" s="10">
        <v>157813817</v>
      </c>
      <c r="U28" s="10">
        <v>267</v>
      </c>
      <c r="V28" s="10">
        <v>382</v>
      </c>
      <c r="W28" s="10">
        <v>32323777</v>
      </c>
      <c r="X28" s="10">
        <v>2</v>
      </c>
      <c r="Y28" s="10">
        <v>2</v>
      </c>
      <c r="AA28" s="11"/>
    </row>
    <row r="29" spans="1:28" ht="13.5" customHeight="1" x14ac:dyDescent="0.25">
      <c r="A29" s="32" t="s">
        <v>50</v>
      </c>
      <c r="B29" s="9">
        <v>75</v>
      </c>
      <c r="C29" s="10">
        <v>49</v>
      </c>
      <c r="D29" s="10">
        <v>26</v>
      </c>
      <c r="E29" s="10">
        <v>6107599</v>
      </c>
      <c r="F29" s="10">
        <v>0</v>
      </c>
      <c r="G29" s="10">
        <v>0</v>
      </c>
      <c r="H29" s="10">
        <v>0</v>
      </c>
      <c r="I29" s="10">
        <v>18</v>
      </c>
      <c r="J29" s="10">
        <v>4</v>
      </c>
      <c r="K29" s="10">
        <v>1964358</v>
      </c>
      <c r="L29" s="10">
        <v>4</v>
      </c>
      <c r="M29" s="10">
        <v>5</v>
      </c>
      <c r="N29" s="10">
        <v>899532</v>
      </c>
      <c r="O29" s="10">
        <v>7</v>
      </c>
      <c r="P29" s="10">
        <v>6</v>
      </c>
      <c r="Q29" s="10">
        <v>1149396</v>
      </c>
      <c r="R29" s="10">
        <v>7</v>
      </c>
      <c r="S29" s="10">
        <v>2</v>
      </c>
      <c r="T29" s="10">
        <v>991151</v>
      </c>
      <c r="U29" s="10">
        <v>13</v>
      </c>
      <c r="V29" s="10">
        <v>9</v>
      </c>
      <c r="W29" s="10">
        <v>1103162</v>
      </c>
      <c r="X29" s="10">
        <v>0</v>
      </c>
      <c r="Y29" s="10">
        <v>0</v>
      </c>
      <c r="Z29" s="11"/>
      <c r="AA29" s="11"/>
      <c r="AB29" s="11"/>
    </row>
    <row r="30" spans="1:28" ht="13.5" customHeight="1" x14ac:dyDescent="0.25">
      <c r="A30" s="33" t="s">
        <v>51</v>
      </c>
      <c r="B30" s="34">
        <v>11</v>
      </c>
      <c r="C30" s="17">
        <v>8</v>
      </c>
      <c r="D30" s="17">
        <v>3</v>
      </c>
      <c r="E30" s="17">
        <v>1066095</v>
      </c>
      <c r="F30" s="17">
        <v>2</v>
      </c>
      <c r="G30" s="17">
        <v>0</v>
      </c>
      <c r="H30" s="17">
        <v>199896</v>
      </c>
      <c r="I30" s="17">
        <v>1</v>
      </c>
      <c r="J30" s="17">
        <v>0</v>
      </c>
      <c r="K30" s="17">
        <v>183238</v>
      </c>
      <c r="L30" s="17">
        <v>2</v>
      </c>
      <c r="M30" s="17">
        <v>0</v>
      </c>
      <c r="N30" s="17">
        <v>199896</v>
      </c>
      <c r="O30" s="17">
        <v>2</v>
      </c>
      <c r="P30" s="17">
        <v>1</v>
      </c>
      <c r="Q30" s="17">
        <v>241541</v>
      </c>
      <c r="R30" s="17">
        <v>1</v>
      </c>
      <c r="S30" s="17">
        <v>0</v>
      </c>
      <c r="T30" s="17">
        <v>99948</v>
      </c>
      <c r="U30" s="17">
        <v>0</v>
      </c>
      <c r="V30" s="17">
        <v>2</v>
      </c>
      <c r="W30" s="17">
        <v>141576</v>
      </c>
      <c r="X30" s="17">
        <v>0</v>
      </c>
      <c r="Y30" s="17">
        <v>0</v>
      </c>
      <c r="AA30" s="11"/>
      <c r="AB30" s="11"/>
    </row>
    <row r="31" spans="1:28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  <row r="32" spans="1:28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/>
      <c r="P32" s="11"/>
      <c r="Q32" s="11"/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  <c r="W32" s="11" t="e">
        <f>W8-SUM(W9:W14)-#REF!</f>
        <v>#REF!</v>
      </c>
      <c r="X32" s="11" t="e">
        <f>X8-SUM(X9:X14)-#REF!</f>
        <v>#REF!</v>
      </c>
      <c r="Y32" s="11" t="e">
        <f>Y8-SUM(Y9:Y14)-#REF!</f>
        <v>#REF!</v>
      </c>
    </row>
    <row r="33" spans="1:25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/>
      <c r="P33" s="11"/>
      <c r="Q33" s="11"/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  <c r="W33" s="11" t="e">
        <f>#REF!-SUM(W15:W28)</f>
        <v>#REF!</v>
      </c>
      <c r="X33" s="11" t="e">
        <f>#REF!-SUM(X15:X28)</f>
        <v>#REF!</v>
      </c>
      <c r="Y33" s="11" t="e">
        <f>#REF!-SUM(Y15:Y28)</f>
        <v>#REF!</v>
      </c>
    </row>
    <row r="34" spans="1:25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/>
      <c r="P34" s="11"/>
      <c r="Q34" s="11"/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  <c r="W34" s="11" t="e">
        <f>#REF!-W29-W30</f>
        <v>#REF!</v>
      </c>
      <c r="X34" s="11" t="e">
        <f>#REF!-X29-X30</f>
        <v>#REF!</v>
      </c>
      <c r="Y34" s="11" t="e">
        <f>#REF!-Y29-Y30</f>
        <v>#REF!</v>
      </c>
    </row>
    <row r="35" spans="1:25" hidden="1" x14ac:dyDescent="0.2">
      <c r="A35" s="18" t="s">
        <v>13</v>
      </c>
      <c r="B35" s="11" t="e">
        <f>#REF!-'113'!B8</f>
        <v>#REF!</v>
      </c>
      <c r="C35" s="11" t="e">
        <f>#REF!-'113'!C8</f>
        <v>#REF!</v>
      </c>
      <c r="D35" s="11" t="e">
        <f>#REF!-'113'!D8</f>
        <v>#REF!</v>
      </c>
      <c r="E35" s="11" t="e">
        <f>#REF!-'113'!E8</f>
        <v>#REF!</v>
      </c>
      <c r="F35" s="11" t="e">
        <f>#REF!-'113'!F8-'113'!G8</f>
        <v>#REF!</v>
      </c>
      <c r="G35" s="11"/>
      <c r="H35" s="11" t="e">
        <f>#REF!-'113'!H8</f>
        <v>#REF!</v>
      </c>
      <c r="I35" s="11" t="e">
        <f>#REF!-'113'!I8-'113'!J8</f>
        <v>#REF!</v>
      </c>
      <c r="J35" s="11"/>
      <c r="K35" s="11" t="e">
        <f>#REF!-'113'!K8</f>
        <v>#REF!</v>
      </c>
      <c r="L35" s="11" t="e">
        <f>#REF!-'113'!L8-'113'!M8</f>
        <v>#REF!</v>
      </c>
      <c r="M35" s="11"/>
      <c r="N35" s="11" t="e">
        <f>#REF!-'113'!N8</f>
        <v>#REF!</v>
      </c>
      <c r="O35" s="11"/>
      <c r="P35" s="11"/>
      <c r="Q35" s="11"/>
      <c r="R35" s="11" t="e">
        <f>#REF!-'113'!R8-'113'!S8</f>
        <v>#REF!</v>
      </c>
      <c r="S35" s="11"/>
      <c r="T35" s="11" t="e">
        <f>#REF!-'113'!T8</f>
        <v>#REF!</v>
      </c>
      <c r="U35" s="11" t="e">
        <f>#REF!-'113'!U8-'113'!V8</f>
        <v>#REF!</v>
      </c>
      <c r="V35" s="11"/>
      <c r="W35" s="11" t="e">
        <f>#REF!-'113'!W8</f>
        <v>#REF!</v>
      </c>
      <c r="X35" s="11" t="e">
        <f>#REF!-'113'!X8</f>
        <v>#REF!</v>
      </c>
      <c r="Y35" s="11" t="e">
        <f>#REF!-'113'!Y8</f>
        <v>#REF!</v>
      </c>
    </row>
    <row r="38" spans="1:25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 spans="1:25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5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5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 spans="1:25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 spans="1:25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spans="1:25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</row>
    <row r="45" spans="1:25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5" x14ac:dyDescent="0.2">
      <c r="B46" s="13"/>
    </row>
  </sheetData>
  <mergeCells count="29">
    <mergeCell ref="X4:Y5"/>
    <mergeCell ref="B5:D5"/>
    <mergeCell ref="E5:E7"/>
    <mergeCell ref="F5:H5"/>
    <mergeCell ref="I5:K5"/>
    <mergeCell ref="W6:W7"/>
    <mergeCell ref="X6:Y6"/>
    <mergeCell ref="L6:M6"/>
    <mergeCell ref="N6:N7"/>
    <mergeCell ref="O6:P6"/>
    <mergeCell ref="Q6:Q7"/>
    <mergeCell ref="R6:S6"/>
    <mergeCell ref="T6:T7"/>
    <mergeCell ref="A4:A7"/>
    <mergeCell ref="B4:E4"/>
    <mergeCell ref="F4:N4"/>
    <mergeCell ref="O4:Q5"/>
    <mergeCell ref="R4:W4"/>
    <mergeCell ref="L5:N5"/>
    <mergeCell ref="R5:T5"/>
    <mergeCell ref="U5:W5"/>
    <mergeCell ref="B6:B7"/>
    <mergeCell ref="C6:C7"/>
    <mergeCell ref="D6:D7"/>
    <mergeCell ref="F6:G6"/>
    <mergeCell ref="H6:H7"/>
    <mergeCell ref="I6:J6"/>
    <mergeCell ref="K6:K7"/>
    <mergeCell ref="U6:V6"/>
  </mergeCells>
  <phoneticPr fontId="2" type="noConversion"/>
  <conditionalFormatting sqref="B32:Y35">
    <cfRule type="cellIs" dxfId="2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2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24FB-183A-4EC4-A9FD-67D700131E3E}">
  <sheetPr>
    <pageSetUpPr fitToPage="1"/>
  </sheetPr>
  <dimension ref="A1:AB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Q27" sqref="Q27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7" width="13.1640625" customWidth="1"/>
    <col min="18" max="19" width="10.5" customWidth="1"/>
    <col min="20" max="20" width="15.1640625" customWidth="1"/>
    <col min="21" max="22" width="10.5" customWidth="1"/>
    <col min="23" max="23" width="14.1640625" customWidth="1"/>
  </cols>
  <sheetData>
    <row r="1" spans="1:28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8" s="3" customFormat="1" ht="20.100000000000001" customHeight="1" x14ac:dyDescent="0.2">
      <c r="A2" s="38" t="s">
        <v>131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8" s="3" customFormat="1" ht="12" customHeight="1" x14ac:dyDescent="0.2">
      <c r="A3" s="3" t="s">
        <v>3</v>
      </c>
    </row>
    <row r="4" spans="1:28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53" t="s">
        <v>133</v>
      </c>
      <c r="P4" s="45"/>
      <c r="Q4" s="54"/>
      <c r="R4" s="39" t="s">
        <v>134</v>
      </c>
      <c r="S4" s="40"/>
      <c r="T4" s="40"/>
      <c r="U4" s="40"/>
      <c r="V4" s="40"/>
      <c r="W4" s="41"/>
      <c r="X4" s="44" t="s">
        <v>6</v>
      </c>
      <c r="Y4" s="45"/>
    </row>
    <row r="5" spans="1:28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46"/>
      <c r="P5" s="47"/>
      <c r="Q5" s="55"/>
      <c r="R5" s="39" t="s">
        <v>60</v>
      </c>
      <c r="S5" s="40"/>
      <c r="T5" s="41"/>
      <c r="U5" s="39" t="s">
        <v>61</v>
      </c>
      <c r="V5" s="40"/>
      <c r="W5" s="41"/>
      <c r="X5" s="46"/>
      <c r="Y5" s="47"/>
    </row>
    <row r="6" spans="1:28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1"/>
      <c r="W6" s="42" t="s">
        <v>56</v>
      </c>
      <c r="X6" s="39" t="s">
        <v>10</v>
      </c>
      <c r="Y6" s="40"/>
    </row>
    <row r="7" spans="1:28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7" t="s">
        <v>9</v>
      </c>
      <c r="W7" s="43"/>
      <c r="X7" s="7" t="s">
        <v>8</v>
      </c>
      <c r="Y7" s="6" t="s">
        <v>9</v>
      </c>
    </row>
    <row r="8" spans="1:28" ht="13.5" customHeight="1" x14ac:dyDescent="0.2">
      <c r="A8" s="8" t="s">
        <v>132</v>
      </c>
      <c r="B8" s="9">
        <v>208407</v>
      </c>
      <c r="C8" s="10">
        <v>98572</v>
      </c>
      <c r="D8" s="10">
        <v>109835</v>
      </c>
      <c r="E8" s="10">
        <v>16885865996</v>
      </c>
      <c r="F8" s="10">
        <v>459</v>
      </c>
      <c r="G8" s="10">
        <v>153</v>
      </c>
      <c r="H8" s="10">
        <v>59400939</v>
      </c>
      <c r="I8" s="10">
        <v>7184</v>
      </c>
      <c r="J8" s="10">
        <v>3351</v>
      </c>
      <c r="K8" s="10">
        <v>969571185</v>
      </c>
      <c r="L8" s="10">
        <v>10338</v>
      </c>
      <c r="M8" s="10">
        <v>6101</v>
      </c>
      <c r="N8" s="10">
        <v>1479111136</v>
      </c>
      <c r="O8" s="10">
        <v>4977</v>
      </c>
      <c r="P8" s="10">
        <v>4660</v>
      </c>
      <c r="Q8" s="10">
        <v>825368396</v>
      </c>
      <c r="R8" s="10">
        <v>54906</v>
      </c>
      <c r="S8" s="10">
        <v>70533</v>
      </c>
      <c r="T8" s="10">
        <v>11553496186</v>
      </c>
      <c r="U8" s="10">
        <v>20708</v>
      </c>
      <c r="V8" s="10">
        <v>25037</v>
      </c>
      <c r="W8" s="10">
        <v>1998918154</v>
      </c>
      <c r="X8" s="10">
        <v>1854</v>
      </c>
      <c r="Y8" s="10">
        <v>2166</v>
      </c>
      <c r="AA8" s="11"/>
      <c r="AB8" s="11"/>
    </row>
    <row r="9" spans="1:28" ht="13.5" customHeight="1" x14ac:dyDescent="0.2">
      <c r="A9" s="31" t="s">
        <v>41</v>
      </c>
      <c r="B9" s="9">
        <v>23701</v>
      </c>
      <c r="C9" s="10">
        <v>11610</v>
      </c>
      <c r="D9" s="10">
        <v>12091</v>
      </c>
      <c r="E9" s="10">
        <v>1973638927</v>
      </c>
      <c r="F9" s="10">
        <v>22</v>
      </c>
      <c r="G9" s="10">
        <v>5</v>
      </c>
      <c r="H9" s="10">
        <v>2557767</v>
      </c>
      <c r="I9" s="10">
        <v>325</v>
      </c>
      <c r="J9" s="10">
        <v>128</v>
      </c>
      <c r="K9" s="10">
        <v>39515508</v>
      </c>
      <c r="L9" s="10">
        <v>1635</v>
      </c>
      <c r="M9" s="10">
        <v>947</v>
      </c>
      <c r="N9" s="10">
        <v>239516034</v>
      </c>
      <c r="O9" s="10">
        <v>665</v>
      </c>
      <c r="P9" s="10">
        <v>530</v>
      </c>
      <c r="Q9" s="10">
        <v>103954003</v>
      </c>
      <c r="R9" s="10">
        <v>6948</v>
      </c>
      <c r="S9" s="10">
        <v>8403</v>
      </c>
      <c r="T9" s="10">
        <v>1409322462</v>
      </c>
      <c r="U9" s="10">
        <v>2015</v>
      </c>
      <c r="V9" s="10">
        <v>2078</v>
      </c>
      <c r="W9" s="10">
        <v>178773153</v>
      </c>
      <c r="X9" s="10">
        <v>130</v>
      </c>
      <c r="Y9" s="10">
        <v>213</v>
      </c>
      <c r="AA9" s="11"/>
      <c r="AB9" s="11"/>
    </row>
    <row r="10" spans="1:28" ht="13.5" customHeight="1" x14ac:dyDescent="0.2">
      <c r="A10" s="31" t="s">
        <v>36</v>
      </c>
      <c r="B10" s="9">
        <v>14237</v>
      </c>
      <c r="C10" s="10">
        <v>6953</v>
      </c>
      <c r="D10" s="10">
        <v>7284</v>
      </c>
      <c r="E10" s="10">
        <v>1265126251</v>
      </c>
      <c r="F10" s="10">
        <v>292</v>
      </c>
      <c r="G10" s="10">
        <v>94</v>
      </c>
      <c r="H10" s="10">
        <v>37069038</v>
      </c>
      <c r="I10" s="10">
        <v>1631</v>
      </c>
      <c r="J10" s="10">
        <v>997</v>
      </c>
      <c r="K10" s="10">
        <v>244264937</v>
      </c>
      <c r="L10" s="10">
        <v>1369</v>
      </c>
      <c r="M10" s="10">
        <v>1395</v>
      </c>
      <c r="N10" s="10">
        <v>251831331</v>
      </c>
      <c r="O10" s="10">
        <v>839</v>
      </c>
      <c r="P10" s="10">
        <v>863</v>
      </c>
      <c r="Q10" s="10">
        <v>152357381</v>
      </c>
      <c r="R10" s="10">
        <v>2332</v>
      </c>
      <c r="S10" s="10">
        <v>3450</v>
      </c>
      <c r="T10" s="10">
        <v>536080212</v>
      </c>
      <c r="U10" s="10">
        <v>490</v>
      </c>
      <c r="V10" s="10">
        <v>485</v>
      </c>
      <c r="W10" s="10">
        <v>43523352</v>
      </c>
      <c r="X10" s="10">
        <v>29</v>
      </c>
      <c r="Y10" s="10">
        <v>75</v>
      </c>
      <c r="AA10" s="11"/>
      <c r="AB10" s="11"/>
    </row>
    <row r="11" spans="1:28" ht="13.5" customHeight="1" x14ac:dyDescent="0.2">
      <c r="A11" s="31" t="s">
        <v>52</v>
      </c>
      <c r="B11" s="9">
        <v>11883</v>
      </c>
      <c r="C11" s="10">
        <v>5522</v>
      </c>
      <c r="D11" s="10">
        <v>6361</v>
      </c>
      <c r="E11" s="10">
        <v>971706000</v>
      </c>
      <c r="F11" s="10">
        <v>17</v>
      </c>
      <c r="G11" s="10">
        <v>4</v>
      </c>
      <c r="H11" s="10">
        <v>2063894</v>
      </c>
      <c r="I11" s="10">
        <v>265</v>
      </c>
      <c r="J11" s="10">
        <v>94</v>
      </c>
      <c r="K11" s="10">
        <v>32067947</v>
      </c>
      <c r="L11" s="10">
        <v>712</v>
      </c>
      <c r="M11" s="10">
        <v>416</v>
      </c>
      <c r="N11" s="10">
        <v>98891614</v>
      </c>
      <c r="O11" s="10">
        <v>256</v>
      </c>
      <c r="P11" s="10">
        <v>231</v>
      </c>
      <c r="Q11" s="10">
        <v>35510365</v>
      </c>
      <c r="R11" s="10">
        <v>3328</v>
      </c>
      <c r="S11" s="10">
        <v>4564</v>
      </c>
      <c r="T11" s="10">
        <v>718199995</v>
      </c>
      <c r="U11" s="10">
        <v>944</v>
      </c>
      <c r="V11" s="10">
        <v>1052</v>
      </c>
      <c r="W11" s="10">
        <v>84972185</v>
      </c>
      <c r="X11" s="10">
        <v>85</v>
      </c>
      <c r="Y11" s="10">
        <v>125</v>
      </c>
      <c r="AA11" s="11"/>
      <c r="AB11" s="11"/>
    </row>
    <row r="12" spans="1:28" ht="13.5" customHeight="1" x14ac:dyDescent="0.2">
      <c r="A12" s="31" t="s">
        <v>42</v>
      </c>
      <c r="B12" s="9">
        <v>25517</v>
      </c>
      <c r="C12" s="10">
        <v>11824</v>
      </c>
      <c r="D12" s="10">
        <v>13693</v>
      </c>
      <c r="E12" s="10">
        <v>2116046820</v>
      </c>
      <c r="F12" s="10">
        <v>63</v>
      </c>
      <c r="G12" s="10">
        <v>22</v>
      </c>
      <c r="H12" s="10">
        <v>8050285</v>
      </c>
      <c r="I12" s="10">
        <v>1216</v>
      </c>
      <c r="J12" s="10">
        <v>589</v>
      </c>
      <c r="K12" s="10">
        <v>166421937</v>
      </c>
      <c r="L12" s="10">
        <v>751</v>
      </c>
      <c r="M12" s="10">
        <v>614</v>
      </c>
      <c r="N12" s="10">
        <v>123979019</v>
      </c>
      <c r="O12" s="10">
        <v>632</v>
      </c>
      <c r="P12" s="10">
        <v>573</v>
      </c>
      <c r="Q12" s="10">
        <v>100524457</v>
      </c>
      <c r="R12" s="10">
        <v>6863</v>
      </c>
      <c r="S12" s="10">
        <v>9225</v>
      </c>
      <c r="T12" s="10">
        <v>1495049799</v>
      </c>
      <c r="U12" s="10">
        <v>2299</v>
      </c>
      <c r="V12" s="10">
        <v>2670</v>
      </c>
      <c r="W12" s="10">
        <v>222021323</v>
      </c>
      <c r="X12" s="10">
        <v>49</v>
      </c>
      <c r="Y12" s="10">
        <v>57</v>
      </c>
      <c r="AA12" s="11"/>
      <c r="AB12" s="11"/>
    </row>
    <row r="13" spans="1:28" ht="13.5" customHeight="1" x14ac:dyDescent="0.2">
      <c r="A13" s="31" t="s">
        <v>43</v>
      </c>
      <c r="B13" s="9">
        <v>17719</v>
      </c>
      <c r="C13" s="10">
        <v>8628</v>
      </c>
      <c r="D13" s="10">
        <v>9091</v>
      </c>
      <c r="E13" s="10">
        <v>1432715392</v>
      </c>
      <c r="F13" s="10">
        <v>27</v>
      </c>
      <c r="G13" s="10">
        <v>15</v>
      </c>
      <c r="H13" s="10">
        <v>4492461</v>
      </c>
      <c r="I13" s="10">
        <v>603</v>
      </c>
      <c r="J13" s="10">
        <v>221</v>
      </c>
      <c r="K13" s="10">
        <v>76747072</v>
      </c>
      <c r="L13" s="10">
        <v>860</v>
      </c>
      <c r="M13" s="10">
        <v>355</v>
      </c>
      <c r="N13" s="10">
        <v>108761571</v>
      </c>
      <c r="O13" s="10">
        <v>91</v>
      </c>
      <c r="P13" s="10">
        <v>64</v>
      </c>
      <c r="Q13" s="10">
        <v>13208836</v>
      </c>
      <c r="R13" s="10">
        <v>5165</v>
      </c>
      <c r="S13" s="10">
        <v>6269</v>
      </c>
      <c r="T13" s="10">
        <v>1052878759</v>
      </c>
      <c r="U13" s="10">
        <v>1882</v>
      </c>
      <c r="V13" s="10">
        <v>2167</v>
      </c>
      <c r="W13" s="10">
        <v>176626693</v>
      </c>
      <c r="X13" s="10">
        <v>10</v>
      </c>
      <c r="Y13" s="10">
        <v>24</v>
      </c>
      <c r="AA13" s="11"/>
      <c r="AB13" s="11"/>
    </row>
    <row r="14" spans="1:28" ht="13.5" customHeight="1" x14ac:dyDescent="0.2">
      <c r="A14" s="31" t="s">
        <v>37</v>
      </c>
      <c r="B14" s="9">
        <v>44136</v>
      </c>
      <c r="C14" s="10">
        <v>19504</v>
      </c>
      <c r="D14" s="10">
        <v>24632</v>
      </c>
      <c r="E14" s="10">
        <v>3509963252</v>
      </c>
      <c r="F14" s="10">
        <v>6</v>
      </c>
      <c r="G14" s="10">
        <v>10</v>
      </c>
      <c r="H14" s="10">
        <v>1613872</v>
      </c>
      <c r="I14" s="10">
        <v>1489</v>
      </c>
      <c r="J14" s="10">
        <v>719</v>
      </c>
      <c r="K14" s="10">
        <v>201685994</v>
      </c>
      <c r="L14" s="10">
        <v>764</v>
      </c>
      <c r="M14" s="10">
        <v>653</v>
      </c>
      <c r="N14" s="10">
        <v>126764257</v>
      </c>
      <c r="O14" s="10">
        <v>1152</v>
      </c>
      <c r="P14" s="10">
        <v>1400</v>
      </c>
      <c r="Q14" s="10">
        <v>227815991</v>
      </c>
      <c r="R14" s="10">
        <v>11364</v>
      </c>
      <c r="S14" s="10">
        <v>15477</v>
      </c>
      <c r="T14" s="10">
        <v>2466460856</v>
      </c>
      <c r="U14" s="10">
        <v>4729</v>
      </c>
      <c r="V14" s="10">
        <v>6373</v>
      </c>
      <c r="W14" s="10">
        <v>485622282</v>
      </c>
      <c r="X14" s="10">
        <v>127</v>
      </c>
      <c r="Y14" s="10">
        <v>262</v>
      </c>
      <c r="AA14" s="11"/>
      <c r="AB14" s="11"/>
    </row>
    <row r="15" spans="1:28" ht="13.5" customHeight="1" x14ac:dyDescent="0.2">
      <c r="A15" s="31" t="s">
        <v>44</v>
      </c>
      <c r="B15" s="9">
        <v>3555</v>
      </c>
      <c r="C15" s="10">
        <v>1734</v>
      </c>
      <c r="D15" s="10">
        <v>1821</v>
      </c>
      <c r="E15" s="10">
        <v>279668983</v>
      </c>
      <c r="F15" s="10">
        <v>3</v>
      </c>
      <c r="G15" s="10">
        <v>0</v>
      </c>
      <c r="H15" s="10">
        <v>333637</v>
      </c>
      <c r="I15" s="10">
        <v>62</v>
      </c>
      <c r="J15" s="10">
        <v>21</v>
      </c>
      <c r="K15" s="10">
        <v>7966122</v>
      </c>
      <c r="L15" s="10">
        <v>286</v>
      </c>
      <c r="M15" s="10">
        <v>117</v>
      </c>
      <c r="N15" s="10">
        <v>34890016</v>
      </c>
      <c r="O15" s="10">
        <v>117</v>
      </c>
      <c r="P15" s="10">
        <v>99</v>
      </c>
      <c r="Q15" s="10">
        <v>15804764</v>
      </c>
      <c r="R15" s="10">
        <v>891</v>
      </c>
      <c r="S15" s="10">
        <v>1096</v>
      </c>
      <c r="T15" s="10">
        <v>185150907</v>
      </c>
      <c r="U15" s="10">
        <v>375</v>
      </c>
      <c r="V15" s="10">
        <v>488</v>
      </c>
      <c r="W15" s="10">
        <v>35523537</v>
      </c>
      <c r="X15" s="10">
        <v>86</v>
      </c>
      <c r="Y15" s="10">
        <v>121</v>
      </c>
      <c r="AA15" s="11"/>
      <c r="AB15" s="11"/>
    </row>
    <row r="16" spans="1:28" ht="13.5" customHeight="1" x14ac:dyDescent="0.2">
      <c r="A16" s="31" t="s">
        <v>46</v>
      </c>
      <c r="B16" s="9">
        <v>2194</v>
      </c>
      <c r="C16" s="10">
        <v>1143</v>
      </c>
      <c r="D16" s="10">
        <v>1051</v>
      </c>
      <c r="E16" s="10">
        <v>170138658</v>
      </c>
      <c r="F16" s="10">
        <v>0</v>
      </c>
      <c r="G16" s="10">
        <v>0</v>
      </c>
      <c r="H16" s="10">
        <v>15518</v>
      </c>
      <c r="I16" s="10">
        <v>58</v>
      </c>
      <c r="J16" s="10">
        <v>15</v>
      </c>
      <c r="K16" s="10">
        <v>7363291</v>
      </c>
      <c r="L16" s="10">
        <v>157</v>
      </c>
      <c r="M16" s="10">
        <v>64</v>
      </c>
      <c r="N16" s="10">
        <v>19113237</v>
      </c>
      <c r="O16" s="10">
        <v>95</v>
      </c>
      <c r="P16" s="10">
        <v>58</v>
      </c>
      <c r="Q16" s="10">
        <v>13007964</v>
      </c>
      <c r="R16" s="10">
        <v>525</v>
      </c>
      <c r="S16" s="10">
        <v>598</v>
      </c>
      <c r="T16" s="10">
        <v>103365399</v>
      </c>
      <c r="U16" s="10">
        <v>308</v>
      </c>
      <c r="V16" s="10">
        <v>316</v>
      </c>
      <c r="W16" s="10">
        <v>27273249</v>
      </c>
      <c r="X16" s="10">
        <v>76</v>
      </c>
      <c r="Y16" s="10">
        <v>70</v>
      </c>
      <c r="AA16" s="11"/>
      <c r="AB16" s="11"/>
    </row>
    <row r="17" spans="1:28" ht="13.5" customHeight="1" x14ac:dyDescent="0.2">
      <c r="A17" s="31" t="s">
        <v>47</v>
      </c>
      <c r="B17" s="9">
        <v>3137</v>
      </c>
      <c r="C17" s="10">
        <v>1551</v>
      </c>
      <c r="D17" s="10">
        <v>1586</v>
      </c>
      <c r="E17" s="10">
        <v>242227343</v>
      </c>
      <c r="F17" s="10">
        <v>0</v>
      </c>
      <c r="G17" s="10">
        <v>0</v>
      </c>
      <c r="H17" s="10">
        <v>0</v>
      </c>
      <c r="I17" s="10">
        <v>203</v>
      </c>
      <c r="J17" s="10">
        <v>65</v>
      </c>
      <c r="K17" s="10">
        <v>24533958</v>
      </c>
      <c r="L17" s="10">
        <v>160</v>
      </c>
      <c r="M17" s="10">
        <v>133</v>
      </c>
      <c r="N17" s="10">
        <v>26046963</v>
      </c>
      <c r="O17" s="10">
        <v>111</v>
      </c>
      <c r="P17" s="10">
        <v>89</v>
      </c>
      <c r="Q17" s="10">
        <v>16076648</v>
      </c>
      <c r="R17" s="10">
        <v>677</v>
      </c>
      <c r="S17" s="10">
        <v>830</v>
      </c>
      <c r="T17" s="10">
        <v>138610662</v>
      </c>
      <c r="U17" s="10">
        <v>400</v>
      </c>
      <c r="V17" s="10">
        <v>469</v>
      </c>
      <c r="W17" s="10">
        <v>36959112</v>
      </c>
      <c r="X17" s="10">
        <v>24</v>
      </c>
      <c r="Y17" s="10">
        <v>28</v>
      </c>
      <c r="AA17" s="11"/>
    </row>
    <row r="18" spans="1:28" ht="13.5" customHeight="1" x14ac:dyDescent="0.2">
      <c r="A18" s="31" t="s">
        <v>21</v>
      </c>
      <c r="B18" s="9">
        <v>12385</v>
      </c>
      <c r="C18" s="10">
        <v>6007</v>
      </c>
      <c r="D18" s="10">
        <v>6378</v>
      </c>
      <c r="E18" s="10">
        <v>990104764</v>
      </c>
      <c r="F18" s="10">
        <v>1</v>
      </c>
      <c r="G18" s="10">
        <v>0</v>
      </c>
      <c r="H18" s="10">
        <v>93108</v>
      </c>
      <c r="I18" s="10">
        <v>11</v>
      </c>
      <c r="J18" s="10">
        <v>4</v>
      </c>
      <c r="K18" s="10">
        <v>1326789</v>
      </c>
      <c r="L18" s="10">
        <v>766</v>
      </c>
      <c r="M18" s="10">
        <v>284</v>
      </c>
      <c r="N18" s="10">
        <v>93059072</v>
      </c>
      <c r="O18" s="10">
        <v>187</v>
      </c>
      <c r="P18" s="10">
        <v>102</v>
      </c>
      <c r="Q18" s="10">
        <v>23638446</v>
      </c>
      <c r="R18" s="10">
        <v>3680</v>
      </c>
      <c r="S18" s="10">
        <v>4375</v>
      </c>
      <c r="T18" s="10">
        <v>741128126</v>
      </c>
      <c r="U18" s="10">
        <v>1362</v>
      </c>
      <c r="V18" s="10">
        <v>1613</v>
      </c>
      <c r="W18" s="10">
        <v>130859223</v>
      </c>
      <c r="X18" s="10">
        <v>40</v>
      </c>
      <c r="Y18" s="10">
        <v>55</v>
      </c>
      <c r="AA18" s="11"/>
      <c r="AB18" s="11"/>
    </row>
    <row r="19" spans="1:28" ht="13.5" customHeight="1" x14ac:dyDescent="0.2">
      <c r="A19" s="31" t="s">
        <v>22</v>
      </c>
      <c r="B19" s="9">
        <v>7363</v>
      </c>
      <c r="C19" s="10">
        <v>3430</v>
      </c>
      <c r="D19" s="10">
        <v>3933</v>
      </c>
      <c r="E19" s="10">
        <v>566663978</v>
      </c>
      <c r="F19" s="10">
        <v>1</v>
      </c>
      <c r="G19" s="10">
        <v>0</v>
      </c>
      <c r="H19" s="10">
        <v>93108</v>
      </c>
      <c r="I19" s="10">
        <v>22</v>
      </c>
      <c r="J19" s="10">
        <v>9</v>
      </c>
      <c r="K19" s="10">
        <v>2816517</v>
      </c>
      <c r="L19" s="10">
        <v>293</v>
      </c>
      <c r="M19" s="10">
        <v>89</v>
      </c>
      <c r="N19" s="10">
        <v>35286209</v>
      </c>
      <c r="O19" s="10">
        <v>73</v>
      </c>
      <c r="P19" s="10">
        <v>54</v>
      </c>
      <c r="Q19" s="10">
        <v>8886749</v>
      </c>
      <c r="R19" s="10">
        <v>2012</v>
      </c>
      <c r="S19" s="10">
        <v>2484</v>
      </c>
      <c r="T19" s="10">
        <v>417283448</v>
      </c>
      <c r="U19" s="10">
        <v>1029</v>
      </c>
      <c r="V19" s="10">
        <v>1297</v>
      </c>
      <c r="W19" s="10">
        <v>102297947</v>
      </c>
      <c r="X19" s="10">
        <v>30</v>
      </c>
      <c r="Y19" s="10">
        <v>52</v>
      </c>
      <c r="AA19" s="11"/>
    </row>
    <row r="20" spans="1:28" ht="13.5" customHeight="1" x14ac:dyDescent="0.2">
      <c r="A20" s="31" t="s">
        <v>23</v>
      </c>
      <c r="B20" s="9">
        <v>7055</v>
      </c>
      <c r="C20" s="10">
        <v>3472</v>
      </c>
      <c r="D20" s="10">
        <v>3583</v>
      </c>
      <c r="E20" s="10">
        <v>568482792</v>
      </c>
      <c r="F20" s="10">
        <v>0</v>
      </c>
      <c r="G20" s="10">
        <v>0</v>
      </c>
      <c r="H20" s="10">
        <v>0</v>
      </c>
      <c r="I20" s="10">
        <v>568</v>
      </c>
      <c r="J20" s="10">
        <v>167</v>
      </c>
      <c r="K20" s="10">
        <v>68383948</v>
      </c>
      <c r="L20" s="10">
        <v>108</v>
      </c>
      <c r="M20" s="10">
        <v>60</v>
      </c>
      <c r="N20" s="10">
        <v>14928317</v>
      </c>
      <c r="O20" s="10">
        <v>111</v>
      </c>
      <c r="P20" s="10">
        <v>64</v>
      </c>
      <c r="Q20" s="10">
        <v>14744040</v>
      </c>
      <c r="R20" s="10">
        <v>1843</v>
      </c>
      <c r="S20" s="10">
        <v>2387</v>
      </c>
      <c r="T20" s="10">
        <v>394491183</v>
      </c>
      <c r="U20" s="10">
        <v>842</v>
      </c>
      <c r="V20" s="10">
        <v>905</v>
      </c>
      <c r="W20" s="10">
        <v>75935304</v>
      </c>
      <c r="X20" s="10">
        <v>3</v>
      </c>
      <c r="Y20" s="10">
        <v>4</v>
      </c>
      <c r="AA20" s="11"/>
      <c r="AB20" s="11"/>
    </row>
    <row r="21" spans="1:28" ht="13.5" customHeight="1" x14ac:dyDescent="0.2">
      <c r="A21" s="31" t="s">
        <v>24</v>
      </c>
      <c r="B21" s="9">
        <v>6768</v>
      </c>
      <c r="C21" s="10">
        <v>3327</v>
      </c>
      <c r="D21" s="10">
        <v>3441</v>
      </c>
      <c r="E21" s="10">
        <v>531299940</v>
      </c>
      <c r="F21" s="10">
        <v>1</v>
      </c>
      <c r="G21" s="10">
        <v>0</v>
      </c>
      <c r="H21" s="10">
        <v>93108</v>
      </c>
      <c r="I21" s="10">
        <v>50</v>
      </c>
      <c r="J21" s="10">
        <v>10</v>
      </c>
      <c r="K21" s="10">
        <v>5400264</v>
      </c>
      <c r="L21" s="10">
        <v>221</v>
      </c>
      <c r="M21" s="10">
        <v>50</v>
      </c>
      <c r="N21" s="10">
        <v>24634825</v>
      </c>
      <c r="O21" s="10">
        <v>8</v>
      </c>
      <c r="P21" s="10">
        <v>2</v>
      </c>
      <c r="Q21" s="10">
        <v>931080</v>
      </c>
      <c r="R21" s="10">
        <v>2290</v>
      </c>
      <c r="S21" s="10">
        <v>2478</v>
      </c>
      <c r="T21" s="10">
        <v>428669234</v>
      </c>
      <c r="U21" s="10">
        <v>757</v>
      </c>
      <c r="V21" s="10">
        <v>901</v>
      </c>
      <c r="W21" s="10">
        <v>71571429</v>
      </c>
      <c r="X21" s="10">
        <v>15</v>
      </c>
      <c r="Y21" s="10">
        <v>21</v>
      </c>
      <c r="AA21" s="11"/>
      <c r="AB21" s="11"/>
    </row>
    <row r="22" spans="1:28" ht="13.5" customHeight="1" x14ac:dyDescent="0.2">
      <c r="A22" s="31" t="s">
        <v>27</v>
      </c>
      <c r="B22" s="9">
        <v>12705</v>
      </c>
      <c r="C22" s="10">
        <v>6127</v>
      </c>
      <c r="D22" s="10">
        <v>6578</v>
      </c>
      <c r="E22" s="10">
        <v>978937086</v>
      </c>
      <c r="F22" s="10">
        <v>4</v>
      </c>
      <c r="G22" s="10">
        <v>1</v>
      </c>
      <c r="H22" s="10">
        <v>527612</v>
      </c>
      <c r="I22" s="10">
        <v>132</v>
      </c>
      <c r="J22" s="10">
        <v>37</v>
      </c>
      <c r="K22" s="10">
        <v>16553934</v>
      </c>
      <c r="L22" s="10">
        <v>1010</v>
      </c>
      <c r="M22" s="10">
        <v>323</v>
      </c>
      <c r="N22" s="10">
        <v>116863469</v>
      </c>
      <c r="O22" s="10">
        <v>55</v>
      </c>
      <c r="P22" s="10">
        <v>51</v>
      </c>
      <c r="Q22" s="10">
        <v>8078949</v>
      </c>
      <c r="R22" s="10">
        <v>3346</v>
      </c>
      <c r="S22" s="10">
        <v>4046</v>
      </c>
      <c r="T22" s="10">
        <v>677289597</v>
      </c>
      <c r="U22" s="10">
        <v>1580</v>
      </c>
      <c r="V22" s="10">
        <v>2120</v>
      </c>
      <c r="W22" s="10">
        <v>159623525</v>
      </c>
      <c r="X22" s="10">
        <v>335</v>
      </c>
      <c r="Y22" s="10">
        <v>357</v>
      </c>
    </row>
    <row r="23" spans="1:28" ht="13.5" customHeight="1" x14ac:dyDescent="0.2">
      <c r="A23" s="31" t="s">
        <v>48</v>
      </c>
      <c r="B23" s="9">
        <v>2229</v>
      </c>
      <c r="C23" s="10">
        <v>1204</v>
      </c>
      <c r="D23" s="10">
        <v>1025</v>
      </c>
      <c r="E23" s="10">
        <v>182558636</v>
      </c>
      <c r="F23" s="10">
        <v>8</v>
      </c>
      <c r="G23" s="10">
        <v>1</v>
      </c>
      <c r="H23" s="10">
        <v>837972</v>
      </c>
      <c r="I23" s="10">
        <v>93</v>
      </c>
      <c r="J23" s="10">
        <v>34</v>
      </c>
      <c r="K23" s="10">
        <v>12063017</v>
      </c>
      <c r="L23" s="10">
        <v>326</v>
      </c>
      <c r="M23" s="10">
        <v>115</v>
      </c>
      <c r="N23" s="10">
        <v>40438811</v>
      </c>
      <c r="O23" s="10">
        <v>148</v>
      </c>
      <c r="P23" s="10">
        <v>106</v>
      </c>
      <c r="Q23" s="10">
        <v>22738440</v>
      </c>
      <c r="R23" s="10">
        <v>399</v>
      </c>
      <c r="S23" s="10">
        <v>501</v>
      </c>
      <c r="T23" s="10">
        <v>83851828</v>
      </c>
      <c r="U23" s="10">
        <v>230</v>
      </c>
      <c r="V23" s="10">
        <v>268</v>
      </c>
      <c r="W23" s="10">
        <v>22628568</v>
      </c>
      <c r="X23" s="10">
        <v>449</v>
      </c>
      <c r="Y23" s="10">
        <v>333</v>
      </c>
      <c r="AB23" s="11"/>
    </row>
    <row r="24" spans="1:28" ht="13.5" customHeight="1" x14ac:dyDescent="0.2">
      <c r="A24" s="31" t="s">
        <v>49</v>
      </c>
      <c r="B24" s="9">
        <v>3982</v>
      </c>
      <c r="C24" s="10">
        <v>1955</v>
      </c>
      <c r="D24" s="10">
        <v>2027</v>
      </c>
      <c r="E24" s="10">
        <v>318209392</v>
      </c>
      <c r="F24" s="10">
        <v>0</v>
      </c>
      <c r="G24" s="10">
        <v>0</v>
      </c>
      <c r="H24" s="10">
        <v>0</v>
      </c>
      <c r="I24" s="10">
        <v>23</v>
      </c>
      <c r="J24" s="10">
        <v>12</v>
      </c>
      <c r="K24" s="10">
        <v>3196708</v>
      </c>
      <c r="L24" s="10">
        <v>437</v>
      </c>
      <c r="M24" s="10">
        <v>191</v>
      </c>
      <c r="N24" s="10">
        <v>55376307</v>
      </c>
      <c r="O24" s="10">
        <v>194</v>
      </c>
      <c r="P24" s="10">
        <v>173</v>
      </c>
      <c r="Q24" s="10">
        <v>31441300</v>
      </c>
      <c r="R24" s="10">
        <v>910</v>
      </c>
      <c r="S24" s="10">
        <v>1135</v>
      </c>
      <c r="T24" s="10">
        <v>189575004</v>
      </c>
      <c r="U24" s="10">
        <v>391</v>
      </c>
      <c r="V24" s="10">
        <v>516</v>
      </c>
      <c r="W24" s="10">
        <v>38620073</v>
      </c>
      <c r="X24" s="10">
        <v>301</v>
      </c>
      <c r="Y24" s="10">
        <v>291</v>
      </c>
      <c r="AA24" s="11"/>
    </row>
    <row r="25" spans="1:28" ht="13.5" customHeight="1" x14ac:dyDescent="0.2">
      <c r="A25" s="31" t="s">
        <v>30</v>
      </c>
      <c r="B25" s="9">
        <v>894</v>
      </c>
      <c r="C25" s="10">
        <v>451</v>
      </c>
      <c r="D25" s="10">
        <v>443</v>
      </c>
      <c r="E25" s="10">
        <v>72425236</v>
      </c>
      <c r="F25" s="10">
        <v>7</v>
      </c>
      <c r="G25" s="10">
        <v>1</v>
      </c>
      <c r="H25" s="10">
        <v>713828</v>
      </c>
      <c r="I25" s="10">
        <v>57</v>
      </c>
      <c r="J25" s="10">
        <v>19</v>
      </c>
      <c r="K25" s="10">
        <v>6874474</v>
      </c>
      <c r="L25" s="10">
        <v>7</v>
      </c>
      <c r="M25" s="10">
        <v>6</v>
      </c>
      <c r="N25" s="10">
        <v>1202645</v>
      </c>
      <c r="O25" s="10">
        <v>11</v>
      </c>
      <c r="P25" s="10">
        <v>4</v>
      </c>
      <c r="Q25" s="10">
        <v>1225922</v>
      </c>
      <c r="R25" s="10">
        <v>265</v>
      </c>
      <c r="S25" s="10">
        <v>310</v>
      </c>
      <c r="T25" s="10">
        <v>53490546</v>
      </c>
      <c r="U25" s="10">
        <v>104</v>
      </c>
      <c r="V25" s="10">
        <v>103</v>
      </c>
      <c r="W25" s="10">
        <v>8917821</v>
      </c>
      <c r="X25" s="10">
        <v>0</v>
      </c>
      <c r="Y25" s="10">
        <v>0</v>
      </c>
      <c r="AA25" s="11"/>
      <c r="AB25" s="11"/>
    </row>
    <row r="26" spans="1:28" ht="13.5" customHeight="1" x14ac:dyDescent="0.2">
      <c r="A26" s="31" t="s">
        <v>31</v>
      </c>
      <c r="B26" s="9">
        <v>4264</v>
      </c>
      <c r="C26" s="10">
        <v>2026</v>
      </c>
      <c r="D26" s="10">
        <v>2238</v>
      </c>
      <c r="E26" s="10">
        <v>332907430</v>
      </c>
      <c r="F26" s="10">
        <v>2</v>
      </c>
      <c r="G26" s="10">
        <v>0</v>
      </c>
      <c r="H26" s="10">
        <v>139662</v>
      </c>
      <c r="I26" s="10">
        <v>199</v>
      </c>
      <c r="J26" s="10">
        <v>105</v>
      </c>
      <c r="K26" s="10">
        <v>27148741</v>
      </c>
      <c r="L26" s="10">
        <v>233</v>
      </c>
      <c r="M26" s="10">
        <v>140</v>
      </c>
      <c r="N26" s="10">
        <v>32195971</v>
      </c>
      <c r="O26" s="10">
        <v>176</v>
      </c>
      <c r="P26" s="10">
        <v>161</v>
      </c>
      <c r="Q26" s="10">
        <v>28199440</v>
      </c>
      <c r="R26" s="10">
        <v>883</v>
      </c>
      <c r="S26" s="10">
        <v>1203</v>
      </c>
      <c r="T26" s="10">
        <v>194167790</v>
      </c>
      <c r="U26" s="10">
        <v>533</v>
      </c>
      <c r="V26" s="10">
        <v>629</v>
      </c>
      <c r="W26" s="10">
        <v>51055826</v>
      </c>
      <c r="X26" s="10">
        <v>59</v>
      </c>
      <c r="Y26" s="10">
        <v>67</v>
      </c>
    </row>
    <row r="27" spans="1:28" ht="13.5" customHeight="1" x14ac:dyDescent="0.2">
      <c r="A27" s="31" t="s">
        <v>32</v>
      </c>
      <c r="B27" s="9">
        <v>2031</v>
      </c>
      <c r="C27" s="10">
        <v>884</v>
      </c>
      <c r="D27" s="10">
        <v>1147</v>
      </c>
      <c r="E27" s="10">
        <v>167006265</v>
      </c>
      <c r="F27" s="10">
        <v>0</v>
      </c>
      <c r="G27" s="10">
        <v>0</v>
      </c>
      <c r="H27" s="10">
        <v>38795</v>
      </c>
      <c r="I27" s="10">
        <v>92</v>
      </c>
      <c r="J27" s="10">
        <v>67</v>
      </c>
      <c r="K27" s="10">
        <v>14004995</v>
      </c>
      <c r="L27" s="10">
        <v>99</v>
      </c>
      <c r="M27" s="10">
        <v>77</v>
      </c>
      <c r="N27" s="10">
        <v>15580072</v>
      </c>
      <c r="O27" s="10">
        <v>4</v>
      </c>
      <c r="P27" s="10">
        <v>6</v>
      </c>
      <c r="Q27" s="10">
        <v>985393</v>
      </c>
      <c r="R27" s="10">
        <v>508</v>
      </c>
      <c r="S27" s="10">
        <v>772</v>
      </c>
      <c r="T27" s="10">
        <v>118297596</v>
      </c>
      <c r="U27" s="10">
        <v>181</v>
      </c>
      <c r="V27" s="10">
        <v>225</v>
      </c>
      <c r="W27" s="10">
        <v>18099414</v>
      </c>
      <c r="X27" s="10">
        <v>4</v>
      </c>
      <c r="Y27" s="10">
        <v>9</v>
      </c>
      <c r="AA27" s="11"/>
    </row>
    <row r="28" spans="1:28" ht="13.5" customHeight="1" x14ac:dyDescent="0.2">
      <c r="A28" s="31" t="s">
        <v>34</v>
      </c>
      <c r="B28" s="9">
        <v>2573</v>
      </c>
      <c r="C28" s="10">
        <v>1163</v>
      </c>
      <c r="D28" s="10">
        <v>1410</v>
      </c>
      <c r="E28" s="10">
        <v>210041255</v>
      </c>
      <c r="F28" s="10">
        <v>3</v>
      </c>
      <c r="G28" s="10">
        <v>0</v>
      </c>
      <c r="H28" s="10">
        <v>481058</v>
      </c>
      <c r="I28" s="10">
        <v>66</v>
      </c>
      <c r="J28" s="10">
        <v>35</v>
      </c>
      <c r="K28" s="10">
        <v>9264246</v>
      </c>
      <c r="L28" s="10">
        <v>137</v>
      </c>
      <c r="M28" s="10">
        <v>68</v>
      </c>
      <c r="N28" s="10">
        <v>18828075</v>
      </c>
      <c r="O28" s="10">
        <v>43</v>
      </c>
      <c r="P28" s="10">
        <v>25</v>
      </c>
      <c r="Q28" s="10">
        <v>5136458</v>
      </c>
      <c r="R28" s="10">
        <v>668</v>
      </c>
      <c r="S28" s="10">
        <v>928</v>
      </c>
      <c r="T28" s="10">
        <v>149116354</v>
      </c>
      <c r="U28" s="10">
        <v>246</v>
      </c>
      <c r="V28" s="10">
        <v>354</v>
      </c>
      <c r="W28" s="10">
        <v>27215064</v>
      </c>
      <c r="X28" s="10">
        <v>2</v>
      </c>
      <c r="Y28" s="10">
        <v>2</v>
      </c>
      <c r="AA28" s="11"/>
    </row>
    <row r="29" spans="1:28" ht="13.5" customHeight="1" x14ac:dyDescent="0.25">
      <c r="A29" s="32" t="s">
        <v>50</v>
      </c>
      <c r="B29" s="9">
        <v>68</v>
      </c>
      <c r="C29" s="10">
        <v>47</v>
      </c>
      <c r="D29" s="10">
        <v>21</v>
      </c>
      <c r="E29" s="10">
        <v>5066528</v>
      </c>
      <c r="F29" s="10">
        <v>0</v>
      </c>
      <c r="G29" s="10">
        <v>0</v>
      </c>
      <c r="H29" s="10">
        <v>0</v>
      </c>
      <c r="I29" s="10">
        <v>17</v>
      </c>
      <c r="J29" s="10">
        <v>3</v>
      </c>
      <c r="K29" s="10">
        <v>1784570</v>
      </c>
      <c r="L29" s="10">
        <v>5</v>
      </c>
      <c r="M29" s="10">
        <v>4</v>
      </c>
      <c r="N29" s="10">
        <v>737105</v>
      </c>
      <c r="O29" s="10">
        <v>7</v>
      </c>
      <c r="P29" s="10">
        <v>5</v>
      </c>
      <c r="Q29" s="10">
        <v>915554</v>
      </c>
      <c r="R29" s="10">
        <v>8</v>
      </c>
      <c r="S29" s="10">
        <v>2</v>
      </c>
      <c r="T29" s="10">
        <v>923321</v>
      </c>
      <c r="U29" s="10">
        <v>10</v>
      </c>
      <c r="V29" s="10">
        <v>7</v>
      </c>
      <c r="W29" s="10">
        <v>705978</v>
      </c>
      <c r="X29" s="10">
        <v>0</v>
      </c>
      <c r="Y29" s="10">
        <v>0</v>
      </c>
      <c r="Z29" s="11"/>
      <c r="AA29" s="11"/>
      <c r="AB29" s="11"/>
    </row>
    <row r="30" spans="1:28" ht="13.5" customHeight="1" x14ac:dyDescent="0.25">
      <c r="A30" s="33" t="s">
        <v>51</v>
      </c>
      <c r="B30" s="34">
        <v>11</v>
      </c>
      <c r="C30" s="17">
        <v>10</v>
      </c>
      <c r="D30" s="17">
        <v>1</v>
      </c>
      <c r="E30" s="17">
        <v>931068</v>
      </c>
      <c r="F30" s="17">
        <v>2</v>
      </c>
      <c r="G30" s="17">
        <v>0</v>
      </c>
      <c r="H30" s="17">
        <v>186216</v>
      </c>
      <c r="I30" s="17">
        <v>2</v>
      </c>
      <c r="J30" s="17">
        <v>0</v>
      </c>
      <c r="K30" s="17">
        <v>186216</v>
      </c>
      <c r="L30" s="17">
        <v>2</v>
      </c>
      <c r="M30" s="17">
        <v>0</v>
      </c>
      <c r="N30" s="17">
        <v>186216</v>
      </c>
      <c r="O30" s="17">
        <v>2</v>
      </c>
      <c r="P30" s="17">
        <v>0</v>
      </c>
      <c r="Q30" s="17">
        <v>186216</v>
      </c>
      <c r="R30" s="17">
        <v>1</v>
      </c>
      <c r="S30" s="17">
        <v>0</v>
      </c>
      <c r="T30" s="17">
        <v>93108</v>
      </c>
      <c r="U30" s="17">
        <v>1</v>
      </c>
      <c r="V30" s="17">
        <v>1</v>
      </c>
      <c r="W30" s="17">
        <v>93096</v>
      </c>
      <c r="X30" s="17">
        <v>0</v>
      </c>
      <c r="Y30" s="17">
        <v>0</v>
      </c>
      <c r="AA30" s="11"/>
      <c r="AB30" s="11"/>
    </row>
    <row r="31" spans="1:28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  <row r="32" spans="1:28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/>
      <c r="P32" s="11"/>
      <c r="Q32" s="11"/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  <c r="W32" s="11" t="e">
        <f>W8-SUM(W9:W14)-#REF!</f>
        <v>#REF!</v>
      </c>
      <c r="X32" s="11" t="e">
        <f>X8-SUM(X9:X14)-#REF!</f>
        <v>#REF!</v>
      </c>
      <c r="Y32" s="11" t="e">
        <f>Y8-SUM(Y9:Y14)-#REF!</f>
        <v>#REF!</v>
      </c>
    </row>
    <row r="33" spans="1:25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/>
      <c r="P33" s="11"/>
      <c r="Q33" s="11"/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  <c r="W33" s="11" t="e">
        <f>#REF!-SUM(W15:W28)</f>
        <v>#REF!</v>
      </c>
      <c r="X33" s="11" t="e">
        <f>#REF!-SUM(X15:X28)</f>
        <v>#REF!</v>
      </c>
      <c r="Y33" s="11" t="e">
        <f>#REF!-SUM(Y15:Y28)</f>
        <v>#REF!</v>
      </c>
    </row>
    <row r="34" spans="1:25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/>
      <c r="P34" s="11"/>
      <c r="Q34" s="11"/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  <c r="W34" s="11" t="e">
        <f>#REF!-W29-W30</f>
        <v>#REF!</v>
      </c>
      <c r="X34" s="11" t="e">
        <f>#REF!-X29-X30</f>
        <v>#REF!</v>
      </c>
      <c r="Y34" s="11" t="e">
        <f>#REF!-Y29-Y30</f>
        <v>#REF!</v>
      </c>
    </row>
    <row r="35" spans="1:25" hidden="1" x14ac:dyDescent="0.2">
      <c r="A35" s="18" t="s">
        <v>13</v>
      </c>
      <c r="B35" s="11" t="e">
        <f>#REF!-'112'!B8</f>
        <v>#REF!</v>
      </c>
      <c r="C35" s="11" t="e">
        <f>#REF!-'112'!C8</f>
        <v>#REF!</v>
      </c>
      <c r="D35" s="11" t="e">
        <f>#REF!-'112'!D8</f>
        <v>#REF!</v>
      </c>
      <c r="E35" s="11" t="e">
        <f>#REF!-'112'!E8</f>
        <v>#REF!</v>
      </c>
      <c r="F35" s="11" t="e">
        <f>#REF!-'112'!F8-'112'!G8</f>
        <v>#REF!</v>
      </c>
      <c r="G35" s="11"/>
      <c r="H35" s="11" t="e">
        <f>#REF!-'112'!H8</f>
        <v>#REF!</v>
      </c>
      <c r="I35" s="11" t="e">
        <f>#REF!-'112'!I8-'112'!J8</f>
        <v>#REF!</v>
      </c>
      <c r="J35" s="11"/>
      <c r="K35" s="11" t="e">
        <f>#REF!-'112'!K8</f>
        <v>#REF!</v>
      </c>
      <c r="L35" s="11" t="e">
        <f>#REF!-'112'!L8-'112'!M8</f>
        <v>#REF!</v>
      </c>
      <c r="M35" s="11"/>
      <c r="N35" s="11" t="e">
        <f>#REF!-'112'!N8</f>
        <v>#REF!</v>
      </c>
      <c r="O35" s="11"/>
      <c r="P35" s="11"/>
      <c r="Q35" s="11"/>
      <c r="R35" s="11" t="e">
        <f>#REF!-'112'!R8-'112'!S8</f>
        <v>#REF!</v>
      </c>
      <c r="S35" s="11"/>
      <c r="T35" s="11" t="e">
        <f>#REF!-'112'!T8</f>
        <v>#REF!</v>
      </c>
      <c r="U35" s="11" t="e">
        <f>#REF!-'112'!U8-'112'!V8</f>
        <v>#REF!</v>
      </c>
      <c r="V35" s="11"/>
      <c r="W35" s="11" t="e">
        <f>#REF!-'112'!W8</f>
        <v>#REF!</v>
      </c>
      <c r="X35" s="11" t="e">
        <f>#REF!-'112'!X8</f>
        <v>#REF!</v>
      </c>
      <c r="Y35" s="11" t="e">
        <f>#REF!-'112'!Y8</f>
        <v>#REF!</v>
      </c>
    </row>
    <row r="38" spans="1:25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 spans="1:25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5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5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 spans="1:25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 spans="1:25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spans="1:25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</row>
    <row r="45" spans="1:25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5" x14ac:dyDescent="0.2">
      <c r="B46" s="13"/>
    </row>
  </sheetData>
  <mergeCells count="29">
    <mergeCell ref="N6:N7"/>
    <mergeCell ref="R6:S6"/>
    <mergeCell ref="T6:T7"/>
    <mergeCell ref="U6:V6"/>
    <mergeCell ref="R4:W4"/>
    <mergeCell ref="W6:W7"/>
    <mergeCell ref="X6:Y6"/>
    <mergeCell ref="O6:P6"/>
    <mergeCell ref="Q6:Q7"/>
    <mergeCell ref="R5:T5"/>
    <mergeCell ref="U5:W5"/>
    <mergeCell ref="X4:Y5"/>
    <mergeCell ref="O4:Q5"/>
    <mergeCell ref="I6:J6"/>
    <mergeCell ref="K6:K7"/>
    <mergeCell ref="L6:M6"/>
    <mergeCell ref="A4:A7"/>
    <mergeCell ref="B4:E4"/>
    <mergeCell ref="F4:N4"/>
    <mergeCell ref="B5:D5"/>
    <mergeCell ref="E5:E7"/>
    <mergeCell ref="F5:H5"/>
    <mergeCell ref="I5:K5"/>
    <mergeCell ref="L5:N5"/>
    <mergeCell ref="B6:B7"/>
    <mergeCell ref="C6:C7"/>
    <mergeCell ref="D6:D7"/>
    <mergeCell ref="F6:G6"/>
    <mergeCell ref="H6:H7"/>
  </mergeCells>
  <phoneticPr fontId="2" type="noConversion"/>
  <conditionalFormatting sqref="B32:Y35">
    <cfRule type="cellIs" dxfId="2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2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A2" sqref="A2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37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129</v>
      </c>
      <c r="B8" s="9">
        <v>195902</v>
      </c>
      <c r="C8" s="10">
        <v>92360</v>
      </c>
      <c r="D8" s="10">
        <v>103542</v>
      </c>
      <c r="E8" s="10">
        <v>16134518577</v>
      </c>
      <c r="F8" s="10">
        <v>497</v>
      </c>
      <c r="G8" s="10">
        <v>166</v>
      </c>
      <c r="H8" s="10">
        <v>64791372</v>
      </c>
      <c r="I8" s="10">
        <v>6814</v>
      </c>
      <c r="J8" s="10">
        <v>3104</v>
      </c>
      <c r="K8" s="10">
        <v>917254817</v>
      </c>
      <c r="L8" s="10">
        <v>9305</v>
      </c>
      <c r="M8" s="10">
        <v>5561</v>
      </c>
      <c r="N8" s="10">
        <v>1338315188</v>
      </c>
      <c r="O8" s="10">
        <v>57804</v>
      </c>
      <c r="P8" s="10">
        <v>73346</v>
      </c>
      <c r="Q8" s="10">
        <v>12084048509</v>
      </c>
      <c r="R8" s="10">
        <v>17940</v>
      </c>
      <c r="S8" s="10">
        <v>21365</v>
      </c>
      <c r="T8" s="10">
        <v>1730108691</v>
      </c>
      <c r="U8" s="10">
        <v>1588</v>
      </c>
      <c r="V8" s="10">
        <v>1954</v>
      </c>
      <c r="X8" s="11"/>
      <c r="Y8" s="11"/>
    </row>
    <row r="9" spans="1:25" ht="13.5" customHeight="1" x14ac:dyDescent="0.2">
      <c r="A9" s="31" t="s">
        <v>41</v>
      </c>
      <c r="B9" s="9">
        <v>21712</v>
      </c>
      <c r="C9" s="10">
        <v>10602</v>
      </c>
      <c r="D9" s="10">
        <v>11110</v>
      </c>
      <c r="E9" s="10">
        <v>1842083816</v>
      </c>
      <c r="F9" s="10">
        <v>25</v>
      </c>
      <c r="G9" s="10">
        <v>4</v>
      </c>
      <c r="H9" s="10">
        <v>2806155</v>
      </c>
      <c r="I9" s="10">
        <v>297</v>
      </c>
      <c r="J9" s="10">
        <v>116</v>
      </c>
      <c r="K9" s="10">
        <v>37945833</v>
      </c>
      <c r="L9" s="10">
        <v>1528</v>
      </c>
      <c r="M9" s="10">
        <v>865</v>
      </c>
      <c r="N9" s="10">
        <v>219176447</v>
      </c>
      <c r="O9" s="10">
        <v>6968</v>
      </c>
      <c r="P9" s="10">
        <v>8327</v>
      </c>
      <c r="Q9" s="10">
        <v>1422609436</v>
      </c>
      <c r="R9" s="10">
        <v>1784</v>
      </c>
      <c r="S9" s="10">
        <v>1798</v>
      </c>
      <c r="T9" s="10">
        <v>159545945</v>
      </c>
      <c r="U9" s="10">
        <v>109</v>
      </c>
      <c r="V9" s="10">
        <v>183</v>
      </c>
      <c r="X9" s="11"/>
      <c r="Y9" s="11"/>
    </row>
    <row r="10" spans="1:25" ht="13.5" customHeight="1" x14ac:dyDescent="0.2">
      <c r="A10" s="31" t="s">
        <v>36</v>
      </c>
      <c r="B10" s="9">
        <v>13603</v>
      </c>
      <c r="C10" s="10">
        <v>6704</v>
      </c>
      <c r="D10" s="10">
        <v>6899</v>
      </c>
      <c r="E10" s="10">
        <v>1208071559</v>
      </c>
      <c r="F10" s="10">
        <v>311</v>
      </c>
      <c r="G10" s="10">
        <v>99</v>
      </c>
      <c r="H10" s="10">
        <v>39394380</v>
      </c>
      <c r="I10" s="10">
        <v>1603</v>
      </c>
      <c r="J10" s="10">
        <v>939</v>
      </c>
      <c r="K10" s="10">
        <v>234368299</v>
      </c>
      <c r="L10" s="10">
        <v>1240</v>
      </c>
      <c r="M10" s="10">
        <v>1267</v>
      </c>
      <c r="N10" s="10">
        <v>230382784</v>
      </c>
      <c r="O10" s="10">
        <v>3074</v>
      </c>
      <c r="P10" s="10">
        <v>4161</v>
      </c>
      <c r="Q10" s="10">
        <v>660650107</v>
      </c>
      <c r="R10" s="10">
        <v>476</v>
      </c>
      <c r="S10" s="10">
        <v>433</v>
      </c>
      <c r="T10" s="10">
        <v>43275989</v>
      </c>
      <c r="U10" s="10">
        <v>27</v>
      </c>
      <c r="V10" s="10">
        <v>70</v>
      </c>
      <c r="X10" s="11"/>
      <c r="Y10" s="11"/>
    </row>
    <row r="11" spans="1:25" ht="13.5" customHeight="1" x14ac:dyDescent="0.2">
      <c r="A11" s="31" t="s">
        <v>52</v>
      </c>
      <c r="B11" s="9">
        <v>10983</v>
      </c>
      <c r="C11" s="10">
        <v>5082</v>
      </c>
      <c r="D11" s="10">
        <v>5901</v>
      </c>
      <c r="E11" s="10">
        <v>906497532</v>
      </c>
      <c r="F11" s="10">
        <v>18</v>
      </c>
      <c r="G11" s="10">
        <v>5</v>
      </c>
      <c r="H11" s="10">
        <v>2025099</v>
      </c>
      <c r="I11" s="10">
        <v>248</v>
      </c>
      <c r="J11" s="10">
        <v>78</v>
      </c>
      <c r="K11" s="10">
        <v>29502627</v>
      </c>
      <c r="L11" s="10">
        <v>596</v>
      </c>
      <c r="M11" s="10">
        <v>350</v>
      </c>
      <c r="N11" s="10">
        <v>80789293</v>
      </c>
      <c r="O11" s="10">
        <v>3359</v>
      </c>
      <c r="P11" s="10">
        <v>4479</v>
      </c>
      <c r="Q11" s="10">
        <v>712845972</v>
      </c>
      <c r="R11" s="10">
        <v>861</v>
      </c>
      <c r="S11" s="10">
        <v>989</v>
      </c>
      <c r="T11" s="10">
        <v>81334541</v>
      </c>
      <c r="U11" s="10">
        <v>57</v>
      </c>
      <c r="V11" s="10">
        <v>100</v>
      </c>
      <c r="X11" s="11"/>
      <c r="Y11" s="11"/>
    </row>
    <row r="12" spans="1:25" ht="13.5" customHeight="1" x14ac:dyDescent="0.2">
      <c r="A12" s="31" t="s">
        <v>42</v>
      </c>
      <c r="B12" s="9">
        <v>23369</v>
      </c>
      <c r="C12" s="10">
        <v>10903</v>
      </c>
      <c r="D12" s="10">
        <v>12466</v>
      </c>
      <c r="E12" s="10">
        <v>1991506927</v>
      </c>
      <c r="F12" s="10">
        <v>64</v>
      </c>
      <c r="G12" s="10">
        <v>24</v>
      </c>
      <c r="H12" s="10">
        <v>8571324</v>
      </c>
      <c r="I12" s="10">
        <v>1102</v>
      </c>
      <c r="J12" s="10">
        <v>514</v>
      </c>
      <c r="K12" s="10">
        <v>150054000</v>
      </c>
      <c r="L12" s="10">
        <v>651</v>
      </c>
      <c r="M12" s="10">
        <v>563</v>
      </c>
      <c r="N12" s="10">
        <v>111134489</v>
      </c>
      <c r="O12" s="10">
        <v>7224</v>
      </c>
      <c r="P12" s="10">
        <v>9195</v>
      </c>
      <c r="Q12" s="10">
        <v>1537343567</v>
      </c>
      <c r="R12" s="10">
        <v>1862</v>
      </c>
      <c r="S12" s="10">
        <v>2170</v>
      </c>
      <c r="T12" s="10">
        <v>184403547</v>
      </c>
      <c r="U12" s="10">
        <v>38</v>
      </c>
      <c r="V12" s="10">
        <v>49</v>
      </c>
      <c r="X12" s="11"/>
      <c r="Y12" s="11"/>
    </row>
    <row r="13" spans="1:25" ht="13.5" customHeight="1" x14ac:dyDescent="0.2">
      <c r="A13" s="31" t="s">
        <v>43</v>
      </c>
      <c r="B13" s="9">
        <v>16652</v>
      </c>
      <c r="C13" s="10">
        <v>8030</v>
      </c>
      <c r="D13" s="10">
        <v>8622</v>
      </c>
      <c r="E13" s="10">
        <v>1358381416</v>
      </c>
      <c r="F13" s="10">
        <v>34</v>
      </c>
      <c r="G13" s="10">
        <v>17</v>
      </c>
      <c r="H13" s="10">
        <v>5213048</v>
      </c>
      <c r="I13" s="10">
        <v>589</v>
      </c>
      <c r="J13" s="10">
        <v>216</v>
      </c>
      <c r="K13" s="10">
        <v>75495070</v>
      </c>
      <c r="L13" s="10">
        <v>767</v>
      </c>
      <c r="M13" s="10">
        <v>345</v>
      </c>
      <c r="N13" s="10">
        <v>100299790</v>
      </c>
      <c r="O13" s="10">
        <v>5022</v>
      </c>
      <c r="P13" s="10">
        <v>6152</v>
      </c>
      <c r="Q13" s="10">
        <v>1026705288</v>
      </c>
      <c r="R13" s="10">
        <v>1618</v>
      </c>
      <c r="S13" s="10">
        <v>1892</v>
      </c>
      <c r="T13" s="10">
        <v>150668220</v>
      </c>
      <c r="U13" s="10">
        <v>10</v>
      </c>
      <c r="V13" s="10">
        <v>20</v>
      </c>
      <c r="X13" s="11"/>
      <c r="Y13" s="11"/>
    </row>
    <row r="14" spans="1:25" ht="13.5" customHeight="1" x14ac:dyDescent="0.2">
      <c r="A14" s="31" t="s">
        <v>37</v>
      </c>
      <c r="B14" s="9">
        <v>42582</v>
      </c>
      <c r="C14" s="10">
        <v>18752</v>
      </c>
      <c r="D14" s="10">
        <v>23830</v>
      </c>
      <c r="E14" s="10">
        <v>3446990132</v>
      </c>
      <c r="F14" s="10">
        <v>5</v>
      </c>
      <c r="G14" s="10">
        <v>12</v>
      </c>
      <c r="H14" s="10">
        <v>1869919</v>
      </c>
      <c r="I14" s="10">
        <v>1361</v>
      </c>
      <c r="J14" s="10">
        <v>688</v>
      </c>
      <c r="K14" s="10">
        <v>188092251</v>
      </c>
      <c r="L14" s="10">
        <v>733</v>
      </c>
      <c r="M14" s="10">
        <v>614</v>
      </c>
      <c r="N14" s="10">
        <v>118849338</v>
      </c>
      <c r="O14" s="10">
        <v>12575</v>
      </c>
      <c r="P14" s="10">
        <v>17173</v>
      </c>
      <c r="Q14" s="10">
        <v>2726032138</v>
      </c>
      <c r="R14" s="10">
        <v>4078</v>
      </c>
      <c r="S14" s="10">
        <v>5343</v>
      </c>
      <c r="T14" s="10">
        <v>412146486</v>
      </c>
      <c r="U14" s="10">
        <v>121</v>
      </c>
      <c r="V14" s="10">
        <v>269</v>
      </c>
      <c r="X14" s="11"/>
      <c r="Y14" s="11"/>
    </row>
    <row r="15" spans="1:25" ht="13.5" customHeight="1" x14ac:dyDescent="0.2">
      <c r="A15" s="31" t="s">
        <v>44</v>
      </c>
      <c r="B15" s="9">
        <v>3359</v>
      </c>
      <c r="C15" s="10">
        <v>1651</v>
      </c>
      <c r="D15" s="10">
        <v>1708</v>
      </c>
      <c r="E15" s="10">
        <v>265161334</v>
      </c>
      <c r="F15" s="10">
        <v>4</v>
      </c>
      <c r="G15" s="10">
        <v>0</v>
      </c>
      <c r="H15" s="10">
        <v>504335</v>
      </c>
      <c r="I15" s="10">
        <v>71</v>
      </c>
      <c r="J15" s="10">
        <v>18</v>
      </c>
      <c r="K15" s="10">
        <v>8630702</v>
      </c>
      <c r="L15" s="10">
        <v>249</v>
      </c>
      <c r="M15" s="10">
        <v>88</v>
      </c>
      <c r="N15" s="10">
        <v>29591106</v>
      </c>
      <c r="O15" s="10">
        <v>1019</v>
      </c>
      <c r="P15" s="10">
        <v>1196</v>
      </c>
      <c r="Q15" s="10">
        <v>197444747</v>
      </c>
      <c r="R15" s="10">
        <v>308</v>
      </c>
      <c r="S15" s="10">
        <v>406</v>
      </c>
      <c r="T15" s="10">
        <v>28990444</v>
      </c>
      <c r="U15" s="10">
        <v>82</v>
      </c>
      <c r="V15" s="10">
        <v>115</v>
      </c>
      <c r="X15" s="11"/>
      <c r="Y15" s="11"/>
    </row>
    <row r="16" spans="1:25" ht="13.5" customHeight="1" x14ac:dyDescent="0.2">
      <c r="A16" s="31" t="s">
        <v>46</v>
      </c>
      <c r="B16" s="9">
        <v>2104</v>
      </c>
      <c r="C16" s="10">
        <v>1096</v>
      </c>
      <c r="D16" s="10">
        <v>1008</v>
      </c>
      <c r="E16" s="10">
        <v>164145315</v>
      </c>
      <c r="F16" s="10">
        <v>1</v>
      </c>
      <c r="G16" s="10">
        <v>0</v>
      </c>
      <c r="H16" s="10">
        <v>124144</v>
      </c>
      <c r="I16" s="10">
        <v>73</v>
      </c>
      <c r="J16" s="10">
        <v>17</v>
      </c>
      <c r="K16" s="10">
        <v>8728875</v>
      </c>
      <c r="L16" s="10">
        <v>122</v>
      </c>
      <c r="M16" s="10">
        <v>64</v>
      </c>
      <c r="N16" s="10">
        <v>16431321</v>
      </c>
      <c r="O16" s="10">
        <v>600</v>
      </c>
      <c r="P16" s="10">
        <v>641</v>
      </c>
      <c r="Q16" s="10">
        <v>113403098</v>
      </c>
      <c r="R16" s="10">
        <v>300</v>
      </c>
      <c r="S16" s="10">
        <v>286</v>
      </c>
      <c r="T16" s="10">
        <v>25457877</v>
      </c>
      <c r="U16" s="10">
        <v>71</v>
      </c>
      <c r="V16" s="10">
        <v>67</v>
      </c>
      <c r="X16" s="11"/>
      <c r="Y16" s="11"/>
    </row>
    <row r="17" spans="1:25" ht="13.5" customHeight="1" x14ac:dyDescent="0.2">
      <c r="A17" s="31" t="s">
        <v>47</v>
      </c>
      <c r="B17" s="9">
        <v>2899</v>
      </c>
      <c r="C17" s="10">
        <v>1436</v>
      </c>
      <c r="D17" s="10">
        <v>1463</v>
      </c>
      <c r="E17" s="10">
        <v>225394862</v>
      </c>
      <c r="F17" s="10">
        <v>0</v>
      </c>
      <c r="G17" s="10">
        <v>0</v>
      </c>
      <c r="H17" s="10">
        <v>0</v>
      </c>
      <c r="I17" s="10">
        <v>203</v>
      </c>
      <c r="J17" s="10">
        <v>58</v>
      </c>
      <c r="K17" s="10">
        <v>25069329</v>
      </c>
      <c r="L17" s="10">
        <v>141</v>
      </c>
      <c r="M17" s="10">
        <v>130</v>
      </c>
      <c r="N17" s="10">
        <v>23897720</v>
      </c>
      <c r="O17" s="10">
        <v>754</v>
      </c>
      <c r="P17" s="10">
        <v>864</v>
      </c>
      <c r="Q17" s="10">
        <v>144464833</v>
      </c>
      <c r="R17" s="10">
        <v>338</v>
      </c>
      <c r="S17" s="10">
        <v>411</v>
      </c>
      <c r="T17" s="10">
        <v>31962980</v>
      </c>
      <c r="U17" s="10">
        <v>22</v>
      </c>
      <c r="V17" s="10">
        <v>25</v>
      </c>
      <c r="X17" s="11"/>
    </row>
    <row r="18" spans="1:25" ht="13.5" customHeight="1" x14ac:dyDescent="0.2">
      <c r="A18" s="31" t="s">
        <v>21</v>
      </c>
      <c r="B18" s="9">
        <v>11515</v>
      </c>
      <c r="C18" s="10">
        <v>5524</v>
      </c>
      <c r="D18" s="10">
        <v>5991</v>
      </c>
      <c r="E18" s="10">
        <v>942759354</v>
      </c>
      <c r="F18" s="10">
        <v>1</v>
      </c>
      <c r="G18" s="10">
        <v>0</v>
      </c>
      <c r="H18" s="10">
        <v>93108</v>
      </c>
      <c r="I18" s="10">
        <v>10</v>
      </c>
      <c r="J18" s="10">
        <v>4</v>
      </c>
      <c r="K18" s="10">
        <v>1489728</v>
      </c>
      <c r="L18" s="10">
        <v>676</v>
      </c>
      <c r="M18" s="10">
        <v>254</v>
      </c>
      <c r="N18" s="10">
        <v>84029755</v>
      </c>
      <c r="O18" s="10">
        <v>3743</v>
      </c>
      <c r="P18" s="10">
        <v>4431</v>
      </c>
      <c r="Q18" s="10">
        <v>753525794</v>
      </c>
      <c r="R18" s="10">
        <v>1094</v>
      </c>
      <c r="S18" s="10">
        <v>1302</v>
      </c>
      <c r="T18" s="10">
        <v>103620969</v>
      </c>
      <c r="U18" s="10">
        <v>27</v>
      </c>
      <c r="V18" s="10">
        <v>42</v>
      </c>
      <c r="X18" s="11"/>
      <c r="Y18" s="11"/>
    </row>
    <row r="19" spans="1:25" ht="13.5" customHeight="1" x14ac:dyDescent="0.2">
      <c r="A19" s="31" t="s">
        <v>22</v>
      </c>
      <c r="B19" s="9">
        <v>7012</v>
      </c>
      <c r="C19" s="10">
        <v>3268</v>
      </c>
      <c r="D19" s="10">
        <v>3744</v>
      </c>
      <c r="E19" s="10">
        <v>547177768</v>
      </c>
      <c r="F19" s="10">
        <v>1</v>
      </c>
      <c r="G19" s="10">
        <v>0</v>
      </c>
      <c r="H19" s="10">
        <v>162939</v>
      </c>
      <c r="I19" s="10">
        <v>20</v>
      </c>
      <c r="J19" s="10">
        <v>9</v>
      </c>
      <c r="K19" s="10">
        <v>2863071</v>
      </c>
      <c r="L19" s="10">
        <v>283</v>
      </c>
      <c r="M19" s="10">
        <v>85</v>
      </c>
      <c r="N19" s="10">
        <v>33928062</v>
      </c>
      <c r="O19" s="10">
        <v>2005</v>
      </c>
      <c r="P19" s="10">
        <v>2472</v>
      </c>
      <c r="Q19" s="10">
        <v>414357975</v>
      </c>
      <c r="R19" s="10">
        <v>959</v>
      </c>
      <c r="S19" s="10">
        <v>1178</v>
      </c>
      <c r="T19" s="10">
        <v>95865721</v>
      </c>
      <c r="U19" s="10">
        <v>35</v>
      </c>
      <c r="V19" s="10">
        <v>55</v>
      </c>
      <c r="X19" s="11"/>
    </row>
    <row r="20" spans="1:25" ht="13.5" customHeight="1" x14ac:dyDescent="0.2">
      <c r="A20" s="31" t="s">
        <v>23</v>
      </c>
      <c r="B20" s="9">
        <v>6689</v>
      </c>
      <c r="C20" s="10">
        <v>3253</v>
      </c>
      <c r="D20" s="10">
        <v>3436</v>
      </c>
      <c r="E20" s="10">
        <v>545048677</v>
      </c>
      <c r="F20" s="10">
        <v>0</v>
      </c>
      <c r="G20" s="10">
        <v>0</v>
      </c>
      <c r="H20" s="10">
        <v>7759</v>
      </c>
      <c r="I20" s="10">
        <v>525</v>
      </c>
      <c r="J20" s="10">
        <v>143</v>
      </c>
      <c r="K20" s="10">
        <v>61447401</v>
      </c>
      <c r="L20" s="10">
        <v>91</v>
      </c>
      <c r="M20" s="10">
        <v>55</v>
      </c>
      <c r="N20" s="10">
        <v>13725671</v>
      </c>
      <c r="O20" s="10">
        <v>1872</v>
      </c>
      <c r="P20" s="10">
        <v>2426</v>
      </c>
      <c r="Q20" s="10">
        <v>399476001</v>
      </c>
      <c r="R20" s="10">
        <v>765</v>
      </c>
      <c r="S20" s="10">
        <v>812</v>
      </c>
      <c r="T20" s="10">
        <v>70391845</v>
      </c>
      <c r="U20" s="10">
        <v>2</v>
      </c>
      <c r="V20" s="10">
        <v>1</v>
      </c>
      <c r="X20" s="11"/>
      <c r="Y20" s="11"/>
    </row>
    <row r="21" spans="1:25" ht="13.5" customHeight="1" x14ac:dyDescent="0.2">
      <c r="A21" s="31" t="s">
        <v>24</v>
      </c>
      <c r="B21" s="9">
        <v>6369</v>
      </c>
      <c r="C21" s="10">
        <v>3082</v>
      </c>
      <c r="D21" s="10">
        <v>3287</v>
      </c>
      <c r="E21" s="10">
        <v>517090501</v>
      </c>
      <c r="F21" s="10">
        <v>1</v>
      </c>
      <c r="G21" s="10">
        <v>0</v>
      </c>
      <c r="H21" s="10">
        <v>139662</v>
      </c>
      <c r="I21" s="10">
        <v>39</v>
      </c>
      <c r="J21" s="10">
        <v>6</v>
      </c>
      <c r="K21" s="10">
        <v>4430389</v>
      </c>
      <c r="L21" s="10">
        <v>215</v>
      </c>
      <c r="M21" s="10">
        <v>46</v>
      </c>
      <c r="N21" s="10">
        <v>23308036</v>
      </c>
      <c r="O21" s="10">
        <v>2172</v>
      </c>
      <c r="P21" s="10">
        <v>2457</v>
      </c>
      <c r="Q21" s="10">
        <v>426729482</v>
      </c>
      <c r="R21" s="10">
        <v>655</v>
      </c>
      <c r="S21" s="10">
        <v>778</v>
      </c>
      <c r="T21" s="10">
        <v>62482932</v>
      </c>
      <c r="U21" s="10">
        <v>15</v>
      </c>
      <c r="V21" s="10">
        <v>21</v>
      </c>
      <c r="X21" s="11"/>
      <c r="Y21" s="11"/>
    </row>
    <row r="22" spans="1:25" ht="13.5" customHeight="1" x14ac:dyDescent="0.2">
      <c r="A22" s="31" t="s">
        <v>27</v>
      </c>
      <c r="B22" s="9">
        <v>11890</v>
      </c>
      <c r="C22" s="10">
        <v>5753</v>
      </c>
      <c r="D22" s="10">
        <v>6137</v>
      </c>
      <c r="E22" s="10">
        <v>933457104</v>
      </c>
      <c r="F22" s="10">
        <v>5</v>
      </c>
      <c r="G22" s="10">
        <v>1</v>
      </c>
      <c r="H22" s="10">
        <v>581925</v>
      </c>
      <c r="I22" s="10">
        <v>156</v>
      </c>
      <c r="J22" s="10">
        <v>40</v>
      </c>
      <c r="K22" s="10">
        <v>18497456</v>
      </c>
      <c r="L22" s="10">
        <v>888</v>
      </c>
      <c r="M22" s="10">
        <v>286</v>
      </c>
      <c r="N22" s="10">
        <v>101635892</v>
      </c>
      <c r="O22" s="10">
        <v>3298</v>
      </c>
      <c r="P22" s="10">
        <v>4046</v>
      </c>
      <c r="Q22" s="10">
        <v>675507457</v>
      </c>
      <c r="R22" s="10">
        <v>1406</v>
      </c>
      <c r="S22" s="10">
        <v>1764</v>
      </c>
      <c r="T22" s="10">
        <v>137234374</v>
      </c>
      <c r="U22" s="10">
        <v>292</v>
      </c>
      <c r="V22" s="10">
        <v>343</v>
      </c>
    </row>
    <row r="23" spans="1:25" ht="13.5" customHeight="1" x14ac:dyDescent="0.2">
      <c r="A23" s="31" t="s">
        <v>48</v>
      </c>
      <c r="B23" s="9">
        <v>2096</v>
      </c>
      <c r="C23" s="10">
        <v>1095</v>
      </c>
      <c r="D23" s="10">
        <v>1001</v>
      </c>
      <c r="E23" s="10">
        <v>171773700</v>
      </c>
      <c r="F23" s="10">
        <v>11</v>
      </c>
      <c r="G23" s="10">
        <v>1</v>
      </c>
      <c r="H23" s="10">
        <v>1326789</v>
      </c>
      <c r="I23" s="10">
        <v>90</v>
      </c>
      <c r="J23" s="10">
        <v>36</v>
      </c>
      <c r="K23" s="10">
        <v>11844454</v>
      </c>
      <c r="L23" s="10">
        <v>273</v>
      </c>
      <c r="M23" s="10">
        <v>113</v>
      </c>
      <c r="N23" s="10">
        <v>35950435</v>
      </c>
      <c r="O23" s="10">
        <v>538</v>
      </c>
      <c r="P23" s="10">
        <v>648</v>
      </c>
      <c r="Q23" s="10">
        <v>105830745</v>
      </c>
      <c r="R23" s="10">
        <v>183</v>
      </c>
      <c r="S23" s="10">
        <v>203</v>
      </c>
      <c r="T23" s="10">
        <v>16821277</v>
      </c>
      <c r="U23" s="10">
        <v>359</v>
      </c>
      <c r="V23" s="10">
        <v>266</v>
      </c>
      <c r="Y23" s="11"/>
    </row>
    <row r="24" spans="1:25" ht="13.5" customHeight="1" x14ac:dyDescent="0.2">
      <c r="A24" s="31" t="s">
        <v>49</v>
      </c>
      <c r="B24" s="9">
        <v>3544</v>
      </c>
      <c r="C24" s="10">
        <v>1748</v>
      </c>
      <c r="D24" s="10">
        <v>1796</v>
      </c>
      <c r="E24" s="10">
        <v>292105462</v>
      </c>
      <c r="F24" s="10">
        <v>0</v>
      </c>
      <c r="G24" s="10">
        <v>0</v>
      </c>
      <c r="H24" s="10">
        <v>0</v>
      </c>
      <c r="I24" s="10">
        <v>24</v>
      </c>
      <c r="J24" s="10">
        <v>13</v>
      </c>
      <c r="K24" s="10">
        <v>3460514</v>
      </c>
      <c r="L24" s="10">
        <v>406</v>
      </c>
      <c r="M24" s="10">
        <v>159</v>
      </c>
      <c r="N24" s="10">
        <v>50309356</v>
      </c>
      <c r="O24" s="10">
        <v>1035</v>
      </c>
      <c r="P24" s="10">
        <v>1243</v>
      </c>
      <c r="Q24" s="10">
        <v>209246650</v>
      </c>
      <c r="R24" s="10">
        <v>283</v>
      </c>
      <c r="S24" s="10">
        <v>381</v>
      </c>
      <c r="T24" s="10">
        <v>29088942</v>
      </c>
      <c r="U24" s="10">
        <v>260</v>
      </c>
      <c r="V24" s="10">
        <v>262</v>
      </c>
      <c r="X24" s="11"/>
    </row>
    <row r="25" spans="1:25" ht="13.5" customHeight="1" x14ac:dyDescent="0.2">
      <c r="A25" s="31" t="s">
        <v>30</v>
      </c>
      <c r="B25" s="9">
        <v>856</v>
      </c>
      <c r="C25" s="10">
        <v>430</v>
      </c>
      <c r="D25" s="10">
        <v>426</v>
      </c>
      <c r="E25" s="10">
        <v>69771759</v>
      </c>
      <c r="F25" s="10">
        <v>6</v>
      </c>
      <c r="G25" s="10">
        <v>1</v>
      </c>
      <c r="H25" s="10">
        <v>706069</v>
      </c>
      <c r="I25" s="10">
        <v>56</v>
      </c>
      <c r="J25" s="10">
        <v>17</v>
      </c>
      <c r="K25" s="10">
        <v>6711535</v>
      </c>
      <c r="L25" s="10">
        <v>9</v>
      </c>
      <c r="M25" s="10">
        <v>4</v>
      </c>
      <c r="N25" s="10">
        <v>1295753</v>
      </c>
      <c r="O25" s="10">
        <v>254</v>
      </c>
      <c r="P25" s="10">
        <v>311</v>
      </c>
      <c r="Q25" s="10">
        <v>52924139</v>
      </c>
      <c r="R25" s="10">
        <v>105</v>
      </c>
      <c r="S25" s="10">
        <v>93</v>
      </c>
      <c r="T25" s="10">
        <v>8134263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4138</v>
      </c>
      <c r="C26" s="10">
        <v>1922</v>
      </c>
      <c r="D26" s="10">
        <v>2216</v>
      </c>
      <c r="E26" s="10">
        <v>330325535</v>
      </c>
      <c r="F26" s="10">
        <v>2</v>
      </c>
      <c r="G26" s="10">
        <v>1</v>
      </c>
      <c r="H26" s="10">
        <v>279324</v>
      </c>
      <c r="I26" s="10">
        <v>187</v>
      </c>
      <c r="J26" s="10">
        <v>94</v>
      </c>
      <c r="K26" s="10">
        <v>25197353</v>
      </c>
      <c r="L26" s="10">
        <v>210</v>
      </c>
      <c r="M26" s="10">
        <v>145</v>
      </c>
      <c r="N26" s="10">
        <v>31501540</v>
      </c>
      <c r="O26" s="10">
        <v>1057</v>
      </c>
      <c r="P26" s="10">
        <v>1397</v>
      </c>
      <c r="Q26" s="10">
        <v>226810314</v>
      </c>
      <c r="R26" s="10">
        <v>466</v>
      </c>
      <c r="S26" s="10">
        <v>579</v>
      </c>
      <c r="T26" s="10">
        <v>46537004</v>
      </c>
      <c r="U26" s="10">
        <v>54</v>
      </c>
      <c r="V26" s="10">
        <v>57</v>
      </c>
    </row>
    <row r="27" spans="1:25" ht="13.5" customHeight="1" x14ac:dyDescent="0.2">
      <c r="A27" s="31" t="s">
        <v>32</v>
      </c>
      <c r="B27" s="9">
        <v>1966</v>
      </c>
      <c r="C27" s="10">
        <v>852</v>
      </c>
      <c r="D27" s="10">
        <v>1114</v>
      </c>
      <c r="E27" s="10">
        <v>164799083</v>
      </c>
      <c r="F27" s="10">
        <v>0</v>
      </c>
      <c r="G27" s="10">
        <v>1</v>
      </c>
      <c r="H27" s="10">
        <v>170698</v>
      </c>
      <c r="I27" s="10">
        <v>78</v>
      </c>
      <c r="J27" s="10">
        <v>60</v>
      </c>
      <c r="K27" s="10">
        <v>12325172</v>
      </c>
      <c r="L27" s="10">
        <v>101</v>
      </c>
      <c r="M27" s="10">
        <v>65</v>
      </c>
      <c r="N27" s="10">
        <v>14811931</v>
      </c>
      <c r="O27" s="10">
        <v>511</v>
      </c>
      <c r="P27" s="10">
        <v>784</v>
      </c>
      <c r="Q27" s="10">
        <v>121358521</v>
      </c>
      <c r="R27" s="10">
        <v>162</v>
      </c>
      <c r="S27" s="10">
        <v>204</v>
      </c>
      <c r="T27" s="10">
        <v>16132761</v>
      </c>
      <c r="U27" s="10">
        <v>5</v>
      </c>
      <c r="V27" s="10">
        <v>8</v>
      </c>
      <c r="X27" s="11"/>
    </row>
    <row r="28" spans="1:25" ht="13.5" customHeight="1" x14ac:dyDescent="0.2">
      <c r="A28" s="31" t="s">
        <v>34</v>
      </c>
      <c r="B28" s="9">
        <v>2501</v>
      </c>
      <c r="C28" s="10">
        <v>1129</v>
      </c>
      <c r="D28" s="10">
        <v>1372</v>
      </c>
      <c r="E28" s="10">
        <v>207239946</v>
      </c>
      <c r="F28" s="10">
        <v>6</v>
      </c>
      <c r="G28" s="10">
        <v>0</v>
      </c>
      <c r="H28" s="10">
        <v>628479</v>
      </c>
      <c r="I28" s="10">
        <v>67</v>
      </c>
      <c r="J28" s="10">
        <v>35</v>
      </c>
      <c r="K28" s="10">
        <v>9409296</v>
      </c>
      <c r="L28" s="10">
        <v>121</v>
      </c>
      <c r="M28" s="10">
        <v>60</v>
      </c>
      <c r="N28" s="10">
        <v>16637990</v>
      </c>
      <c r="O28" s="10">
        <v>707</v>
      </c>
      <c r="P28" s="10">
        <v>939</v>
      </c>
      <c r="Q28" s="10">
        <v>155129578</v>
      </c>
      <c r="R28" s="10">
        <v>228</v>
      </c>
      <c r="S28" s="10">
        <v>338</v>
      </c>
      <c r="T28" s="10">
        <v>25434603</v>
      </c>
      <c r="U28" s="10">
        <v>2</v>
      </c>
      <c r="V28" s="10">
        <v>1</v>
      </c>
      <c r="X28" s="11"/>
    </row>
    <row r="29" spans="1:25" ht="13.5" customHeight="1" x14ac:dyDescent="0.25">
      <c r="A29" s="32" t="s">
        <v>50</v>
      </c>
      <c r="B29" s="9">
        <v>52</v>
      </c>
      <c r="C29" s="10">
        <v>37</v>
      </c>
      <c r="D29" s="10">
        <v>15</v>
      </c>
      <c r="E29" s="10">
        <v>4022978</v>
      </c>
      <c r="F29" s="10">
        <v>0</v>
      </c>
      <c r="G29" s="10">
        <v>0</v>
      </c>
      <c r="H29" s="10">
        <v>0</v>
      </c>
      <c r="I29" s="10">
        <v>14</v>
      </c>
      <c r="J29" s="10">
        <v>3</v>
      </c>
      <c r="K29" s="10">
        <v>1598354</v>
      </c>
      <c r="L29" s="10">
        <v>4</v>
      </c>
      <c r="M29" s="10">
        <v>3</v>
      </c>
      <c r="N29" s="10">
        <v>535371</v>
      </c>
      <c r="O29" s="10">
        <v>12</v>
      </c>
      <c r="P29" s="10">
        <v>4</v>
      </c>
      <c r="Q29" s="10">
        <v>1396620</v>
      </c>
      <c r="R29" s="10">
        <v>7</v>
      </c>
      <c r="S29" s="10">
        <v>5</v>
      </c>
      <c r="T29" s="10">
        <v>492633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11</v>
      </c>
      <c r="C30" s="17">
        <v>11</v>
      </c>
      <c r="D30" s="17">
        <v>0</v>
      </c>
      <c r="E30" s="17">
        <v>713817</v>
      </c>
      <c r="F30" s="17">
        <v>2</v>
      </c>
      <c r="G30" s="17">
        <v>0</v>
      </c>
      <c r="H30" s="17">
        <v>186216</v>
      </c>
      <c r="I30" s="17">
        <v>1</v>
      </c>
      <c r="J30" s="17">
        <v>0</v>
      </c>
      <c r="K30" s="17">
        <v>93108</v>
      </c>
      <c r="L30" s="17">
        <v>1</v>
      </c>
      <c r="M30" s="17">
        <v>0</v>
      </c>
      <c r="N30" s="17">
        <v>93108</v>
      </c>
      <c r="O30" s="17">
        <v>5</v>
      </c>
      <c r="P30" s="17">
        <v>0</v>
      </c>
      <c r="Q30" s="17">
        <v>256047</v>
      </c>
      <c r="R30" s="17">
        <v>2</v>
      </c>
      <c r="S30" s="17">
        <v>0</v>
      </c>
      <c r="T30" s="17">
        <v>85338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 t="e">
        <f>O8-SUM(O9:O14)-#REF!</f>
        <v>#REF!</v>
      </c>
      <c r="P32" s="11" t="e">
        <f>P8-SUM(P9:P14)-#REF!</f>
        <v>#REF!</v>
      </c>
      <c r="Q32" s="11" t="e">
        <f>Q8-SUM(Q9:Q14)-#REF!</f>
        <v>#REF!</v>
      </c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</row>
    <row r="33" spans="1:22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 t="e">
        <f>#REF!-SUM(O15:O28)</f>
        <v>#REF!</v>
      </c>
      <c r="P33" s="11" t="e">
        <f>#REF!-SUM(P15:P28)</f>
        <v>#REF!</v>
      </c>
      <c r="Q33" s="11" t="e">
        <f>#REF!-SUM(Q15:Q28)</f>
        <v>#REF!</v>
      </c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#REF!-'111'!B8</f>
        <v>#REF!</v>
      </c>
      <c r="C35" s="11" t="e">
        <f>#REF!-'111'!C8</f>
        <v>#REF!</v>
      </c>
      <c r="D35" s="11" t="e">
        <f>#REF!-'111'!D8</f>
        <v>#REF!</v>
      </c>
      <c r="E35" s="11" t="e">
        <f>#REF!-'111'!E8</f>
        <v>#REF!</v>
      </c>
      <c r="F35" s="11" t="e">
        <f>#REF!-'111'!F8-'111'!G8</f>
        <v>#REF!</v>
      </c>
      <c r="G35" s="11"/>
      <c r="H35" s="11" t="e">
        <f>#REF!-'111'!H8</f>
        <v>#REF!</v>
      </c>
      <c r="I35" s="11" t="e">
        <f>#REF!-'111'!I8-'111'!J8</f>
        <v>#REF!</v>
      </c>
      <c r="J35" s="11"/>
      <c r="K35" s="11" t="e">
        <f>#REF!-'111'!K8</f>
        <v>#REF!</v>
      </c>
      <c r="L35" s="11" t="e">
        <f>#REF!-'111'!L8-'111'!M8</f>
        <v>#REF!</v>
      </c>
      <c r="M35" s="11"/>
      <c r="N35" s="11" t="e">
        <f>#REF!-'111'!N8</f>
        <v>#REF!</v>
      </c>
      <c r="O35" s="11" t="e">
        <f>#REF!-'111'!O8-'111'!P8</f>
        <v>#REF!</v>
      </c>
      <c r="P35" s="11"/>
      <c r="Q35" s="11" t="e">
        <f>#REF!-'111'!Q8</f>
        <v>#REF!</v>
      </c>
      <c r="R35" s="11" t="e">
        <f>#REF!-'111'!R8-'111'!S8</f>
        <v>#REF!</v>
      </c>
      <c r="S35" s="11"/>
      <c r="T35" s="11" t="e">
        <f>#REF!-'111'!T8</f>
        <v>#REF!</v>
      </c>
      <c r="U35" s="11" t="e">
        <f>#REF!-'111'!U8</f>
        <v>#REF!</v>
      </c>
      <c r="V35" s="11" t="e">
        <f>#REF!-'111'!V8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O6:P6"/>
    <mergeCell ref="Q6:Q7"/>
    <mergeCell ref="R6:S6"/>
    <mergeCell ref="T6:T7"/>
    <mergeCell ref="U6:V6"/>
    <mergeCell ref="H6:H7"/>
    <mergeCell ref="I6:J6"/>
    <mergeCell ref="K6:K7"/>
    <mergeCell ref="L6:M6"/>
    <mergeCell ref="N6:N7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O5:Q5"/>
    <mergeCell ref="R5:T5"/>
    <mergeCell ref="B6:B7"/>
    <mergeCell ref="C6:C7"/>
    <mergeCell ref="D6:D7"/>
    <mergeCell ref="F6:G6"/>
  </mergeCells>
  <phoneticPr fontId="2" type="noConversion"/>
  <conditionalFormatting sqref="B32:V35">
    <cfRule type="cellIs" dxfId="1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W16" sqref="W16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36" t="s">
        <v>124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125</v>
      </c>
      <c r="B8" s="9">
        <v>186225</v>
      </c>
      <c r="C8" s="10">
        <v>87565</v>
      </c>
      <c r="D8" s="10">
        <v>98660</v>
      </c>
      <c r="E8" s="10">
        <v>15010484375</v>
      </c>
      <c r="F8" s="10">
        <v>562</v>
      </c>
      <c r="G8" s="10">
        <v>165</v>
      </c>
      <c r="H8" s="10">
        <v>71780779</v>
      </c>
      <c r="I8" s="10">
        <v>6424</v>
      </c>
      <c r="J8" s="10">
        <v>2836</v>
      </c>
      <c r="K8" s="10">
        <v>855339095</v>
      </c>
      <c r="L8" s="10">
        <v>8505</v>
      </c>
      <c r="M8" s="10">
        <v>5099</v>
      </c>
      <c r="N8" s="10">
        <v>1230946461</v>
      </c>
      <c r="O8" s="10">
        <v>53857</v>
      </c>
      <c r="P8" s="10">
        <v>68780</v>
      </c>
      <c r="Q8" s="10">
        <v>11112820191</v>
      </c>
      <c r="R8" s="10">
        <v>18217</v>
      </c>
      <c r="S8" s="10">
        <v>21780</v>
      </c>
      <c r="T8" s="10">
        <v>1739597849</v>
      </c>
      <c r="U8" s="10">
        <v>1393</v>
      </c>
      <c r="V8" s="10">
        <v>1771</v>
      </c>
      <c r="X8" s="11"/>
      <c r="Y8" s="11"/>
    </row>
    <row r="9" spans="1:25" ht="13.5" customHeight="1" x14ac:dyDescent="0.2">
      <c r="A9" s="31" t="s">
        <v>41</v>
      </c>
      <c r="B9" s="9">
        <v>20396</v>
      </c>
      <c r="C9" s="10">
        <v>9914</v>
      </c>
      <c r="D9" s="10">
        <v>10482</v>
      </c>
      <c r="E9" s="10">
        <v>1712176215</v>
      </c>
      <c r="F9" s="10">
        <v>20</v>
      </c>
      <c r="G9" s="10">
        <v>4</v>
      </c>
      <c r="H9" s="10">
        <v>2348274</v>
      </c>
      <c r="I9" s="10">
        <v>257</v>
      </c>
      <c r="J9" s="10">
        <v>79</v>
      </c>
      <c r="K9" s="10">
        <v>32277763</v>
      </c>
      <c r="L9" s="10">
        <v>1466</v>
      </c>
      <c r="M9" s="10">
        <v>786</v>
      </c>
      <c r="N9" s="10">
        <v>204380897</v>
      </c>
      <c r="O9" s="10">
        <v>6561</v>
      </c>
      <c r="P9" s="10">
        <v>8004</v>
      </c>
      <c r="Q9" s="10">
        <v>1332436700</v>
      </c>
      <c r="R9" s="10">
        <v>1610</v>
      </c>
      <c r="S9" s="10">
        <v>1609</v>
      </c>
      <c r="T9" s="10">
        <v>140732581</v>
      </c>
      <c r="U9" s="10">
        <v>108</v>
      </c>
      <c r="V9" s="10">
        <v>185</v>
      </c>
      <c r="X9" s="11"/>
      <c r="Y9" s="11"/>
    </row>
    <row r="10" spans="1:25" ht="13.5" customHeight="1" x14ac:dyDescent="0.2">
      <c r="A10" s="31" t="s">
        <v>36</v>
      </c>
      <c r="B10" s="9">
        <v>12771</v>
      </c>
      <c r="C10" s="10">
        <v>6348</v>
      </c>
      <c r="D10" s="10">
        <v>6423</v>
      </c>
      <c r="E10" s="10">
        <v>1121178879</v>
      </c>
      <c r="F10" s="10">
        <v>352</v>
      </c>
      <c r="G10" s="10">
        <v>103</v>
      </c>
      <c r="H10" s="10">
        <v>44909306</v>
      </c>
      <c r="I10" s="10">
        <v>1486</v>
      </c>
      <c r="J10" s="10">
        <v>829</v>
      </c>
      <c r="K10" s="10">
        <v>211581379</v>
      </c>
      <c r="L10" s="10">
        <v>1141</v>
      </c>
      <c r="M10" s="10">
        <v>1160</v>
      </c>
      <c r="N10" s="10">
        <v>213012668</v>
      </c>
      <c r="O10" s="10">
        <v>2809</v>
      </c>
      <c r="P10" s="10">
        <v>3792</v>
      </c>
      <c r="Q10" s="10">
        <v>602076096</v>
      </c>
      <c r="R10" s="10">
        <v>560</v>
      </c>
      <c r="S10" s="10">
        <v>539</v>
      </c>
      <c r="T10" s="10">
        <v>49599430</v>
      </c>
      <c r="U10" s="10">
        <v>26</v>
      </c>
      <c r="V10" s="10">
        <v>52</v>
      </c>
      <c r="X10" s="11"/>
      <c r="Y10" s="11"/>
    </row>
    <row r="11" spans="1:25" ht="13.5" customHeight="1" x14ac:dyDescent="0.2">
      <c r="A11" s="31" t="s">
        <v>52</v>
      </c>
      <c r="B11" s="9">
        <v>10362</v>
      </c>
      <c r="C11" s="10">
        <v>4825</v>
      </c>
      <c r="D11" s="10">
        <v>5537</v>
      </c>
      <c r="E11" s="10">
        <v>843747515</v>
      </c>
      <c r="F11" s="10">
        <v>12</v>
      </c>
      <c r="G11" s="10">
        <v>2</v>
      </c>
      <c r="H11" s="10">
        <v>1264717</v>
      </c>
      <c r="I11" s="10">
        <v>227</v>
      </c>
      <c r="J11" s="10">
        <v>74</v>
      </c>
      <c r="K11" s="10">
        <v>26443026</v>
      </c>
      <c r="L11" s="10">
        <v>499</v>
      </c>
      <c r="M11" s="10">
        <v>289</v>
      </c>
      <c r="N11" s="10">
        <v>67702878</v>
      </c>
      <c r="O11" s="10">
        <v>3195</v>
      </c>
      <c r="P11" s="10">
        <v>4277</v>
      </c>
      <c r="Q11" s="10">
        <v>671319028</v>
      </c>
      <c r="R11" s="10">
        <v>892</v>
      </c>
      <c r="S11" s="10">
        <v>895</v>
      </c>
      <c r="T11" s="10">
        <v>77017866</v>
      </c>
      <c r="U11" s="10">
        <v>47</v>
      </c>
      <c r="V11" s="10">
        <v>92</v>
      </c>
      <c r="X11" s="11"/>
      <c r="Y11" s="11"/>
    </row>
    <row r="12" spans="1:25" ht="13.5" customHeight="1" x14ac:dyDescent="0.2">
      <c r="A12" s="31" t="s">
        <v>42</v>
      </c>
      <c r="B12" s="9">
        <v>22254</v>
      </c>
      <c r="C12" s="10">
        <v>10410</v>
      </c>
      <c r="D12" s="10">
        <v>11844</v>
      </c>
      <c r="E12" s="10">
        <v>1844842606</v>
      </c>
      <c r="F12" s="10">
        <v>65</v>
      </c>
      <c r="G12" s="10">
        <v>19</v>
      </c>
      <c r="H12" s="10">
        <v>8123673</v>
      </c>
      <c r="I12" s="10">
        <v>1034</v>
      </c>
      <c r="J12" s="10">
        <v>462</v>
      </c>
      <c r="K12" s="10">
        <v>138678528</v>
      </c>
      <c r="L12" s="10">
        <v>606</v>
      </c>
      <c r="M12" s="10">
        <v>545</v>
      </c>
      <c r="N12" s="10">
        <v>104629794</v>
      </c>
      <c r="O12" s="10">
        <v>6696</v>
      </c>
      <c r="P12" s="10">
        <v>8567</v>
      </c>
      <c r="Q12" s="10">
        <v>1402414832</v>
      </c>
      <c r="R12" s="10">
        <v>2009</v>
      </c>
      <c r="S12" s="10">
        <v>2251</v>
      </c>
      <c r="T12" s="10">
        <v>190995779</v>
      </c>
      <c r="U12" s="10">
        <v>30</v>
      </c>
      <c r="V12" s="10">
        <v>41</v>
      </c>
      <c r="X12" s="11"/>
      <c r="Y12" s="11"/>
    </row>
    <row r="13" spans="1:25" ht="13.5" customHeight="1" x14ac:dyDescent="0.2">
      <c r="A13" s="31" t="s">
        <v>43</v>
      </c>
      <c r="B13" s="9">
        <v>15530</v>
      </c>
      <c r="C13" s="10">
        <v>7466</v>
      </c>
      <c r="D13" s="10">
        <v>8064</v>
      </c>
      <c r="E13" s="10">
        <v>1256433476</v>
      </c>
      <c r="F13" s="10">
        <v>43</v>
      </c>
      <c r="G13" s="10">
        <v>19</v>
      </c>
      <c r="H13" s="10">
        <v>6265031</v>
      </c>
      <c r="I13" s="10">
        <v>567</v>
      </c>
      <c r="J13" s="10">
        <v>214</v>
      </c>
      <c r="K13" s="10">
        <v>71949207</v>
      </c>
      <c r="L13" s="10">
        <v>704</v>
      </c>
      <c r="M13" s="10">
        <v>338</v>
      </c>
      <c r="N13" s="10">
        <v>95757856</v>
      </c>
      <c r="O13" s="10">
        <v>4703</v>
      </c>
      <c r="P13" s="10">
        <v>5747</v>
      </c>
      <c r="Q13" s="10">
        <v>944400345</v>
      </c>
      <c r="R13" s="10">
        <v>1449</v>
      </c>
      <c r="S13" s="10">
        <v>1746</v>
      </c>
      <c r="T13" s="10">
        <v>138061037</v>
      </c>
      <c r="U13" s="10">
        <v>8</v>
      </c>
      <c r="V13" s="10">
        <v>22</v>
      </c>
      <c r="X13" s="11"/>
      <c r="Y13" s="11"/>
    </row>
    <row r="14" spans="1:25" ht="13.5" customHeight="1" x14ac:dyDescent="0.2">
      <c r="A14" s="31" t="s">
        <v>37</v>
      </c>
      <c r="B14" s="9">
        <v>41113</v>
      </c>
      <c r="C14" s="10">
        <v>18081</v>
      </c>
      <c r="D14" s="10">
        <v>23032</v>
      </c>
      <c r="E14" s="10">
        <v>3222612348</v>
      </c>
      <c r="F14" s="10">
        <v>12</v>
      </c>
      <c r="G14" s="10">
        <v>11</v>
      </c>
      <c r="H14" s="10">
        <v>2181520</v>
      </c>
      <c r="I14" s="10">
        <v>1302</v>
      </c>
      <c r="J14" s="10">
        <v>661</v>
      </c>
      <c r="K14" s="10">
        <v>179789646</v>
      </c>
      <c r="L14" s="10">
        <v>669</v>
      </c>
      <c r="M14" s="10">
        <v>574</v>
      </c>
      <c r="N14" s="10">
        <v>112866625</v>
      </c>
      <c r="O14" s="10">
        <v>11689</v>
      </c>
      <c r="P14" s="10">
        <v>15901</v>
      </c>
      <c r="Q14" s="10">
        <v>2479089873</v>
      </c>
      <c r="R14" s="10">
        <v>4409</v>
      </c>
      <c r="S14" s="10">
        <v>5885</v>
      </c>
      <c r="T14" s="10">
        <v>448684684</v>
      </c>
      <c r="U14" s="10">
        <v>108</v>
      </c>
      <c r="V14" s="10">
        <v>243</v>
      </c>
      <c r="X14" s="11"/>
      <c r="Y14" s="11"/>
    </row>
    <row r="15" spans="1:25" ht="13.5" customHeight="1" x14ac:dyDescent="0.2">
      <c r="A15" s="31" t="s">
        <v>44</v>
      </c>
      <c r="B15" s="9">
        <v>3168</v>
      </c>
      <c r="C15" s="10">
        <v>1550</v>
      </c>
      <c r="D15" s="10">
        <v>1618</v>
      </c>
      <c r="E15" s="10">
        <v>246748497</v>
      </c>
      <c r="F15" s="10">
        <v>7</v>
      </c>
      <c r="G15" s="10">
        <v>0</v>
      </c>
      <c r="H15" s="10">
        <v>651756</v>
      </c>
      <c r="I15" s="10">
        <v>80</v>
      </c>
      <c r="J15" s="10">
        <v>18</v>
      </c>
      <c r="K15" s="10">
        <v>9249051</v>
      </c>
      <c r="L15" s="10">
        <v>216</v>
      </c>
      <c r="M15" s="10">
        <v>77</v>
      </c>
      <c r="N15" s="10">
        <v>24354748</v>
      </c>
      <c r="O15" s="10">
        <v>921</v>
      </c>
      <c r="P15" s="10">
        <v>1107</v>
      </c>
      <c r="Q15" s="10">
        <v>181680451</v>
      </c>
      <c r="R15" s="10">
        <v>326</v>
      </c>
      <c r="S15" s="10">
        <v>416</v>
      </c>
      <c r="T15" s="10">
        <v>30812491</v>
      </c>
      <c r="U15" s="10">
        <v>69</v>
      </c>
      <c r="V15" s="10">
        <v>106</v>
      </c>
      <c r="X15" s="11"/>
      <c r="Y15" s="11"/>
    </row>
    <row r="16" spans="1:25" ht="13.5" customHeight="1" x14ac:dyDescent="0.2">
      <c r="A16" s="31" t="s">
        <v>46</v>
      </c>
      <c r="B16" s="9">
        <v>2017</v>
      </c>
      <c r="C16" s="10">
        <v>1046</v>
      </c>
      <c r="D16" s="10">
        <v>971</v>
      </c>
      <c r="E16" s="10">
        <v>153496970</v>
      </c>
      <c r="F16" s="10">
        <v>3</v>
      </c>
      <c r="G16" s="10">
        <v>0</v>
      </c>
      <c r="H16" s="10">
        <v>380191</v>
      </c>
      <c r="I16" s="10">
        <v>84</v>
      </c>
      <c r="J16" s="10">
        <v>20</v>
      </c>
      <c r="K16" s="10">
        <v>10009110</v>
      </c>
      <c r="L16" s="10">
        <v>116</v>
      </c>
      <c r="M16" s="10">
        <v>59</v>
      </c>
      <c r="N16" s="10">
        <v>14924437</v>
      </c>
      <c r="O16" s="10">
        <v>546</v>
      </c>
      <c r="P16" s="10">
        <v>607</v>
      </c>
      <c r="Q16" s="10">
        <v>103299447</v>
      </c>
      <c r="R16" s="10">
        <v>297</v>
      </c>
      <c r="S16" s="10">
        <v>285</v>
      </c>
      <c r="T16" s="10">
        <v>24883785</v>
      </c>
      <c r="U16" s="10">
        <v>61</v>
      </c>
      <c r="V16" s="10">
        <v>70</v>
      </c>
      <c r="X16" s="11"/>
      <c r="Y16" s="11"/>
    </row>
    <row r="17" spans="1:25" ht="13.5" customHeight="1" x14ac:dyDescent="0.2">
      <c r="A17" s="31" t="s">
        <v>47</v>
      </c>
      <c r="B17" s="9">
        <v>2594</v>
      </c>
      <c r="C17" s="10">
        <v>1288</v>
      </c>
      <c r="D17" s="10">
        <v>1306</v>
      </c>
      <c r="E17" s="10">
        <v>200263928</v>
      </c>
      <c r="F17" s="10">
        <v>0</v>
      </c>
      <c r="G17" s="10">
        <v>0</v>
      </c>
      <c r="H17" s="10">
        <v>0</v>
      </c>
      <c r="I17" s="10">
        <v>216</v>
      </c>
      <c r="J17" s="10">
        <v>58</v>
      </c>
      <c r="K17" s="10">
        <v>25271063</v>
      </c>
      <c r="L17" s="10">
        <v>116</v>
      </c>
      <c r="M17" s="10">
        <v>119</v>
      </c>
      <c r="N17" s="10">
        <v>20926023</v>
      </c>
      <c r="O17" s="10">
        <v>644</v>
      </c>
      <c r="P17" s="10">
        <v>759</v>
      </c>
      <c r="Q17" s="10">
        <v>125944092</v>
      </c>
      <c r="R17" s="10">
        <v>312</v>
      </c>
      <c r="S17" s="10">
        <v>370</v>
      </c>
      <c r="T17" s="10">
        <v>28122750</v>
      </c>
      <c r="U17" s="10">
        <v>15</v>
      </c>
      <c r="V17" s="10">
        <v>20</v>
      </c>
      <c r="X17" s="11"/>
    </row>
    <row r="18" spans="1:25" ht="13.5" customHeight="1" x14ac:dyDescent="0.2">
      <c r="A18" s="31" t="s">
        <v>21</v>
      </c>
      <c r="B18" s="9">
        <v>10729</v>
      </c>
      <c r="C18" s="10">
        <v>5130</v>
      </c>
      <c r="D18" s="10">
        <v>5599</v>
      </c>
      <c r="E18" s="10">
        <v>847901447</v>
      </c>
      <c r="F18" s="10">
        <v>1</v>
      </c>
      <c r="G18" s="10">
        <v>0</v>
      </c>
      <c r="H18" s="10">
        <v>93108</v>
      </c>
      <c r="I18" s="10">
        <v>12</v>
      </c>
      <c r="J18" s="10">
        <v>4</v>
      </c>
      <c r="K18" s="10">
        <v>1443174</v>
      </c>
      <c r="L18" s="10">
        <v>624</v>
      </c>
      <c r="M18" s="10">
        <v>226</v>
      </c>
      <c r="N18" s="10">
        <v>76934476</v>
      </c>
      <c r="O18" s="10">
        <v>3363</v>
      </c>
      <c r="P18" s="10">
        <v>4048</v>
      </c>
      <c r="Q18" s="10">
        <v>663535539</v>
      </c>
      <c r="R18" s="10">
        <v>1130</v>
      </c>
      <c r="S18" s="10">
        <v>1321</v>
      </c>
      <c r="T18" s="10">
        <v>105895150</v>
      </c>
      <c r="U18" s="10">
        <v>19</v>
      </c>
      <c r="V18" s="10">
        <v>25</v>
      </c>
      <c r="X18" s="11"/>
      <c r="Y18" s="11"/>
    </row>
    <row r="19" spans="1:25" ht="13.5" customHeight="1" x14ac:dyDescent="0.2">
      <c r="A19" s="31" t="s">
        <v>22</v>
      </c>
      <c r="B19" s="9">
        <v>6889</v>
      </c>
      <c r="C19" s="10">
        <v>3215</v>
      </c>
      <c r="D19" s="10">
        <v>3674</v>
      </c>
      <c r="E19" s="10">
        <v>523318742</v>
      </c>
      <c r="F19" s="10">
        <v>3</v>
      </c>
      <c r="G19" s="10">
        <v>0</v>
      </c>
      <c r="H19" s="10">
        <v>279324</v>
      </c>
      <c r="I19" s="10">
        <v>23</v>
      </c>
      <c r="J19" s="10">
        <v>9</v>
      </c>
      <c r="K19" s="10">
        <v>3235503</v>
      </c>
      <c r="L19" s="10">
        <v>290</v>
      </c>
      <c r="M19" s="10">
        <v>83</v>
      </c>
      <c r="N19" s="10">
        <v>34558586</v>
      </c>
      <c r="O19" s="10">
        <v>1903</v>
      </c>
      <c r="P19" s="10">
        <v>2398</v>
      </c>
      <c r="Q19" s="10">
        <v>391861962</v>
      </c>
      <c r="R19" s="10">
        <v>996</v>
      </c>
      <c r="S19" s="10">
        <v>1184</v>
      </c>
      <c r="T19" s="10">
        <v>93383367</v>
      </c>
      <c r="U19" s="10">
        <v>40</v>
      </c>
      <c r="V19" s="10">
        <v>57</v>
      </c>
      <c r="X19" s="11"/>
    </row>
    <row r="20" spans="1:25" ht="13.5" customHeight="1" x14ac:dyDescent="0.2">
      <c r="A20" s="31" t="s">
        <v>23</v>
      </c>
      <c r="B20" s="9">
        <v>6526</v>
      </c>
      <c r="C20" s="10">
        <v>3121</v>
      </c>
      <c r="D20" s="10">
        <v>3405</v>
      </c>
      <c r="E20" s="10">
        <v>534661919</v>
      </c>
      <c r="F20" s="10">
        <v>0</v>
      </c>
      <c r="G20" s="10">
        <v>0</v>
      </c>
      <c r="H20" s="10">
        <v>0</v>
      </c>
      <c r="I20" s="10">
        <v>455</v>
      </c>
      <c r="J20" s="10">
        <v>118</v>
      </c>
      <c r="K20" s="10">
        <v>54956997</v>
      </c>
      <c r="L20" s="10">
        <v>83</v>
      </c>
      <c r="M20" s="10">
        <v>53</v>
      </c>
      <c r="N20" s="10">
        <v>15808963</v>
      </c>
      <c r="O20" s="10">
        <v>1841</v>
      </c>
      <c r="P20" s="10">
        <v>2421</v>
      </c>
      <c r="Q20" s="10">
        <v>395069104</v>
      </c>
      <c r="R20" s="10">
        <v>742</v>
      </c>
      <c r="S20" s="10">
        <v>813</v>
      </c>
      <c r="T20" s="10">
        <v>68826855</v>
      </c>
      <c r="U20" s="10">
        <v>0</v>
      </c>
      <c r="V20" s="10">
        <v>0</v>
      </c>
      <c r="X20" s="11"/>
      <c r="Y20" s="11"/>
    </row>
    <row r="21" spans="1:25" ht="13.5" customHeight="1" x14ac:dyDescent="0.2">
      <c r="A21" s="31" t="s">
        <v>24</v>
      </c>
      <c r="B21" s="9">
        <v>6170</v>
      </c>
      <c r="C21" s="10">
        <v>2947</v>
      </c>
      <c r="D21" s="10">
        <v>3223</v>
      </c>
      <c r="E21" s="10">
        <v>482810981</v>
      </c>
      <c r="F21" s="10">
        <v>1</v>
      </c>
      <c r="G21" s="10">
        <v>0</v>
      </c>
      <c r="H21" s="10">
        <v>100867</v>
      </c>
      <c r="I21" s="10">
        <v>43</v>
      </c>
      <c r="J21" s="10">
        <v>8</v>
      </c>
      <c r="K21" s="10">
        <v>4709713</v>
      </c>
      <c r="L21" s="10">
        <v>198</v>
      </c>
      <c r="M21" s="10">
        <v>46</v>
      </c>
      <c r="N21" s="10">
        <v>22020042</v>
      </c>
      <c r="O21" s="10">
        <v>2054</v>
      </c>
      <c r="P21" s="10">
        <v>2329</v>
      </c>
      <c r="Q21" s="10">
        <v>391484226</v>
      </c>
      <c r="R21" s="10">
        <v>651</v>
      </c>
      <c r="S21" s="10">
        <v>840</v>
      </c>
      <c r="T21" s="10">
        <v>64496133</v>
      </c>
      <c r="U21" s="10">
        <v>13</v>
      </c>
      <c r="V21" s="10">
        <v>22</v>
      </c>
      <c r="X21" s="11"/>
      <c r="Y21" s="11"/>
    </row>
    <row r="22" spans="1:25" ht="13.5" customHeight="1" x14ac:dyDescent="0.2">
      <c r="A22" s="31" t="s">
        <v>27</v>
      </c>
      <c r="B22" s="9">
        <v>11331</v>
      </c>
      <c r="C22" s="10">
        <v>5485</v>
      </c>
      <c r="D22" s="10">
        <v>5846</v>
      </c>
      <c r="E22" s="10">
        <v>873781081</v>
      </c>
      <c r="F22" s="10">
        <v>6</v>
      </c>
      <c r="G22" s="10">
        <v>1</v>
      </c>
      <c r="H22" s="10">
        <v>729346</v>
      </c>
      <c r="I22" s="10">
        <v>144</v>
      </c>
      <c r="J22" s="10">
        <v>39</v>
      </c>
      <c r="K22" s="10">
        <v>17700973</v>
      </c>
      <c r="L22" s="10">
        <v>776</v>
      </c>
      <c r="M22" s="10">
        <v>257</v>
      </c>
      <c r="N22" s="10">
        <v>90946256</v>
      </c>
      <c r="O22" s="10">
        <v>3172</v>
      </c>
      <c r="P22" s="10">
        <v>3804</v>
      </c>
      <c r="Q22" s="10">
        <v>631653168</v>
      </c>
      <c r="R22" s="10">
        <v>1387</v>
      </c>
      <c r="S22" s="10">
        <v>1745</v>
      </c>
      <c r="T22" s="10">
        <v>132751338</v>
      </c>
      <c r="U22" s="10">
        <v>294</v>
      </c>
      <c r="V22" s="10">
        <v>348</v>
      </c>
    </row>
    <row r="23" spans="1:25" ht="13.5" customHeight="1" x14ac:dyDescent="0.2">
      <c r="A23" s="31" t="s">
        <v>48</v>
      </c>
      <c r="B23" s="9">
        <v>1854</v>
      </c>
      <c r="C23" s="10">
        <v>977</v>
      </c>
      <c r="D23" s="10">
        <v>877</v>
      </c>
      <c r="E23" s="10">
        <v>152344901</v>
      </c>
      <c r="F23" s="10">
        <v>16</v>
      </c>
      <c r="G23" s="10">
        <v>2</v>
      </c>
      <c r="H23" s="10">
        <v>2025099</v>
      </c>
      <c r="I23" s="10">
        <v>94</v>
      </c>
      <c r="J23" s="10">
        <v>32</v>
      </c>
      <c r="K23" s="10">
        <v>12132608</v>
      </c>
      <c r="L23" s="10">
        <v>240</v>
      </c>
      <c r="M23" s="10">
        <v>100</v>
      </c>
      <c r="N23" s="10">
        <v>28687631</v>
      </c>
      <c r="O23" s="10">
        <v>470</v>
      </c>
      <c r="P23" s="10">
        <v>537</v>
      </c>
      <c r="Q23" s="10">
        <v>92932354</v>
      </c>
      <c r="R23" s="10">
        <v>157</v>
      </c>
      <c r="S23" s="10">
        <v>206</v>
      </c>
      <c r="T23" s="10">
        <v>16567209</v>
      </c>
      <c r="U23" s="10">
        <v>286</v>
      </c>
      <c r="V23" s="10">
        <v>229</v>
      </c>
      <c r="Y23" s="11"/>
    </row>
    <row r="24" spans="1:25" ht="13.5" customHeight="1" x14ac:dyDescent="0.2">
      <c r="A24" s="31" t="s">
        <v>49</v>
      </c>
      <c r="B24" s="9">
        <v>3268</v>
      </c>
      <c r="C24" s="10">
        <v>1608</v>
      </c>
      <c r="D24" s="10">
        <v>1660</v>
      </c>
      <c r="E24" s="10">
        <v>259387716</v>
      </c>
      <c r="F24" s="10">
        <v>0</v>
      </c>
      <c r="G24" s="10">
        <v>0</v>
      </c>
      <c r="H24" s="10">
        <v>31036</v>
      </c>
      <c r="I24" s="10">
        <v>32</v>
      </c>
      <c r="J24" s="10">
        <v>13</v>
      </c>
      <c r="K24" s="10">
        <v>4282968</v>
      </c>
      <c r="L24" s="10">
        <v>352</v>
      </c>
      <c r="M24" s="10">
        <v>138</v>
      </c>
      <c r="N24" s="10">
        <v>42751012</v>
      </c>
      <c r="O24" s="10">
        <v>925</v>
      </c>
      <c r="P24" s="10">
        <v>1130</v>
      </c>
      <c r="Q24" s="10">
        <v>183338705</v>
      </c>
      <c r="R24" s="10">
        <v>299</v>
      </c>
      <c r="S24" s="10">
        <v>379</v>
      </c>
      <c r="T24" s="10">
        <v>28983995</v>
      </c>
      <c r="U24" s="10">
        <v>209</v>
      </c>
      <c r="V24" s="10">
        <v>194</v>
      </c>
      <c r="X24" s="11"/>
    </row>
    <row r="25" spans="1:25" ht="13.5" customHeight="1" x14ac:dyDescent="0.2">
      <c r="A25" s="31" t="s">
        <v>30</v>
      </c>
      <c r="B25" s="9">
        <v>816</v>
      </c>
      <c r="C25" s="10">
        <v>394</v>
      </c>
      <c r="D25" s="10">
        <v>422</v>
      </c>
      <c r="E25" s="10">
        <v>66862205</v>
      </c>
      <c r="F25" s="10">
        <v>8</v>
      </c>
      <c r="G25" s="10">
        <v>1</v>
      </c>
      <c r="H25" s="10">
        <v>1008670</v>
      </c>
      <c r="I25" s="10">
        <v>47</v>
      </c>
      <c r="J25" s="10">
        <v>20</v>
      </c>
      <c r="K25" s="10">
        <v>6199441</v>
      </c>
      <c r="L25" s="10">
        <v>11</v>
      </c>
      <c r="M25" s="10">
        <v>5</v>
      </c>
      <c r="N25" s="10">
        <v>1466451</v>
      </c>
      <c r="O25" s="10">
        <v>238</v>
      </c>
      <c r="P25" s="10">
        <v>310</v>
      </c>
      <c r="Q25" s="10">
        <v>50604198</v>
      </c>
      <c r="R25" s="10">
        <v>90</v>
      </c>
      <c r="S25" s="10">
        <v>86</v>
      </c>
      <c r="T25" s="10">
        <v>7583445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3960</v>
      </c>
      <c r="C26" s="10">
        <v>1784</v>
      </c>
      <c r="D26" s="10">
        <v>2176</v>
      </c>
      <c r="E26" s="10">
        <v>305396317</v>
      </c>
      <c r="F26" s="10">
        <v>2</v>
      </c>
      <c r="G26" s="10">
        <v>1</v>
      </c>
      <c r="H26" s="10">
        <v>232770</v>
      </c>
      <c r="I26" s="10">
        <v>164</v>
      </c>
      <c r="J26" s="10">
        <v>86</v>
      </c>
      <c r="K26" s="10">
        <v>22206258</v>
      </c>
      <c r="L26" s="10">
        <v>183</v>
      </c>
      <c r="M26" s="10">
        <v>121</v>
      </c>
      <c r="N26" s="10">
        <v>28157411</v>
      </c>
      <c r="O26" s="10">
        <v>948</v>
      </c>
      <c r="P26" s="10">
        <v>1322</v>
      </c>
      <c r="Q26" s="10">
        <v>205715013</v>
      </c>
      <c r="R26" s="10">
        <v>487</v>
      </c>
      <c r="S26" s="10">
        <v>646</v>
      </c>
      <c r="T26" s="10">
        <v>49084865</v>
      </c>
      <c r="U26" s="10">
        <v>56</v>
      </c>
      <c r="V26" s="10">
        <v>58</v>
      </c>
    </row>
    <row r="27" spans="1:25" ht="13.5" customHeight="1" x14ac:dyDescent="0.2">
      <c r="A27" s="31" t="s">
        <v>32</v>
      </c>
      <c r="B27" s="9">
        <v>1929</v>
      </c>
      <c r="C27" s="10">
        <v>824</v>
      </c>
      <c r="D27" s="10">
        <v>1105</v>
      </c>
      <c r="E27" s="10">
        <v>155433937</v>
      </c>
      <c r="F27" s="10">
        <v>1</v>
      </c>
      <c r="G27" s="10">
        <v>2</v>
      </c>
      <c r="H27" s="10">
        <v>279324</v>
      </c>
      <c r="I27" s="10">
        <v>76</v>
      </c>
      <c r="J27" s="10">
        <v>56</v>
      </c>
      <c r="K27" s="10">
        <v>12010932</v>
      </c>
      <c r="L27" s="10">
        <v>92</v>
      </c>
      <c r="M27" s="10">
        <v>65</v>
      </c>
      <c r="N27" s="10">
        <v>13977946</v>
      </c>
      <c r="O27" s="10">
        <v>488</v>
      </c>
      <c r="P27" s="10">
        <v>761</v>
      </c>
      <c r="Q27" s="10">
        <v>111962370</v>
      </c>
      <c r="R27" s="10">
        <v>167</v>
      </c>
      <c r="S27" s="10">
        <v>221</v>
      </c>
      <c r="T27" s="10">
        <v>17203365</v>
      </c>
      <c r="U27" s="10">
        <v>4</v>
      </c>
      <c r="V27" s="10">
        <v>7</v>
      </c>
      <c r="X27" s="11"/>
    </row>
    <row r="28" spans="1:25" ht="13.5" customHeight="1" x14ac:dyDescent="0.2">
      <c r="A28" s="31" t="s">
        <v>34</v>
      </c>
      <c r="B28" s="9">
        <v>2498</v>
      </c>
      <c r="C28" s="10">
        <v>1116</v>
      </c>
      <c r="D28" s="10">
        <v>1382</v>
      </c>
      <c r="E28" s="10">
        <v>202735824</v>
      </c>
      <c r="F28" s="10">
        <v>8</v>
      </c>
      <c r="G28" s="10">
        <v>0</v>
      </c>
      <c r="H28" s="10">
        <v>690551</v>
      </c>
      <c r="I28" s="10">
        <v>67</v>
      </c>
      <c r="J28" s="10">
        <v>31</v>
      </c>
      <c r="K28" s="10">
        <v>9465980</v>
      </c>
      <c r="L28" s="10">
        <v>120</v>
      </c>
      <c r="M28" s="10">
        <v>56</v>
      </c>
      <c r="N28" s="10">
        <v>16554149</v>
      </c>
      <c r="O28" s="10">
        <v>680</v>
      </c>
      <c r="P28" s="10">
        <v>954</v>
      </c>
      <c r="Q28" s="10">
        <v>150478046</v>
      </c>
      <c r="R28" s="10">
        <v>241</v>
      </c>
      <c r="S28" s="10">
        <v>341</v>
      </c>
      <c r="T28" s="10">
        <v>25547098</v>
      </c>
      <c r="U28" s="10">
        <v>0</v>
      </c>
      <c r="V28" s="10">
        <v>0</v>
      </c>
      <c r="X28" s="11"/>
    </row>
    <row r="29" spans="1:25" ht="13.5" customHeight="1" x14ac:dyDescent="0.25">
      <c r="A29" s="32" t="s">
        <v>50</v>
      </c>
      <c r="B29" s="9">
        <v>44</v>
      </c>
      <c r="C29" s="10">
        <v>31</v>
      </c>
      <c r="D29" s="10">
        <v>13</v>
      </c>
      <c r="E29" s="10">
        <v>3759187</v>
      </c>
      <c r="F29" s="10">
        <v>0</v>
      </c>
      <c r="G29" s="10">
        <v>0</v>
      </c>
      <c r="H29" s="10">
        <v>0</v>
      </c>
      <c r="I29" s="10">
        <v>13</v>
      </c>
      <c r="J29" s="10">
        <v>5</v>
      </c>
      <c r="K29" s="10">
        <v>1652667</v>
      </c>
      <c r="L29" s="10">
        <v>3</v>
      </c>
      <c r="M29" s="10">
        <v>2</v>
      </c>
      <c r="N29" s="10">
        <v>488817</v>
      </c>
      <c r="O29" s="10">
        <v>9</v>
      </c>
      <c r="P29" s="10">
        <v>4</v>
      </c>
      <c r="Q29" s="10">
        <v>1253077</v>
      </c>
      <c r="R29" s="10">
        <v>6</v>
      </c>
      <c r="S29" s="10">
        <v>2</v>
      </c>
      <c r="T29" s="10">
        <v>364626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6</v>
      </c>
      <c r="C30" s="17">
        <v>5</v>
      </c>
      <c r="D30" s="17">
        <v>1</v>
      </c>
      <c r="E30" s="17">
        <v>589684</v>
      </c>
      <c r="F30" s="17">
        <v>2</v>
      </c>
      <c r="G30" s="17">
        <v>0</v>
      </c>
      <c r="H30" s="17">
        <v>186216</v>
      </c>
      <c r="I30" s="17">
        <v>1</v>
      </c>
      <c r="J30" s="17">
        <v>0</v>
      </c>
      <c r="K30" s="17">
        <v>93108</v>
      </c>
      <c r="L30" s="17">
        <v>0</v>
      </c>
      <c r="M30" s="17">
        <v>0</v>
      </c>
      <c r="N30" s="17">
        <v>38795</v>
      </c>
      <c r="O30" s="17">
        <v>2</v>
      </c>
      <c r="P30" s="17">
        <v>1</v>
      </c>
      <c r="Q30" s="17">
        <v>271565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 t="e">
        <f>O8-SUM(O9:O14)-#REF!</f>
        <v>#REF!</v>
      </c>
      <c r="P32" s="11" t="e">
        <f>P8-SUM(P9:P14)-#REF!</f>
        <v>#REF!</v>
      </c>
      <c r="Q32" s="11" t="e">
        <f>Q8-SUM(Q9:Q14)-#REF!</f>
        <v>#REF!</v>
      </c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</row>
    <row r="33" spans="1:22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 t="e">
        <f>#REF!-SUM(O15:O28)</f>
        <v>#REF!</v>
      </c>
      <c r="P33" s="11" t="e">
        <f>#REF!-SUM(P15:P28)</f>
        <v>#REF!</v>
      </c>
      <c r="Q33" s="11" t="e">
        <f>#REF!-SUM(Q15:Q28)</f>
        <v>#REF!</v>
      </c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#REF!-'110'!B8</f>
        <v>#REF!</v>
      </c>
      <c r="C35" s="11" t="e">
        <f>#REF!-'110'!C8</f>
        <v>#REF!</v>
      </c>
      <c r="D35" s="11" t="e">
        <f>#REF!-'110'!D8</f>
        <v>#REF!</v>
      </c>
      <c r="E35" s="11" t="e">
        <f>#REF!-'110'!E8</f>
        <v>#REF!</v>
      </c>
      <c r="F35" s="11" t="e">
        <f>#REF!-'110'!F8-'110'!G8</f>
        <v>#REF!</v>
      </c>
      <c r="G35" s="11"/>
      <c r="H35" s="11" t="e">
        <f>#REF!-'110'!H8</f>
        <v>#REF!</v>
      </c>
      <c r="I35" s="11" t="e">
        <f>#REF!-'110'!I8-'110'!J8</f>
        <v>#REF!</v>
      </c>
      <c r="J35" s="11"/>
      <c r="K35" s="11" t="e">
        <f>#REF!-'110'!K8</f>
        <v>#REF!</v>
      </c>
      <c r="L35" s="11" t="e">
        <f>#REF!-'110'!L8-'110'!M8</f>
        <v>#REF!</v>
      </c>
      <c r="M35" s="11"/>
      <c r="N35" s="11" t="e">
        <f>#REF!-'110'!N8</f>
        <v>#REF!</v>
      </c>
      <c r="O35" s="11" t="e">
        <f>#REF!-'110'!O8-'110'!P8</f>
        <v>#REF!</v>
      </c>
      <c r="P35" s="11"/>
      <c r="Q35" s="11" t="e">
        <f>#REF!-'110'!Q8</f>
        <v>#REF!</v>
      </c>
      <c r="R35" s="11" t="e">
        <f>#REF!-'110'!R8-'110'!S8</f>
        <v>#REF!</v>
      </c>
      <c r="S35" s="11"/>
      <c r="T35" s="11" t="e">
        <f>#REF!-'110'!T8</f>
        <v>#REF!</v>
      </c>
      <c r="U35" s="11" t="e">
        <f>#REF!-'110'!U8</f>
        <v>#REF!</v>
      </c>
      <c r="V35" s="11" t="e">
        <f>#REF!-'110'!V8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</mergeCells>
  <phoneticPr fontId="2" type="noConversion"/>
  <conditionalFormatting sqref="B32:V35">
    <cfRule type="cellIs" dxfId="1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K37" sqref="K37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35" t="s">
        <v>121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122</v>
      </c>
      <c r="B8" s="9">
        <v>173011</v>
      </c>
      <c r="C8" s="10">
        <v>81345</v>
      </c>
      <c r="D8" s="10">
        <v>91666</v>
      </c>
      <c r="E8" s="10">
        <v>13783178546</v>
      </c>
      <c r="F8" s="10">
        <v>629</v>
      </c>
      <c r="G8" s="10">
        <v>176</v>
      </c>
      <c r="H8" s="10">
        <v>78242459</v>
      </c>
      <c r="I8" s="10">
        <v>6049</v>
      </c>
      <c r="J8" s="10">
        <v>2667</v>
      </c>
      <c r="K8" s="10">
        <v>804642487</v>
      </c>
      <c r="L8" s="10">
        <v>7954</v>
      </c>
      <c r="M8" s="10">
        <v>4738</v>
      </c>
      <c r="N8" s="10">
        <v>1129108007</v>
      </c>
      <c r="O8" s="10">
        <v>49741</v>
      </c>
      <c r="P8" s="10">
        <v>63883</v>
      </c>
      <c r="Q8" s="10">
        <v>10174161489</v>
      </c>
      <c r="R8" s="10">
        <v>16972</v>
      </c>
      <c r="S8" s="10">
        <v>20202</v>
      </c>
      <c r="T8" s="10">
        <v>1597024104</v>
      </c>
      <c r="U8" s="10">
        <v>1279</v>
      </c>
      <c r="V8" s="10">
        <v>1632</v>
      </c>
      <c r="X8" s="11"/>
      <c r="Y8" s="11"/>
    </row>
    <row r="9" spans="1:25" ht="13.5" customHeight="1" x14ac:dyDescent="0.2">
      <c r="A9" s="31" t="s">
        <v>41</v>
      </c>
      <c r="B9" s="9">
        <v>18446</v>
      </c>
      <c r="C9" s="10">
        <v>8998</v>
      </c>
      <c r="D9" s="10">
        <v>9448</v>
      </c>
      <c r="E9" s="10">
        <v>1522910327</v>
      </c>
      <c r="F9" s="10">
        <v>22</v>
      </c>
      <c r="G9" s="10">
        <v>4</v>
      </c>
      <c r="H9" s="10">
        <v>2631710</v>
      </c>
      <c r="I9" s="10">
        <v>242</v>
      </c>
      <c r="J9" s="10">
        <v>67</v>
      </c>
      <c r="K9" s="10">
        <v>29573920</v>
      </c>
      <c r="L9" s="10">
        <v>1384</v>
      </c>
      <c r="M9" s="10">
        <v>759</v>
      </c>
      <c r="N9" s="10">
        <v>193455877</v>
      </c>
      <c r="O9" s="10">
        <v>6031</v>
      </c>
      <c r="P9" s="10">
        <v>7331</v>
      </c>
      <c r="Q9" s="10">
        <v>1188498594</v>
      </c>
      <c r="R9" s="10">
        <v>1319</v>
      </c>
      <c r="S9" s="10">
        <v>1287</v>
      </c>
      <c r="T9" s="10">
        <v>108750226</v>
      </c>
      <c r="U9" s="10">
        <v>102</v>
      </c>
      <c r="V9" s="10">
        <v>161</v>
      </c>
      <c r="X9" s="11"/>
      <c r="Y9" s="11"/>
    </row>
    <row r="10" spans="1:25" ht="13.5" customHeight="1" x14ac:dyDescent="0.2">
      <c r="A10" s="31" t="s">
        <v>36</v>
      </c>
      <c r="B10" s="9">
        <v>12200</v>
      </c>
      <c r="C10" s="10">
        <v>6075</v>
      </c>
      <c r="D10" s="10">
        <v>6125</v>
      </c>
      <c r="E10" s="10">
        <v>1054432928</v>
      </c>
      <c r="F10" s="10">
        <v>397</v>
      </c>
      <c r="G10" s="10">
        <v>101</v>
      </c>
      <c r="H10" s="10">
        <v>48182359</v>
      </c>
      <c r="I10" s="10">
        <v>1367</v>
      </c>
      <c r="J10" s="10">
        <v>737</v>
      </c>
      <c r="K10" s="10">
        <v>192620804</v>
      </c>
      <c r="L10" s="10">
        <v>1079</v>
      </c>
      <c r="M10" s="10">
        <v>1110</v>
      </c>
      <c r="N10" s="10">
        <v>197473553</v>
      </c>
      <c r="O10" s="10">
        <v>2681</v>
      </c>
      <c r="P10" s="10">
        <v>3641</v>
      </c>
      <c r="Q10" s="10">
        <v>568218704</v>
      </c>
      <c r="R10" s="10">
        <v>551</v>
      </c>
      <c r="S10" s="10">
        <v>536</v>
      </c>
      <c r="T10" s="10">
        <v>47937508</v>
      </c>
      <c r="U10" s="10">
        <v>33</v>
      </c>
      <c r="V10" s="10">
        <v>57</v>
      </c>
      <c r="X10" s="11"/>
      <c r="Y10" s="11"/>
    </row>
    <row r="11" spans="1:25" ht="13.5" customHeight="1" x14ac:dyDescent="0.2">
      <c r="A11" s="31" t="s">
        <v>52</v>
      </c>
      <c r="B11" s="9">
        <v>9517</v>
      </c>
      <c r="C11" s="10">
        <v>4452</v>
      </c>
      <c r="D11" s="10">
        <v>5065</v>
      </c>
      <c r="E11" s="10">
        <v>765305268</v>
      </c>
      <c r="F11" s="10">
        <v>12</v>
      </c>
      <c r="G11" s="10">
        <v>4</v>
      </c>
      <c r="H11" s="10">
        <v>1443174</v>
      </c>
      <c r="I11" s="10">
        <v>199</v>
      </c>
      <c r="J11" s="10">
        <v>65</v>
      </c>
      <c r="K11" s="10">
        <v>24370723</v>
      </c>
      <c r="L11" s="10">
        <v>400</v>
      </c>
      <c r="M11" s="10">
        <v>247</v>
      </c>
      <c r="N11" s="10">
        <v>52969534</v>
      </c>
      <c r="O11" s="10">
        <v>3059</v>
      </c>
      <c r="P11" s="10">
        <v>4020</v>
      </c>
      <c r="Q11" s="10">
        <v>623161867</v>
      </c>
      <c r="R11" s="10">
        <v>782</v>
      </c>
      <c r="S11" s="10">
        <v>729</v>
      </c>
      <c r="T11" s="10">
        <v>63359970</v>
      </c>
      <c r="U11" s="10">
        <v>40</v>
      </c>
      <c r="V11" s="10">
        <v>84</v>
      </c>
      <c r="X11" s="11"/>
      <c r="Y11" s="11"/>
    </row>
    <row r="12" spans="1:25" ht="13.5" customHeight="1" x14ac:dyDescent="0.2">
      <c r="A12" s="31" t="s">
        <v>42</v>
      </c>
      <c r="B12" s="9">
        <v>20330</v>
      </c>
      <c r="C12" s="10">
        <v>9488</v>
      </c>
      <c r="D12" s="10">
        <v>10842</v>
      </c>
      <c r="E12" s="10">
        <v>1687705502</v>
      </c>
      <c r="F12" s="10">
        <v>62</v>
      </c>
      <c r="G12" s="10">
        <v>18</v>
      </c>
      <c r="H12" s="10">
        <v>7884032</v>
      </c>
      <c r="I12" s="10">
        <v>919</v>
      </c>
      <c r="J12" s="10">
        <v>420</v>
      </c>
      <c r="K12" s="10">
        <v>123671894</v>
      </c>
      <c r="L12" s="10">
        <v>608</v>
      </c>
      <c r="M12" s="10">
        <v>470</v>
      </c>
      <c r="N12" s="10">
        <v>97532307</v>
      </c>
      <c r="O12" s="10">
        <v>6212</v>
      </c>
      <c r="P12" s="10">
        <v>8040</v>
      </c>
      <c r="Q12" s="10">
        <v>1301198047</v>
      </c>
      <c r="R12" s="10">
        <v>1687</v>
      </c>
      <c r="S12" s="10">
        <v>1894</v>
      </c>
      <c r="T12" s="10">
        <v>157419222</v>
      </c>
      <c r="U12" s="10">
        <v>26</v>
      </c>
      <c r="V12" s="10">
        <v>39</v>
      </c>
      <c r="X12" s="11"/>
      <c r="Y12" s="11"/>
    </row>
    <row r="13" spans="1:25" ht="13.5" customHeight="1" x14ac:dyDescent="0.2">
      <c r="A13" s="31" t="s">
        <v>43</v>
      </c>
      <c r="B13" s="9">
        <v>14178</v>
      </c>
      <c r="C13" s="10">
        <v>6796</v>
      </c>
      <c r="D13" s="10">
        <v>7382</v>
      </c>
      <c r="E13" s="10">
        <v>1123284735</v>
      </c>
      <c r="F13" s="10">
        <v>54</v>
      </c>
      <c r="G13" s="10">
        <v>24</v>
      </c>
      <c r="H13" s="10">
        <v>7738945</v>
      </c>
      <c r="I13" s="10">
        <v>541</v>
      </c>
      <c r="J13" s="10">
        <v>209</v>
      </c>
      <c r="K13" s="10">
        <v>69685197</v>
      </c>
      <c r="L13" s="10">
        <v>667</v>
      </c>
      <c r="M13" s="10">
        <v>305</v>
      </c>
      <c r="N13" s="10">
        <v>85248330</v>
      </c>
      <c r="O13" s="10">
        <v>4106</v>
      </c>
      <c r="P13" s="10">
        <v>5100</v>
      </c>
      <c r="Q13" s="10">
        <v>825886575</v>
      </c>
      <c r="R13" s="10">
        <v>1428</v>
      </c>
      <c r="S13" s="10">
        <v>1744</v>
      </c>
      <c r="T13" s="10">
        <v>134725688</v>
      </c>
      <c r="U13" s="10">
        <v>8</v>
      </c>
      <c r="V13" s="10">
        <v>19</v>
      </c>
      <c r="X13" s="11"/>
      <c r="Y13" s="11"/>
    </row>
    <row r="14" spans="1:25" ht="13.5" customHeight="1" x14ac:dyDescent="0.2">
      <c r="A14" s="31" t="s">
        <v>37</v>
      </c>
      <c r="B14" s="9">
        <v>39023</v>
      </c>
      <c r="C14" s="10">
        <v>17206</v>
      </c>
      <c r="D14" s="10">
        <v>21817</v>
      </c>
      <c r="E14" s="10">
        <v>3049455494</v>
      </c>
      <c r="F14" s="10">
        <v>16</v>
      </c>
      <c r="G14" s="10">
        <v>12</v>
      </c>
      <c r="H14" s="10">
        <v>2901866</v>
      </c>
      <c r="I14" s="10">
        <v>1247</v>
      </c>
      <c r="J14" s="10">
        <v>642</v>
      </c>
      <c r="K14" s="10">
        <v>173132445</v>
      </c>
      <c r="L14" s="10">
        <v>653</v>
      </c>
      <c r="M14" s="10">
        <v>564</v>
      </c>
      <c r="N14" s="10">
        <v>107644340</v>
      </c>
      <c r="O14" s="10">
        <v>11322</v>
      </c>
      <c r="P14" s="10">
        <v>15364</v>
      </c>
      <c r="Q14" s="10">
        <v>2370196787</v>
      </c>
      <c r="R14" s="10">
        <v>3968</v>
      </c>
      <c r="S14" s="10">
        <v>5235</v>
      </c>
      <c r="T14" s="10">
        <v>395580056</v>
      </c>
      <c r="U14" s="10">
        <v>108</v>
      </c>
      <c r="V14" s="10">
        <v>230</v>
      </c>
      <c r="X14" s="11"/>
      <c r="Y14" s="11"/>
    </row>
    <row r="15" spans="1:25" ht="13.5" customHeight="1" x14ac:dyDescent="0.2">
      <c r="A15" s="31" t="s">
        <v>44</v>
      </c>
      <c r="B15" s="9">
        <v>2870</v>
      </c>
      <c r="C15" s="10">
        <v>1395</v>
      </c>
      <c r="D15" s="10">
        <v>1475</v>
      </c>
      <c r="E15" s="10">
        <v>226909972</v>
      </c>
      <c r="F15" s="10">
        <v>7</v>
      </c>
      <c r="G15" s="10">
        <v>0</v>
      </c>
      <c r="H15" s="10">
        <v>682792</v>
      </c>
      <c r="I15" s="10">
        <v>80</v>
      </c>
      <c r="J15" s="10">
        <v>19</v>
      </c>
      <c r="K15" s="10">
        <v>9916890</v>
      </c>
      <c r="L15" s="10">
        <v>184</v>
      </c>
      <c r="M15" s="10">
        <v>66</v>
      </c>
      <c r="N15" s="10">
        <v>21109307</v>
      </c>
      <c r="O15" s="10">
        <v>827</v>
      </c>
      <c r="P15" s="10">
        <v>1030</v>
      </c>
      <c r="Q15" s="10">
        <v>166975385</v>
      </c>
      <c r="R15" s="10">
        <v>297</v>
      </c>
      <c r="S15" s="10">
        <v>360</v>
      </c>
      <c r="T15" s="10">
        <v>28225598</v>
      </c>
      <c r="U15" s="10">
        <v>49</v>
      </c>
      <c r="V15" s="10">
        <v>95</v>
      </c>
      <c r="X15" s="11"/>
      <c r="Y15" s="11"/>
    </row>
    <row r="16" spans="1:25" ht="13.5" customHeight="1" x14ac:dyDescent="0.2">
      <c r="A16" s="31" t="s">
        <v>46</v>
      </c>
      <c r="B16" s="9">
        <v>1844</v>
      </c>
      <c r="C16" s="10">
        <v>984</v>
      </c>
      <c r="D16" s="10">
        <v>860</v>
      </c>
      <c r="E16" s="10">
        <v>136213582</v>
      </c>
      <c r="F16" s="10">
        <v>4</v>
      </c>
      <c r="G16" s="10">
        <v>1</v>
      </c>
      <c r="H16" s="10">
        <v>465540</v>
      </c>
      <c r="I16" s="10">
        <v>90</v>
      </c>
      <c r="J16" s="10">
        <v>19</v>
      </c>
      <c r="K16" s="10">
        <v>10327229</v>
      </c>
      <c r="L16" s="10">
        <v>102</v>
      </c>
      <c r="M16" s="10">
        <v>39</v>
      </c>
      <c r="N16" s="10">
        <v>12398882</v>
      </c>
      <c r="O16" s="10">
        <v>468</v>
      </c>
      <c r="P16" s="10">
        <v>507</v>
      </c>
      <c r="Q16" s="10">
        <v>86474055</v>
      </c>
      <c r="R16" s="10">
        <v>320</v>
      </c>
      <c r="S16" s="10">
        <v>294</v>
      </c>
      <c r="T16" s="10">
        <v>26547876</v>
      </c>
      <c r="U16" s="10">
        <v>57</v>
      </c>
      <c r="V16" s="10">
        <v>58</v>
      </c>
      <c r="X16" s="11"/>
      <c r="Y16" s="11"/>
    </row>
    <row r="17" spans="1:25" ht="13.5" customHeight="1" x14ac:dyDescent="0.2">
      <c r="A17" s="31" t="s">
        <v>47</v>
      </c>
      <c r="B17" s="9">
        <v>2364</v>
      </c>
      <c r="C17" s="10">
        <v>1174</v>
      </c>
      <c r="D17" s="10">
        <v>1190</v>
      </c>
      <c r="E17" s="10">
        <v>181932713</v>
      </c>
      <c r="F17" s="10">
        <v>0</v>
      </c>
      <c r="G17" s="10">
        <v>0</v>
      </c>
      <c r="H17" s="10">
        <v>0</v>
      </c>
      <c r="I17" s="10">
        <v>211</v>
      </c>
      <c r="J17" s="10">
        <v>57</v>
      </c>
      <c r="K17" s="10">
        <v>24750914</v>
      </c>
      <c r="L17" s="10">
        <v>100</v>
      </c>
      <c r="M17" s="10">
        <v>106</v>
      </c>
      <c r="N17" s="10">
        <v>18659507</v>
      </c>
      <c r="O17" s="10">
        <v>573</v>
      </c>
      <c r="P17" s="10">
        <v>664</v>
      </c>
      <c r="Q17" s="10">
        <v>110457135</v>
      </c>
      <c r="R17" s="10">
        <v>290</v>
      </c>
      <c r="S17" s="10">
        <v>363</v>
      </c>
      <c r="T17" s="10">
        <v>28065157</v>
      </c>
      <c r="U17" s="10">
        <v>12</v>
      </c>
      <c r="V17" s="10">
        <v>17</v>
      </c>
      <c r="X17" s="11"/>
    </row>
    <row r="18" spans="1:25" ht="13.5" customHeight="1" x14ac:dyDescent="0.2">
      <c r="A18" s="31" t="s">
        <v>21</v>
      </c>
      <c r="B18" s="9">
        <v>9648</v>
      </c>
      <c r="C18" s="10">
        <v>4584</v>
      </c>
      <c r="D18" s="10">
        <v>5064</v>
      </c>
      <c r="E18" s="10">
        <v>749015581</v>
      </c>
      <c r="F18" s="10">
        <v>1</v>
      </c>
      <c r="G18" s="10">
        <v>0</v>
      </c>
      <c r="H18" s="10">
        <v>46554</v>
      </c>
      <c r="I18" s="10">
        <v>12</v>
      </c>
      <c r="J18" s="10">
        <v>4</v>
      </c>
      <c r="K18" s="10">
        <v>1381102</v>
      </c>
      <c r="L18" s="10">
        <v>562</v>
      </c>
      <c r="M18" s="10">
        <v>192</v>
      </c>
      <c r="N18" s="10">
        <v>70180616</v>
      </c>
      <c r="O18" s="10">
        <v>2960</v>
      </c>
      <c r="P18" s="10">
        <v>3546</v>
      </c>
      <c r="Q18" s="10">
        <v>575842875</v>
      </c>
      <c r="R18" s="10">
        <v>1049</v>
      </c>
      <c r="S18" s="10">
        <v>1322</v>
      </c>
      <c r="T18" s="10">
        <v>101564434</v>
      </c>
      <c r="U18" s="10">
        <v>17</v>
      </c>
      <c r="V18" s="10">
        <v>20</v>
      </c>
      <c r="X18" s="11"/>
      <c r="Y18" s="11"/>
    </row>
    <row r="19" spans="1:25" ht="13.5" customHeight="1" x14ac:dyDescent="0.2">
      <c r="A19" s="31" t="s">
        <v>22</v>
      </c>
      <c r="B19" s="9">
        <v>6530</v>
      </c>
      <c r="C19" s="10">
        <v>3019</v>
      </c>
      <c r="D19" s="10">
        <v>3511</v>
      </c>
      <c r="E19" s="10">
        <v>486171784</v>
      </c>
      <c r="F19" s="10">
        <v>3</v>
      </c>
      <c r="G19" s="10">
        <v>0</v>
      </c>
      <c r="H19" s="10">
        <v>279324</v>
      </c>
      <c r="I19" s="10">
        <v>34</v>
      </c>
      <c r="J19" s="10">
        <v>10</v>
      </c>
      <c r="K19" s="10">
        <v>4158824</v>
      </c>
      <c r="L19" s="10">
        <v>282</v>
      </c>
      <c r="M19" s="10">
        <v>87</v>
      </c>
      <c r="N19" s="10">
        <v>32881137</v>
      </c>
      <c r="O19" s="10">
        <v>1736</v>
      </c>
      <c r="P19" s="10">
        <v>2182</v>
      </c>
      <c r="Q19" s="10">
        <v>353141998</v>
      </c>
      <c r="R19" s="10">
        <v>964</v>
      </c>
      <c r="S19" s="10">
        <v>1232</v>
      </c>
      <c r="T19" s="10">
        <v>95710501</v>
      </c>
      <c r="U19" s="10">
        <v>39</v>
      </c>
      <c r="V19" s="10">
        <v>56</v>
      </c>
      <c r="X19" s="11"/>
    </row>
    <row r="20" spans="1:25" ht="13.5" customHeight="1" x14ac:dyDescent="0.2">
      <c r="A20" s="31" t="s">
        <v>23</v>
      </c>
      <c r="B20" s="9">
        <v>6418</v>
      </c>
      <c r="C20" s="10">
        <v>3062</v>
      </c>
      <c r="D20" s="10">
        <v>3356</v>
      </c>
      <c r="E20" s="10">
        <v>512950413</v>
      </c>
      <c r="F20" s="10">
        <v>0</v>
      </c>
      <c r="G20" s="10">
        <v>0</v>
      </c>
      <c r="H20" s="10">
        <v>0</v>
      </c>
      <c r="I20" s="10">
        <v>432</v>
      </c>
      <c r="J20" s="10">
        <v>127</v>
      </c>
      <c r="K20" s="10">
        <v>51612868</v>
      </c>
      <c r="L20" s="10">
        <v>109</v>
      </c>
      <c r="M20" s="10">
        <v>85</v>
      </c>
      <c r="N20" s="10">
        <v>18512974</v>
      </c>
      <c r="O20" s="10">
        <v>1773</v>
      </c>
      <c r="P20" s="10">
        <v>2333</v>
      </c>
      <c r="Q20" s="10">
        <v>375209722</v>
      </c>
      <c r="R20" s="10">
        <v>748</v>
      </c>
      <c r="S20" s="10">
        <v>811</v>
      </c>
      <c r="T20" s="10">
        <v>67614849</v>
      </c>
      <c r="U20" s="10">
        <v>0</v>
      </c>
      <c r="V20" s="10">
        <v>0</v>
      </c>
      <c r="X20" s="11"/>
      <c r="Y20" s="11"/>
    </row>
    <row r="21" spans="1:25" ht="13.5" customHeight="1" x14ac:dyDescent="0.2">
      <c r="A21" s="31" t="s">
        <v>24</v>
      </c>
      <c r="B21" s="9">
        <v>5760</v>
      </c>
      <c r="C21" s="10">
        <v>2723</v>
      </c>
      <c r="D21" s="10">
        <v>3037</v>
      </c>
      <c r="E21" s="10">
        <v>443586920</v>
      </c>
      <c r="F21" s="10">
        <v>2</v>
      </c>
      <c r="G21" s="10">
        <v>0</v>
      </c>
      <c r="H21" s="10">
        <v>155180</v>
      </c>
      <c r="I21" s="10">
        <v>41</v>
      </c>
      <c r="J21" s="10">
        <v>9</v>
      </c>
      <c r="K21" s="10">
        <v>4888170</v>
      </c>
      <c r="L21" s="10">
        <v>182</v>
      </c>
      <c r="M21" s="10">
        <v>45</v>
      </c>
      <c r="N21" s="10">
        <v>20148645</v>
      </c>
      <c r="O21" s="10">
        <v>1791</v>
      </c>
      <c r="P21" s="10">
        <v>2105</v>
      </c>
      <c r="Q21" s="10">
        <v>349686198</v>
      </c>
      <c r="R21" s="10">
        <v>707</v>
      </c>
      <c r="S21" s="10">
        <v>878</v>
      </c>
      <c r="T21" s="10">
        <v>68708727</v>
      </c>
      <c r="U21" s="10">
        <v>9</v>
      </c>
      <c r="V21" s="10">
        <v>18</v>
      </c>
      <c r="X21" s="11"/>
      <c r="Y21" s="11"/>
    </row>
    <row r="22" spans="1:25" ht="13.5" customHeight="1" x14ac:dyDescent="0.2">
      <c r="A22" s="31" t="s">
        <v>27</v>
      </c>
      <c r="B22" s="9">
        <v>10547</v>
      </c>
      <c r="C22" s="10">
        <v>5129</v>
      </c>
      <c r="D22" s="10">
        <v>5418</v>
      </c>
      <c r="E22" s="10">
        <v>797895207</v>
      </c>
      <c r="F22" s="10">
        <v>7</v>
      </c>
      <c r="G22" s="10">
        <v>4</v>
      </c>
      <c r="H22" s="10">
        <v>993448</v>
      </c>
      <c r="I22" s="10">
        <v>157</v>
      </c>
      <c r="J22" s="10">
        <v>42</v>
      </c>
      <c r="K22" s="10">
        <v>18889516</v>
      </c>
      <c r="L22" s="10">
        <v>728</v>
      </c>
      <c r="M22" s="10">
        <v>241</v>
      </c>
      <c r="N22" s="10">
        <v>82509327</v>
      </c>
      <c r="O22" s="10">
        <v>2876</v>
      </c>
      <c r="P22" s="10">
        <v>3515</v>
      </c>
      <c r="Q22" s="10">
        <v>570967159</v>
      </c>
      <c r="R22" s="10">
        <v>1361</v>
      </c>
      <c r="S22" s="10">
        <v>1616</v>
      </c>
      <c r="T22" s="10">
        <v>124535757</v>
      </c>
      <c r="U22" s="10">
        <v>291</v>
      </c>
      <c r="V22" s="10">
        <v>343</v>
      </c>
    </row>
    <row r="23" spans="1:25" ht="13.5" customHeight="1" x14ac:dyDescent="0.2">
      <c r="A23" s="31" t="s">
        <v>48</v>
      </c>
      <c r="B23" s="9">
        <v>1690</v>
      </c>
      <c r="C23" s="10">
        <v>900</v>
      </c>
      <c r="D23" s="10">
        <v>790</v>
      </c>
      <c r="E23" s="10">
        <v>139478221</v>
      </c>
      <c r="F23" s="10">
        <v>21</v>
      </c>
      <c r="G23" s="10">
        <v>2</v>
      </c>
      <c r="H23" s="10">
        <v>2197044</v>
      </c>
      <c r="I23" s="10">
        <v>93</v>
      </c>
      <c r="J23" s="10">
        <v>33</v>
      </c>
      <c r="K23" s="10">
        <v>11994011</v>
      </c>
      <c r="L23" s="10">
        <v>209</v>
      </c>
      <c r="M23" s="10">
        <v>77</v>
      </c>
      <c r="N23" s="10">
        <v>26783830</v>
      </c>
      <c r="O23" s="10">
        <v>419</v>
      </c>
      <c r="P23" s="10">
        <v>498</v>
      </c>
      <c r="Q23" s="10">
        <v>83687348</v>
      </c>
      <c r="R23" s="10">
        <v>158</v>
      </c>
      <c r="S23" s="10">
        <v>180</v>
      </c>
      <c r="T23" s="10">
        <v>14815988</v>
      </c>
      <c r="U23" s="10">
        <v>247</v>
      </c>
      <c r="V23" s="10">
        <v>203</v>
      </c>
      <c r="Y23" s="11"/>
    </row>
    <row r="24" spans="1:25" ht="13.5" customHeight="1" x14ac:dyDescent="0.2">
      <c r="A24" s="31" t="s">
        <v>49</v>
      </c>
      <c r="B24" s="9">
        <v>2954</v>
      </c>
      <c r="C24" s="10">
        <v>1457</v>
      </c>
      <c r="D24" s="10">
        <v>1497</v>
      </c>
      <c r="E24" s="10">
        <v>231827951</v>
      </c>
      <c r="F24" s="10">
        <v>0</v>
      </c>
      <c r="G24" s="10">
        <v>1</v>
      </c>
      <c r="H24" s="10">
        <v>93108</v>
      </c>
      <c r="I24" s="10">
        <v>40</v>
      </c>
      <c r="J24" s="10">
        <v>14</v>
      </c>
      <c r="K24" s="10">
        <v>5089904</v>
      </c>
      <c r="L24" s="10">
        <v>305</v>
      </c>
      <c r="M24" s="10">
        <v>118</v>
      </c>
      <c r="N24" s="10">
        <v>36331994</v>
      </c>
      <c r="O24" s="10">
        <v>803</v>
      </c>
      <c r="P24" s="10">
        <v>999</v>
      </c>
      <c r="Q24" s="10">
        <v>161137220</v>
      </c>
      <c r="R24" s="10">
        <v>309</v>
      </c>
      <c r="S24" s="10">
        <v>365</v>
      </c>
      <c r="T24" s="10">
        <v>29175725</v>
      </c>
      <c r="U24" s="10">
        <v>191</v>
      </c>
      <c r="V24" s="10">
        <v>177</v>
      </c>
      <c r="X24" s="11"/>
    </row>
    <row r="25" spans="1:25" ht="13.5" customHeight="1" x14ac:dyDescent="0.2">
      <c r="A25" s="31" t="s">
        <v>30</v>
      </c>
      <c r="B25" s="9">
        <v>777</v>
      </c>
      <c r="C25" s="10">
        <v>373</v>
      </c>
      <c r="D25" s="10">
        <v>404</v>
      </c>
      <c r="E25" s="10">
        <v>62835258</v>
      </c>
      <c r="F25" s="10">
        <v>10</v>
      </c>
      <c r="G25" s="10">
        <v>2</v>
      </c>
      <c r="H25" s="10">
        <v>1241440</v>
      </c>
      <c r="I25" s="10">
        <v>47</v>
      </c>
      <c r="J25" s="10">
        <v>17</v>
      </c>
      <c r="K25" s="10">
        <v>5865804</v>
      </c>
      <c r="L25" s="10">
        <v>9</v>
      </c>
      <c r="M25" s="10">
        <v>6</v>
      </c>
      <c r="N25" s="10">
        <v>1435415</v>
      </c>
      <c r="O25" s="10">
        <v>218</v>
      </c>
      <c r="P25" s="10">
        <v>281</v>
      </c>
      <c r="Q25" s="10">
        <v>46491930</v>
      </c>
      <c r="R25" s="10">
        <v>89</v>
      </c>
      <c r="S25" s="10">
        <v>98</v>
      </c>
      <c r="T25" s="10">
        <v>7800669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3721</v>
      </c>
      <c r="C26" s="10">
        <v>1682</v>
      </c>
      <c r="D26" s="10">
        <v>2039</v>
      </c>
      <c r="E26" s="10">
        <v>281037726</v>
      </c>
      <c r="F26" s="10">
        <v>1</v>
      </c>
      <c r="G26" s="10">
        <v>1</v>
      </c>
      <c r="H26" s="10">
        <v>100867</v>
      </c>
      <c r="I26" s="10">
        <v>145</v>
      </c>
      <c r="J26" s="10">
        <v>74</v>
      </c>
      <c r="K26" s="10">
        <v>19623220</v>
      </c>
      <c r="L26" s="10">
        <v>187</v>
      </c>
      <c r="M26" s="10">
        <v>112</v>
      </c>
      <c r="N26" s="10">
        <v>26815104</v>
      </c>
      <c r="O26" s="10">
        <v>845</v>
      </c>
      <c r="P26" s="10">
        <v>1184</v>
      </c>
      <c r="Q26" s="10">
        <v>182741778</v>
      </c>
      <c r="R26" s="10">
        <v>504</v>
      </c>
      <c r="S26" s="10">
        <v>668</v>
      </c>
      <c r="T26" s="10">
        <v>51756757</v>
      </c>
      <c r="U26" s="10">
        <v>47</v>
      </c>
      <c r="V26" s="10">
        <v>48</v>
      </c>
    </row>
    <row r="27" spans="1:25" ht="13.5" customHeight="1" x14ac:dyDescent="0.2">
      <c r="A27" s="31" t="s">
        <v>32</v>
      </c>
      <c r="B27" s="9">
        <v>1796</v>
      </c>
      <c r="C27" s="10">
        <v>757</v>
      </c>
      <c r="D27" s="10">
        <v>1039</v>
      </c>
      <c r="E27" s="10">
        <v>139527893</v>
      </c>
      <c r="F27" s="10">
        <v>1</v>
      </c>
      <c r="G27" s="10">
        <v>2</v>
      </c>
      <c r="H27" s="10">
        <v>318119</v>
      </c>
      <c r="I27" s="10">
        <v>73</v>
      </c>
      <c r="J27" s="10">
        <v>58</v>
      </c>
      <c r="K27" s="10">
        <v>11739071</v>
      </c>
      <c r="L27" s="10">
        <v>80</v>
      </c>
      <c r="M27" s="10">
        <v>58</v>
      </c>
      <c r="N27" s="10">
        <v>11909473</v>
      </c>
      <c r="O27" s="10">
        <v>437</v>
      </c>
      <c r="P27" s="10">
        <v>679</v>
      </c>
      <c r="Q27" s="10">
        <v>98219109</v>
      </c>
      <c r="R27" s="10">
        <v>166</v>
      </c>
      <c r="S27" s="10">
        <v>242</v>
      </c>
      <c r="T27" s="10">
        <v>17342121</v>
      </c>
      <c r="U27" s="10">
        <v>3</v>
      </c>
      <c r="V27" s="10">
        <v>7</v>
      </c>
      <c r="X27" s="11"/>
    </row>
    <row r="28" spans="1:25" ht="13.5" customHeight="1" x14ac:dyDescent="0.2">
      <c r="A28" s="31" t="s">
        <v>34</v>
      </c>
      <c r="B28" s="9">
        <v>2345</v>
      </c>
      <c r="C28" s="10">
        <v>1054</v>
      </c>
      <c r="D28" s="10">
        <v>1291</v>
      </c>
      <c r="E28" s="10">
        <v>186412903</v>
      </c>
      <c r="F28" s="10">
        <v>7</v>
      </c>
      <c r="G28" s="10">
        <v>0</v>
      </c>
      <c r="H28" s="10">
        <v>700741</v>
      </c>
      <c r="I28" s="10">
        <v>68</v>
      </c>
      <c r="J28" s="10">
        <v>40</v>
      </c>
      <c r="K28" s="10">
        <v>10104662</v>
      </c>
      <c r="L28" s="10">
        <v>116</v>
      </c>
      <c r="M28" s="10">
        <v>50</v>
      </c>
      <c r="N28" s="10">
        <v>14413426</v>
      </c>
      <c r="O28" s="10">
        <v>594</v>
      </c>
      <c r="P28" s="10">
        <v>856</v>
      </c>
      <c r="Q28" s="10">
        <v>134109656</v>
      </c>
      <c r="R28" s="10">
        <v>269</v>
      </c>
      <c r="S28" s="10">
        <v>345</v>
      </c>
      <c r="T28" s="10">
        <v>27084418</v>
      </c>
      <c r="U28" s="10">
        <v>0</v>
      </c>
      <c r="V28" s="10">
        <v>0</v>
      </c>
      <c r="X28" s="11"/>
    </row>
    <row r="29" spans="1:25" ht="13.5" customHeight="1" x14ac:dyDescent="0.25">
      <c r="A29" s="32" t="s">
        <v>50</v>
      </c>
      <c r="B29" s="9">
        <v>46</v>
      </c>
      <c r="C29" s="10">
        <v>31</v>
      </c>
      <c r="D29" s="10">
        <v>15</v>
      </c>
      <c r="E29" s="10">
        <v>3737279</v>
      </c>
      <c r="F29" s="10">
        <v>0</v>
      </c>
      <c r="G29" s="10">
        <v>0</v>
      </c>
      <c r="H29" s="10">
        <v>0</v>
      </c>
      <c r="I29" s="10">
        <v>10</v>
      </c>
      <c r="J29" s="10">
        <v>4</v>
      </c>
      <c r="K29" s="10">
        <v>1183247</v>
      </c>
      <c r="L29" s="10">
        <v>7</v>
      </c>
      <c r="M29" s="10">
        <v>1</v>
      </c>
      <c r="N29" s="10">
        <v>601321</v>
      </c>
      <c r="O29" s="10">
        <v>8</v>
      </c>
      <c r="P29" s="10">
        <v>7</v>
      </c>
      <c r="Q29" s="10">
        <v>1649854</v>
      </c>
      <c r="R29" s="10">
        <v>6</v>
      </c>
      <c r="S29" s="10">
        <v>3</v>
      </c>
      <c r="T29" s="10">
        <v>302857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7</v>
      </c>
      <c r="C30" s="17">
        <v>6</v>
      </c>
      <c r="D30" s="17">
        <v>1</v>
      </c>
      <c r="E30" s="17">
        <v>550889</v>
      </c>
      <c r="F30" s="17">
        <v>2</v>
      </c>
      <c r="G30" s="17">
        <v>0</v>
      </c>
      <c r="H30" s="17">
        <v>186216</v>
      </c>
      <c r="I30" s="17">
        <v>1</v>
      </c>
      <c r="J30" s="17">
        <v>0</v>
      </c>
      <c r="K30" s="17">
        <v>62072</v>
      </c>
      <c r="L30" s="17">
        <v>1</v>
      </c>
      <c r="M30" s="17">
        <v>0</v>
      </c>
      <c r="N30" s="17">
        <v>93108</v>
      </c>
      <c r="O30" s="17">
        <v>2</v>
      </c>
      <c r="P30" s="17">
        <v>1</v>
      </c>
      <c r="Q30" s="17">
        <v>209493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 t="e">
        <f>O8-SUM(O9:O14)-#REF!</f>
        <v>#REF!</v>
      </c>
      <c r="P32" s="11" t="e">
        <f>P8-SUM(P9:P14)-#REF!</f>
        <v>#REF!</v>
      </c>
      <c r="Q32" s="11" t="e">
        <f>Q8-SUM(Q9:Q14)-#REF!</f>
        <v>#REF!</v>
      </c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</row>
    <row r="33" spans="1:22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 t="e">
        <f>#REF!-SUM(O15:O28)</f>
        <v>#REF!</v>
      </c>
      <c r="P33" s="11" t="e">
        <f>#REF!-SUM(P15:P28)</f>
        <v>#REF!</v>
      </c>
      <c r="Q33" s="11" t="e">
        <f>#REF!-SUM(Q15:Q28)</f>
        <v>#REF!</v>
      </c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#REF!-'109'!B8</f>
        <v>#REF!</v>
      </c>
      <c r="C35" s="11" t="e">
        <f>#REF!-'109'!C8</f>
        <v>#REF!</v>
      </c>
      <c r="D35" s="11" t="e">
        <f>#REF!-'109'!D8</f>
        <v>#REF!</v>
      </c>
      <c r="E35" s="11" t="e">
        <f>#REF!-'109'!E8</f>
        <v>#REF!</v>
      </c>
      <c r="F35" s="11" t="e">
        <f>#REF!-'109'!F8-'109'!G8</f>
        <v>#REF!</v>
      </c>
      <c r="G35" s="11"/>
      <c r="H35" s="11" t="e">
        <f>#REF!-'109'!H8</f>
        <v>#REF!</v>
      </c>
      <c r="I35" s="11" t="e">
        <f>#REF!-'109'!I8-'109'!J8</f>
        <v>#REF!</v>
      </c>
      <c r="J35" s="11"/>
      <c r="K35" s="11" t="e">
        <f>#REF!-'109'!K8</f>
        <v>#REF!</v>
      </c>
      <c r="L35" s="11" t="e">
        <f>#REF!-'109'!L8-'109'!M8</f>
        <v>#REF!</v>
      </c>
      <c r="M35" s="11"/>
      <c r="N35" s="11" t="e">
        <f>#REF!-'109'!N8</f>
        <v>#REF!</v>
      </c>
      <c r="O35" s="11" t="e">
        <f>#REF!-'109'!O8-'109'!P8</f>
        <v>#REF!</v>
      </c>
      <c r="P35" s="11"/>
      <c r="Q35" s="11" t="e">
        <f>#REF!-'109'!Q8</f>
        <v>#REF!</v>
      </c>
      <c r="R35" s="11" t="e">
        <f>#REF!-'109'!R8-'109'!S8</f>
        <v>#REF!</v>
      </c>
      <c r="S35" s="11"/>
      <c r="T35" s="11" t="e">
        <f>#REF!-'109'!T8</f>
        <v>#REF!</v>
      </c>
      <c r="U35" s="11" t="e">
        <f>#REF!-'109'!U8</f>
        <v>#REF!</v>
      </c>
      <c r="V35" s="11" t="e">
        <f>#REF!-'109'!V8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</mergeCells>
  <phoneticPr fontId="2" type="noConversion"/>
  <conditionalFormatting sqref="B32:V35">
    <cfRule type="cellIs" dxfId="1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6"/>
  <sheetViews>
    <sheetView workbookViewId="0">
      <pane xSplit="1" ySplit="7" topLeftCell="B17" activePane="bottomRight" state="frozen"/>
      <selection sqref="A1:IV65536"/>
      <selection pane="topRight" sqref="A1:IV65536"/>
      <selection pane="bottomLeft" sqref="A1:IV65536"/>
      <selection pane="bottomRight" activeCell="D20" sqref="D20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2" t="s">
        <v>119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120</v>
      </c>
      <c r="B8" s="9">
        <v>156783</v>
      </c>
      <c r="C8" s="10">
        <v>73512</v>
      </c>
      <c r="D8" s="10">
        <v>83271</v>
      </c>
      <c r="E8" s="10">
        <v>12175723108</v>
      </c>
      <c r="F8" s="10">
        <v>691</v>
      </c>
      <c r="G8" s="10">
        <v>200</v>
      </c>
      <c r="H8" s="10">
        <v>81438512</v>
      </c>
      <c r="I8" s="10">
        <v>5729</v>
      </c>
      <c r="J8" s="10">
        <v>2473</v>
      </c>
      <c r="K8" s="10">
        <v>721150102</v>
      </c>
      <c r="L8" s="10">
        <v>7196</v>
      </c>
      <c r="M8" s="10">
        <v>4209</v>
      </c>
      <c r="N8" s="10">
        <v>973458501</v>
      </c>
      <c r="O8" s="10">
        <v>46108</v>
      </c>
      <c r="P8" s="10">
        <v>59703</v>
      </c>
      <c r="Q8" s="10">
        <v>9134087198</v>
      </c>
      <c r="R8" s="10">
        <v>13788</v>
      </c>
      <c r="S8" s="10">
        <v>16686</v>
      </c>
      <c r="T8" s="10">
        <v>1265588795</v>
      </c>
      <c r="U8" s="10">
        <v>1178</v>
      </c>
      <c r="V8" s="10">
        <v>1491</v>
      </c>
      <c r="X8" s="11"/>
      <c r="Y8" s="11"/>
    </row>
    <row r="9" spans="1:25" ht="13.5" customHeight="1" x14ac:dyDescent="0.2">
      <c r="A9" s="31" t="s">
        <v>41</v>
      </c>
      <c r="B9" s="9">
        <v>15912</v>
      </c>
      <c r="C9" s="10">
        <v>7695</v>
      </c>
      <c r="D9" s="10">
        <v>8217</v>
      </c>
      <c r="E9" s="10">
        <v>1263792905</v>
      </c>
      <c r="F9" s="10">
        <v>26</v>
      </c>
      <c r="G9" s="10">
        <v>4</v>
      </c>
      <c r="H9" s="10">
        <v>2830974</v>
      </c>
      <c r="I9" s="10">
        <v>236</v>
      </c>
      <c r="J9" s="10">
        <v>59</v>
      </c>
      <c r="K9" s="10">
        <v>26663018</v>
      </c>
      <c r="L9" s="10">
        <v>1276</v>
      </c>
      <c r="M9" s="10">
        <v>678</v>
      </c>
      <c r="N9" s="10">
        <v>167457795</v>
      </c>
      <c r="O9" s="10">
        <v>5042</v>
      </c>
      <c r="P9" s="10">
        <v>6325</v>
      </c>
      <c r="Q9" s="10">
        <v>976444493</v>
      </c>
      <c r="R9" s="10">
        <v>1115</v>
      </c>
      <c r="S9" s="10">
        <v>1151</v>
      </c>
      <c r="T9" s="10">
        <v>90396625</v>
      </c>
      <c r="U9" s="10">
        <v>66</v>
      </c>
      <c r="V9" s="10">
        <v>104</v>
      </c>
      <c r="X9" s="11"/>
      <c r="Y9" s="11"/>
    </row>
    <row r="10" spans="1:25" ht="13.5" customHeight="1" x14ac:dyDescent="0.2">
      <c r="A10" s="31" t="s">
        <v>36</v>
      </c>
      <c r="B10" s="9">
        <v>11739</v>
      </c>
      <c r="C10" s="10">
        <v>6030</v>
      </c>
      <c r="D10" s="10">
        <v>5709</v>
      </c>
      <c r="E10" s="10">
        <v>951822454</v>
      </c>
      <c r="F10" s="10">
        <v>437</v>
      </c>
      <c r="G10" s="10">
        <v>122</v>
      </c>
      <c r="H10" s="10">
        <v>50192971</v>
      </c>
      <c r="I10" s="10">
        <v>1287</v>
      </c>
      <c r="J10" s="10">
        <v>659</v>
      </c>
      <c r="K10" s="10">
        <v>165842166</v>
      </c>
      <c r="L10" s="10">
        <v>1064</v>
      </c>
      <c r="M10" s="10">
        <v>960</v>
      </c>
      <c r="N10" s="10">
        <v>171004622</v>
      </c>
      <c r="O10" s="10">
        <v>2741</v>
      </c>
      <c r="P10" s="10">
        <v>3461</v>
      </c>
      <c r="Q10" s="10">
        <v>521173834</v>
      </c>
      <c r="R10" s="10">
        <v>501</v>
      </c>
      <c r="S10" s="10">
        <v>507</v>
      </c>
      <c r="T10" s="10">
        <v>43608861</v>
      </c>
      <c r="U10" s="10">
        <v>41</v>
      </c>
      <c r="V10" s="10">
        <v>58</v>
      </c>
      <c r="X10" s="11"/>
      <c r="Y10" s="11"/>
    </row>
    <row r="11" spans="1:25" ht="13.5" customHeight="1" x14ac:dyDescent="0.2">
      <c r="A11" s="31" t="s">
        <v>52</v>
      </c>
      <c r="B11" s="9">
        <v>8365</v>
      </c>
      <c r="C11" s="10">
        <v>3900</v>
      </c>
      <c r="D11" s="10">
        <v>4465</v>
      </c>
      <c r="E11" s="10">
        <v>643018696</v>
      </c>
      <c r="F11" s="10">
        <v>11</v>
      </c>
      <c r="G11" s="10">
        <v>3</v>
      </c>
      <c r="H11" s="10">
        <v>1186617</v>
      </c>
      <c r="I11" s="10">
        <v>187</v>
      </c>
      <c r="J11" s="10">
        <v>63</v>
      </c>
      <c r="K11" s="10">
        <v>21806886</v>
      </c>
      <c r="L11" s="10">
        <v>308</v>
      </c>
      <c r="M11" s="10">
        <v>197</v>
      </c>
      <c r="N11" s="10">
        <v>40240496</v>
      </c>
      <c r="O11" s="10">
        <v>2670</v>
      </c>
      <c r="P11" s="10">
        <v>3542</v>
      </c>
      <c r="Q11" s="10">
        <v>523196620</v>
      </c>
      <c r="R11" s="10">
        <v>724</v>
      </c>
      <c r="S11" s="10">
        <v>660</v>
      </c>
      <c r="T11" s="10">
        <v>56588077</v>
      </c>
      <c r="U11" s="10">
        <v>38</v>
      </c>
      <c r="V11" s="10">
        <v>71</v>
      </c>
      <c r="X11" s="11"/>
      <c r="Y11" s="11"/>
    </row>
    <row r="12" spans="1:25" ht="13.5" customHeight="1" x14ac:dyDescent="0.2">
      <c r="A12" s="31" t="s">
        <v>42</v>
      </c>
      <c r="B12" s="9">
        <v>18065</v>
      </c>
      <c r="C12" s="10">
        <v>8314</v>
      </c>
      <c r="D12" s="10">
        <v>9751</v>
      </c>
      <c r="E12" s="10">
        <v>1451390435</v>
      </c>
      <c r="F12" s="10">
        <v>60</v>
      </c>
      <c r="G12" s="10">
        <v>19</v>
      </c>
      <c r="H12" s="10">
        <v>7403296</v>
      </c>
      <c r="I12" s="10">
        <v>791</v>
      </c>
      <c r="J12" s="10">
        <v>379</v>
      </c>
      <c r="K12" s="10">
        <v>103504679</v>
      </c>
      <c r="L12" s="10">
        <v>531</v>
      </c>
      <c r="M12" s="10">
        <v>405</v>
      </c>
      <c r="N12" s="10">
        <v>81541469</v>
      </c>
      <c r="O12" s="10">
        <v>5484</v>
      </c>
      <c r="P12" s="10">
        <v>7207</v>
      </c>
      <c r="Q12" s="10">
        <v>1119651687</v>
      </c>
      <c r="R12" s="10">
        <v>1448</v>
      </c>
      <c r="S12" s="10">
        <v>1741</v>
      </c>
      <c r="T12" s="10">
        <v>139289304</v>
      </c>
      <c r="U12" s="10">
        <v>22</v>
      </c>
      <c r="V12" s="10">
        <v>35</v>
      </c>
      <c r="X12" s="11"/>
      <c r="Y12" s="11"/>
    </row>
    <row r="13" spans="1:25" ht="13.5" customHeight="1" x14ac:dyDescent="0.2">
      <c r="A13" s="31" t="s">
        <v>43</v>
      </c>
      <c r="B13" s="9">
        <v>12451</v>
      </c>
      <c r="C13" s="10">
        <v>5930</v>
      </c>
      <c r="D13" s="10">
        <v>6521</v>
      </c>
      <c r="E13" s="10">
        <v>977424039</v>
      </c>
      <c r="F13" s="10">
        <v>64</v>
      </c>
      <c r="G13" s="10">
        <v>26</v>
      </c>
      <c r="H13" s="10">
        <v>8548061</v>
      </c>
      <c r="I13" s="10">
        <v>538</v>
      </c>
      <c r="J13" s="10">
        <v>194</v>
      </c>
      <c r="K13" s="10">
        <v>64443006</v>
      </c>
      <c r="L13" s="10">
        <v>580</v>
      </c>
      <c r="M13" s="10">
        <v>269</v>
      </c>
      <c r="N13" s="10">
        <v>73259212</v>
      </c>
      <c r="O13" s="10">
        <v>3699</v>
      </c>
      <c r="P13" s="10">
        <v>4777</v>
      </c>
      <c r="Q13" s="10">
        <v>735463705</v>
      </c>
      <c r="R13" s="10">
        <v>1049</v>
      </c>
      <c r="S13" s="10">
        <v>1255</v>
      </c>
      <c r="T13" s="10">
        <v>95710055</v>
      </c>
      <c r="U13" s="10">
        <v>6</v>
      </c>
      <c r="V13" s="10">
        <v>15</v>
      </c>
      <c r="X13" s="11"/>
      <c r="Y13" s="11"/>
    </row>
    <row r="14" spans="1:25" ht="13.5" customHeight="1" x14ac:dyDescent="0.2">
      <c r="A14" s="31" t="s">
        <v>37</v>
      </c>
      <c r="B14" s="9">
        <v>36301</v>
      </c>
      <c r="C14" s="10">
        <v>15993</v>
      </c>
      <c r="D14" s="10">
        <v>20308</v>
      </c>
      <c r="E14" s="10">
        <v>2789091319</v>
      </c>
      <c r="F14" s="10">
        <v>19</v>
      </c>
      <c r="G14" s="10">
        <v>12</v>
      </c>
      <c r="H14" s="10">
        <v>2918033</v>
      </c>
      <c r="I14" s="10">
        <v>1242</v>
      </c>
      <c r="J14" s="10">
        <v>622</v>
      </c>
      <c r="K14" s="10">
        <v>162341783</v>
      </c>
      <c r="L14" s="10">
        <v>599</v>
      </c>
      <c r="M14" s="10">
        <v>559</v>
      </c>
      <c r="N14" s="10">
        <v>99066174</v>
      </c>
      <c r="O14" s="10">
        <v>10981</v>
      </c>
      <c r="P14" s="10">
        <v>14971</v>
      </c>
      <c r="Q14" s="10">
        <v>2226984564</v>
      </c>
      <c r="R14" s="10">
        <v>3152</v>
      </c>
      <c r="S14" s="10">
        <v>4144</v>
      </c>
      <c r="T14" s="10">
        <v>297780765</v>
      </c>
      <c r="U14" s="10">
        <v>85</v>
      </c>
      <c r="V14" s="10">
        <v>203</v>
      </c>
      <c r="X14" s="11"/>
      <c r="Y14" s="11"/>
    </row>
    <row r="15" spans="1:25" ht="13.5" customHeight="1" x14ac:dyDescent="0.2">
      <c r="A15" s="31" t="s">
        <v>44</v>
      </c>
      <c r="B15" s="9">
        <v>2632</v>
      </c>
      <c r="C15" s="10">
        <v>1314</v>
      </c>
      <c r="D15" s="10">
        <v>1318</v>
      </c>
      <c r="E15" s="10">
        <v>202978861</v>
      </c>
      <c r="F15" s="10">
        <v>8</v>
      </c>
      <c r="G15" s="10">
        <v>0</v>
      </c>
      <c r="H15" s="10">
        <v>761226</v>
      </c>
      <c r="I15" s="10">
        <v>85</v>
      </c>
      <c r="J15" s="10">
        <v>21</v>
      </c>
      <c r="K15" s="10">
        <v>9283972</v>
      </c>
      <c r="L15" s="10">
        <v>167</v>
      </c>
      <c r="M15" s="10">
        <v>51</v>
      </c>
      <c r="N15" s="10">
        <v>18905956</v>
      </c>
      <c r="O15" s="10">
        <v>813</v>
      </c>
      <c r="P15" s="10">
        <v>976</v>
      </c>
      <c r="Q15" s="10">
        <v>153484014</v>
      </c>
      <c r="R15" s="10">
        <v>241</v>
      </c>
      <c r="S15" s="10">
        <v>270</v>
      </c>
      <c r="T15" s="10">
        <v>20543693</v>
      </c>
      <c r="U15" s="10">
        <v>57</v>
      </c>
      <c r="V15" s="10">
        <v>100</v>
      </c>
      <c r="X15" s="11"/>
      <c r="Y15" s="11"/>
    </row>
    <row r="16" spans="1:25" ht="13.5" customHeight="1" x14ac:dyDescent="0.2">
      <c r="A16" s="31" t="s">
        <v>46</v>
      </c>
      <c r="B16" s="9">
        <v>1708</v>
      </c>
      <c r="C16" s="10">
        <v>900</v>
      </c>
      <c r="D16" s="10">
        <v>808</v>
      </c>
      <c r="E16" s="10">
        <v>125196507</v>
      </c>
      <c r="F16" s="10">
        <v>4</v>
      </c>
      <c r="G16" s="10">
        <v>1</v>
      </c>
      <c r="H16" s="10">
        <v>447780</v>
      </c>
      <c r="I16" s="10">
        <v>99</v>
      </c>
      <c r="J16" s="10">
        <v>23</v>
      </c>
      <c r="K16" s="10">
        <v>10604923</v>
      </c>
      <c r="L16" s="10">
        <v>94</v>
      </c>
      <c r="M16" s="10">
        <v>35</v>
      </c>
      <c r="N16" s="10">
        <v>10866128</v>
      </c>
      <c r="O16" s="10">
        <v>455</v>
      </c>
      <c r="P16" s="10">
        <v>497</v>
      </c>
      <c r="Q16" s="10">
        <v>82525854</v>
      </c>
      <c r="R16" s="10">
        <v>248</v>
      </c>
      <c r="S16" s="10">
        <v>252</v>
      </c>
      <c r="T16" s="10">
        <v>20751822</v>
      </c>
      <c r="U16" s="10">
        <v>45</v>
      </c>
      <c r="V16" s="10">
        <v>51</v>
      </c>
      <c r="X16" s="11"/>
      <c r="Y16" s="11"/>
    </row>
    <row r="17" spans="1:25" ht="13.5" customHeight="1" x14ac:dyDescent="0.2">
      <c r="A17" s="31" t="s">
        <v>47</v>
      </c>
      <c r="B17" s="9">
        <v>2174</v>
      </c>
      <c r="C17" s="10">
        <v>1066</v>
      </c>
      <c r="D17" s="10">
        <v>1108</v>
      </c>
      <c r="E17" s="10">
        <v>164563588</v>
      </c>
      <c r="F17" s="10">
        <v>1</v>
      </c>
      <c r="G17" s="10">
        <v>0</v>
      </c>
      <c r="H17" s="10">
        <v>141797</v>
      </c>
      <c r="I17" s="10">
        <v>196</v>
      </c>
      <c r="J17" s="10">
        <v>63</v>
      </c>
      <c r="K17" s="10">
        <v>23045744</v>
      </c>
      <c r="L17" s="10">
        <v>88</v>
      </c>
      <c r="M17" s="10">
        <v>98</v>
      </c>
      <c r="N17" s="10">
        <v>15485725</v>
      </c>
      <c r="O17" s="10">
        <v>551</v>
      </c>
      <c r="P17" s="10">
        <v>645</v>
      </c>
      <c r="Q17" s="10">
        <v>103299117</v>
      </c>
      <c r="R17" s="10">
        <v>230</v>
      </c>
      <c r="S17" s="10">
        <v>302</v>
      </c>
      <c r="T17" s="10">
        <v>22591205</v>
      </c>
      <c r="U17" s="10">
        <v>10</v>
      </c>
      <c r="V17" s="10">
        <v>17</v>
      </c>
      <c r="X17" s="11"/>
    </row>
    <row r="18" spans="1:25" ht="13.5" customHeight="1" x14ac:dyDescent="0.2">
      <c r="A18" s="31" t="s">
        <v>21</v>
      </c>
      <c r="B18" s="9">
        <v>8374</v>
      </c>
      <c r="C18" s="10">
        <v>3957</v>
      </c>
      <c r="D18" s="10">
        <v>4417</v>
      </c>
      <c r="E18" s="10">
        <v>639629169</v>
      </c>
      <c r="F18" s="10">
        <v>0</v>
      </c>
      <c r="G18" s="10">
        <v>0</v>
      </c>
      <c r="H18" s="10">
        <v>0</v>
      </c>
      <c r="I18" s="10">
        <v>10</v>
      </c>
      <c r="J18" s="10">
        <v>3</v>
      </c>
      <c r="K18" s="10">
        <v>1164228</v>
      </c>
      <c r="L18" s="10">
        <v>531</v>
      </c>
      <c r="M18" s="10">
        <v>181</v>
      </c>
      <c r="N18" s="10">
        <v>61946463</v>
      </c>
      <c r="O18" s="10">
        <v>2622</v>
      </c>
      <c r="P18" s="10">
        <v>3167</v>
      </c>
      <c r="Q18" s="10">
        <v>498273514</v>
      </c>
      <c r="R18" s="10">
        <v>794</v>
      </c>
      <c r="S18" s="10">
        <v>1066</v>
      </c>
      <c r="T18" s="10">
        <v>78244964</v>
      </c>
      <c r="U18" s="10">
        <v>9</v>
      </c>
      <c r="V18" s="10">
        <v>13</v>
      </c>
      <c r="X18" s="11"/>
      <c r="Y18" s="11"/>
    </row>
    <row r="19" spans="1:25" ht="13.5" customHeight="1" x14ac:dyDescent="0.2">
      <c r="A19" s="31" t="s">
        <v>22</v>
      </c>
      <c r="B19" s="9">
        <v>6060</v>
      </c>
      <c r="C19" s="10">
        <v>2784</v>
      </c>
      <c r="D19" s="10">
        <v>3276</v>
      </c>
      <c r="E19" s="10">
        <v>439392993</v>
      </c>
      <c r="F19" s="10">
        <v>3</v>
      </c>
      <c r="G19" s="10">
        <v>0</v>
      </c>
      <c r="H19" s="10">
        <v>298520</v>
      </c>
      <c r="I19" s="10">
        <v>40</v>
      </c>
      <c r="J19" s="10">
        <v>15</v>
      </c>
      <c r="K19" s="10">
        <v>5209174</v>
      </c>
      <c r="L19" s="10">
        <v>260</v>
      </c>
      <c r="M19" s="10">
        <v>77</v>
      </c>
      <c r="N19" s="10">
        <v>28822106</v>
      </c>
      <c r="O19" s="10">
        <v>1618</v>
      </c>
      <c r="P19" s="10">
        <v>2061</v>
      </c>
      <c r="Q19" s="10">
        <v>320376955</v>
      </c>
      <c r="R19" s="10">
        <v>863</v>
      </c>
      <c r="S19" s="10">
        <v>1123</v>
      </c>
      <c r="T19" s="10">
        <v>84686238</v>
      </c>
      <c r="U19" s="10">
        <v>43</v>
      </c>
      <c r="V19" s="10">
        <v>59</v>
      </c>
      <c r="X19" s="11"/>
    </row>
    <row r="20" spans="1:25" ht="13.5" customHeight="1" x14ac:dyDescent="0.2">
      <c r="A20" s="31" t="s">
        <v>23</v>
      </c>
      <c r="B20" s="9">
        <v>6057</v>
      </c>
      <c r="C20" s="10">
        <v>2902</v>
      </c>
      <c r="D20" s="10">
        <v>3155</v>
      </c>
      <c r="E20" s="10">
        <v>476270232</v>
      </c>
      <c r="F20" s="10">
        <v>0</v>
      </c>
      <c r="G20" s="10">
        <v>0</v>
      </c>
      <c r="H20" s="10">
        <v>0</v>
      </c>
      <c r="I20" s="10">
        <v>379</v>
      </c>
      <c r="J20" s="10">
        <v>100</v>
      </c>
      <c r="K20" s="10">
        <v>44561573</v>
      </c>
      <c r="L20" s="10">
        <v>91</v>
      </c>
      <c r="M20" s="10">
        <v>83</v>
      </c>
      <c r="N20" s="10">
        <v>15575281</v>
      </c>
      <c r="O20" s="10">
        <v>1824</v>
      </c>
      <c r="P20" s="10">
        <v>2292</v>
      </c>
      <c r="Q20" s="10">
        <v>362157001</v>
      </c>
      <c r="R20" s="10">
        <v>608</v>
      </c>
      <c r="S20" s="10">
        <v>680</v>
      </c>
      <c r="T20" s="10">
        <v>53976377</v>
      </c>
      <c r="U20" s="10">
        <v>0</v>
      </c>
      <c r="V20" s="10">
        <v>0</v>
      </c>
      <c r="X20" s="11"/>
      <c r="Y20" s="11"/>
    </row>
    <row r="21" spans="1:25" ht="13.5" customHeight="1" x14ac:dyDescent="0.2">
      <c r="A21" s="31" t="s">
        <v>24</v>
      </c>
      <c r="B21" s="9">
        <v>5325</v>
      </c>
      <c r="C21" s="10">
        <v>2478</v>
      </c>
      <c r="D21" s="10">
        <v>2847</v>
      </c>
      <c r="E21" s="10">
        <v>407469188</v>
      </c>
      <c r="F21" s="10">
        <v>1</v>
      </c>
      <c r="G21" s="10">
        <v>0</v>
      </c>
      <c r="H21" s="10">
        <v>89556</v>
      </c>
      <c r="I21" s="10">
        <v>42</v>
      </c>
      <c r="J21" s="10">
        <v>10</v>
      </c>
      <c r="K21" s="10">
        <v>5276341</v>
      </c>
      <c r="L21" s="10">
        <v>169</v>
      </c>
      <c r="M21" s="10">
        <v>40</v>
      </c>
      <c r="N21" s="10">
        <v>18052997</v>
      </c>
      <c r="O21" s="10">
        <v>1726</v>
      </c>
      <c r="P21" s="10">
        <v>2086</v>
      </c>
      <c r="Q21" s="10">
        <v>332696810</v>
      </c>
      <c r="R21" s="10">
        <v>540</v>
      </c>
      <c r="S21" s="10">
        <v>711</v>
      </c>
      <c r="T21" s="10">
        <v>51353484</v>
      </c>
      <c r="U21" s="10">
        <v>10</v>
      </c>
      <c r="V21" s="10">
        <v>17</v>
      </c>
      <c r="X21" s="11"/>
      <c r="Y21" s="11"/>
    </row>
    <row r="22" spans="1:25" ht="13.5" customHeight="1" x14ac:dyDescent="0.2">
      <c r="A22" s="31" t="s">
        <v>27</v>
      </c>
      <c r="B22" s="9">
        <v>9396</v>
      </c>
      <c r="C22" s="10">
        <v>4594</v>
      </c>
      <c r="D22" s="10">
        <v>4802</v>
      </c>
      <c r="E22" s="10">
        <v>704602505</v>
      </c>
      <c r="F22" s="10">
        <v>8</v>
      </c>
      <c r="G22" s="10">
        <v>3</v>
      </c>
      <c r="H22" s="10">
        <v>992579</v>
      </c>
      <c r="I22" s="10">
        <v>165</v>
      </c>
      <c r="J22" s="10">
        <v>47</v>
      </c>
      <c r="K22" s="10">
        <v>18758355</v>
      </c>
      <c r="L22" s="10">
        <v>656</v>
      </c>
      <c r="M22" s="10">
        <v>192</v>
      </c>
      <c r="N22" s="10">
        <v>71065690</v>
      </c>
      <c r="O22" s="10">
        <v>2695</v>
      </c>
      <c r="P22" s="10">
        <v>3322</v>
      </c>
      <c r="Q22" s="10">
        <v>519241622</v>
      </c>
      <c r="R22" s="10">
        <v>1070</v>
      </c>
      <c r="S22" s="10">
        <v>1238</v>
      </c>
      <c r="T22" s="10">
        <v>94544259</v>
      </c>
      <c r="U22" s="10">
        <v>294</v>
      </c>
      <c r="V22" s="10">
        <v>329</v>
      </c>
    </row>
    <row r="23" spans="1:25" ht="13.5" customHeight="1" x14ac:dyDescent="0.2">
      <c r="A23" s="31" t="s">
        <v>48</v>
      </c>
      <c r="B23" s="9">
        <v>1507</v>
      </c>
      <c r="C23" s="10">
        <v>798</v>
      </c>
      <c r="D23" s="10">
        <v>709</v>
      </c>
      <c r="E23" s="10">
        <v>123649590</v>
      </c>
      <c r="F23" s="10">
        <v>25</v>
      </c>
      <c r="G23" s="10">
        <v>2</v>
      </c>
      <c r="H23" s="10">
        <v>2522494</v>
      </c>
      <c r="I23" s="10">
        <v>91</v>
      </c>
      <c r="J23" s="10">
        <v>30</v>
      </c>
      <c r="K23" s="10">
        <v>11694521</v>
      </c>
      <c r="L23" s="10">
        <v>176</v>
      </c>
      <c r="M23" s="10">
        <v>80</v>
      </c>
      <c r="N23" s="10">
        <v>22835640</v>
      </c>
      <c r="O23" s="10">
        <v>392</v>
      </c>
      <c r="P23" s="10">
        <v>465</v>
      </c>
      <c r="Q23" s="10">
        <v>75803152</v>
      </c>
      <c r="R23" s="10">
        <v>114</v>
      </c>
      <c r="S23" s="10">
        <v>132</v>
      </c>
      <c r="T23" s="10">
        <v>10793783</v>
      </c>
      <c r="U23" s="10">
        <v>235</v>
      </c>
      <c r="V23" s="10">
        <v>212</v>
      </c>
      <c r="Y23" s="11"/>
    </row>
    <row r="24" spans="1:25" ht="13.5" customHeight="1" x14ac:dyDescent="0.2">
      <c r="A24" s="31" t="s">
        <v>49</v>
      </c>
      <c r="B24" s="9">
        <v>2596</v>
      </c>
      <c r="C24" s="10">
        <v>1296</v>
      </c>
      <c r="D24" s="10">
        <v>1300</v>
      </c>
      <c r="E24" s="10">
        <v>199063476</v>
      </c>
      <c r="F24" s="10">
        <v>0</v>
      </c>
      <c r="G24" s="10">
        <v>1</v>
      </c>
      <c r="H24" s="10">
        <v>89556</v>
      </c>
      <c r="I24" s="10">
        <v>42</v>
      </c>
      <c r="J24" s="10">
        <v>17</v>
      </c>
      <c r="K24" s="10">
        <v>5380823</v>
      </c>
      <c r="L24" s="10">
        <v>246</v>
      </c>
      <c r="M24" s="10">
        <v>91</v>
      </c>
      <c r="N24" s="10">
        <v>28100369</v>
      </c>
      <c r="O24" s="10">
        <v>770</v>
      </c>
      <c r="P24" s="10">
        <v>900</v>
      </c>
      <c r="Q24" s="10">
        <v>143289444</v>
      </c>
      <c r="R24" s="10">
        <v>238</v>
      </c>
      <c r="S24" s="10">
        <v>291</v>
      </c>
      <c r="T24" s="10">
        <v>22203284</v>
      </c>
      <c r="U24" s="10">
        <v>172</v>
      </c>
      <c r="V24" s="10">
        <v>164</v>
      </c>
      <c r="X24" s="11"/>
    </row>
    <row r="25" spans="1:25" ht="13.5" customHeight="1" x14ac:dyDescent="0.2">
      <c r="A25" s="31" t="s">
        <v>30</v>
      </c>
      <c r="B25" s="9">
        <v>753</v>
      </c>
      <c r="C25" s="10">
        <v>360</v>
      </c>
      <c r="D25" s="10">
        <v>393</v>
      </c>
      <c r="E25" s="10">
        <v>60535399</v>
      </c>
      <c r="F25" s="10">
        <v>12</v>
      </c>
      <c r="G25" s="10">
        <v>3</v>
      </c>
      <c r="H25" s="10">
        <v>1447822</v>
      </c>
      <c r="I25" s="10">
        <v>41</v>
      </c>
      <c r="J25" s="10">
        <v>14</v>
      </c>
      <c r="K25" s="10">
        <v>5104692</v>
      </c>
      <c r="L25" s="10">
        <v>10</v>
      </c>
      <c r="M25" s="10">
        <v>4</v>
      </c>
      <c r="N25" s="10">
        <v>1223932</v>
      </c>
      <c r="O25" s="10">
        <v>232</v>
      </c>
      <c r="P25" s="10">
        <v>305</v>
      </c>
      <c r="Q25" s="10">
        <v>47345272</v>
      </c>
      <c r="R25" s="10">
        <v>65</v>
      </c>
      <c r="S25" s="10">
        <v>67</v>
      </c>
      <c r="T25" s="10">
        <v>5413681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3474</v>
      </c>
      <c r="C26" s="10">
        <v>1517</v>
      </c>
      <c r="D26" s="10">
        <v>1957</v>
      </c>
      <c r="E26" s="10">
        <v>257877242</v>
      </c>
      <c r="F26" s="10">
        <v>0</v>
      </c>
      <c r="G26" s="10">
        <v>1</v>
      </c>
      <c r="H26" s="10">
        <v>89556</v>
      </c>
      <c r="I26" s="10">
        <v>120</v>
      </c>
      <c r="J26" s="10">
        <v>65</v>
      </c>
      <c r="K26" s="10">
        <v>16045450</v>
      </c>
      <c r="L26" s="10">
        <v>183</v>
      </c>
      <c r="M26" s="10">
        <v>115</v>
      </c>
      <c r="N26" s="10">
        <v>25411516</v>
      </c>
      <c r="O26" s="10">
        <v>810</v>
      </c>
      <c r="P26" s="10">
        <v>1180</v>
      </c>
      <c r="Q26" s="10">
        <v>174614409</v>
      </c>
      <c r="R26" s="10">
        <v>404</v>
      </c>
      <c r="S26" s="10">
        <v>596</v>
      </c>
      <c r="T26" s="10">
        <v>41716311</v>
      </c>
      <c r="U26" s="10">
        <v>42</v>
      </c>
      <c r="V26" s="10">
        <v>37</v>
      </c>
    </row>
    <row r="27" spans="1:25" ht="13.5" customHeight="1" x14ac:dyDescent="0.2">
      <c r="A27" s="31" t="s">
        <v>32</v>
      </c>
      <c r="B27" s="9">
        <v>1579</v>
      </c>
      <c r="C27" s="10">
        <v>663</v>
      </c>
      <c r="D27" s="10">
        <v>916</v>
      </c>
      <c r="E27" s="10">
        <v>120152537</v>
      </c>
      <c r="F27" s="10">
        <v>1</v>
      </c>
      <c r="G27" s="10">
        <v>3</v>
      </c>
      <c r="H27" s="10">
        <v>447780</v>
      </c>
      <c r="I27" s="10">
        <v>63</v>
      </c>
      <c r="J27" s="10">
        <v>47</v>
      </c>
      <c r="K27" s="10">
        <v>9686974</v>
      </c>
      <c r="L27" s="10">
        <v>68</v>
      </c>
      <c r="M27" s="10">
        <v>50</v>
      </c>
      <c r="N27" s="10">
        <v>10067587</v>
      </c>
      <c r="O27" s="10">
        <v>390</v>
      </c>
      <c r="P27" s="10">
        <v>629</v>
      </c>
      <c r="Q27" s="10">
        <v>86779766</v>
      </c>
      <c r="R27" s="10">
        <v>141</v>
      </c>
      <c r="S27" s="10">
        <v>187</v>
      </c>
      <c r="T27" s="10">
        <v>13170430</v>
      </c>
      <c r="U27" s="10">
        <v>3</v>
      </c>
      <c r="V27" s="10">
        <v>6</v>
      </c>
      <c r="X27" s="11"/>
    </row>
    <row r="28" spans="1:25" ht="13.5" customHeight="1" x14ac:dyDescent="0.2">
      <c r="A28" s="31" t="s">
        <v>34</v>
      </c>
      <c r="B28" s="9">
        <v>2273</v>
      </c>
      <c r="C28" s="10">
        <v>994</v>
      </c>
      <c r="D28" s="10">
        <v>1279</v>
      </c>
      <c r="E28" s="10">
        <v>174051834</v>
      </c>
      <c r="F28" s="10">
        <v>9</v>
      </c>
      <c r="G28" s="10">
        <v>0</v>
      </c>
      <c r="H28" s="10">
        <v>850782</v>
      </c>
      <c r="I28" s="10">
        <v>66</v>
      </c>
      <c r="J28" s="10">
        <v>41</v>
      </c>
      <c r="K28" s="10">
        <v>9866086</v>
      </c>
      <c r="L28" s="10">
        <v>98</v>
      </c>
      <c r="M28" s="10">
        <v>42</v>
      </c>
      <c r="N28" s="10">
        <v>12245749</v>
      </c>
      <c r="O28" s="10">
        <v>580</v>
      </c>
      <c r="P28" s="10">
        <v>885</v>
      </c>
      <c r="Q28" s="10">
        <v>129005418</v>
      </c>
      <c r="R28" s="10">
        <v>241</v>
      </c>
      <c r="S28" s="10">
        <v>311</v>
      </c>
      <c r="T28" s="10">
        <v>22083799</v>
      </c>
      <c r="U28" s="10">
        <v>0</v>
      </c>
      <c r="V28" s="10">
        <v>0</v>
      </c>
      <c r="X28" s="11"/>
    </row>
    <row r="29" spans="1:25" ht="13.5" customHeight="1" x14ac:dyDescent="0.25">
      <c r="A29" s="32" t="s">
        <v>50</v>
      </c>
      <c r="B29" s="9">
        <v>38</v>
      </c>
      <c r="C29" s="10">
        <v>24</v>
      </c>
      <c r="D29" s="10">
        <v>14</v>
      </c>
      <c r="E29" s="10">
        <v>3309822</v>
      </c>
      <c r="F29" s="10">
        <v>0</v>
      </c>
      <c r="G29" s="10">
        <v>0</v>
      </c>
      <c r="H29" s="10">
        <v>0</v>
      </c>
      <c r="I29" s="10">
        <v>9</v>
      </c>
      <c r="J29" s="10">
        <v>1</v>
      </c>
      <c r="K29" s="10">
        <v>865708</v>
      </c>
      <c r="L29" s="10">
        <v>0</v>
      </c>
      <c r="M29" s="10">
        <v>2</v>
      </c>
      <c r="N29" s="10">
        <v>194038</v>
      </c>
      <c r="O29" s="10">
        <v>13</v>
      </c>
      <c r="P29" s="10">
        <v>9</v>
      </c>
      <c r="Q29" s="10">
        <v>2108298</v>
      </c>
      <c r="R29" s="10">
        <v>2</v>
      </c>
      <c r="S29" s="10">
        <v>2</v>
      </c>
      <c r="T29" s="10">
        <v>141778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4</v>
      </c>
      <c r="C30" s="17">
        <v>3</v>
      </c>
      <c r="D30" s="17">
        <v>1</v>
      </c>
      <c r="E30" s="17">
        <v>440317</v>
      </c>
      <c r="F30" s="17">
        <v>2</v>
      </c>
      <c r="G30" s="17">
        <v>0</v>
      </c>
      <c r="H30" s="17">
        <v>179112</v>
      </c>
      <c r="I30" s="17">
        <v>0</v>
      </c>
      <c r="J30" s="17">
        <v>0</v>
      </c>
      <c r="K30" s="17">
        <v>0</v>
      </c>
      <c r="L30" s="17">
        <v>1</v>
      </c>
      <c r="M30" s="17">
        <v>0</v>
      </c>
      <c r="N30" s="17">
        <v>89556</v>
      </c>
      <c r="O30" s="17">
        <v>0</v>
      </c>
      <c r="P30" s="17">
        <v>1</v>
      </c>
      <c r="Q30" s="17">
        <v>171649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 t="e">
        <f>O8-SUM(O9:O14)-#REF!</f>
        <v>#REF!</v>
      </c>
      <c r="P32" s="11" t="e">
        <f>P8-SUM(P9:P14)-#REF!</f>
        <v>#REF!</v>
      </c>
      <c r="Q32" s="11" t="e">
        <f>Q8-SUM(Q9:Q14)-#REF!</f>
        <v>#REF!</v>
      </c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</row>
    <row r="33" spans="1:22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 t="e">
        <f>#REF!-SUM(O15:O28)</f>
        <v>#REF!</v>
      </c>
      <c r="P33" s="11" t="e">
        <f>#REF!-SUM(P15:P28)</f>
        <v>#REF!</v>
      </c>
      <c r="Q33" s="11" t="e">
        <f>#REF!-SUM(Q15:Q28)</f>
        <v>#REF!</v>
      </c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#REF!-'108'!B8</f>
        <v>#REF!</v>
      </c>
      <c r="C35" s="11" t="e">
        <f>#REF!-'108'!C8</f>
        <v>#REF!</v>
      </c>
      <c r="D35" s="11" t="e">
        <f>#REF!-'108'!D8</f>
        <v>#REF!</v>
      </c>
      <c r="E35" s="11" t="e">
        <f>#REF!-'108'!E8</f>
        <v>#REF!</v>
      </c>
      <c r="F35" s="11" t="e">
        <f>#REF!-'108'!F8-'108'!G8</f>
        <v>#REF!</v>
      </c>
      <c r="G35" s="11"/>
      <c r="H35" s="11" t="e">
        <f>#REF!-'108'!H8</f>
        <v>#REF!</v>
      </c>
      <c r="I35" s="11" t="e">
        <f>#REF!-'108'!I8-'108'!J8</f>
        <v>#REF!</v>
      </c>
      <c r="J35" s="11"/>
      <c r="K35" s="11" t="e">
        <f>#REF!-'108'!K8</f>
        <v>#REF!</v>
      </c>
      <c r="L35" s="11" t="e">
        <f>#REF!-'108'!L8-'108'!M8</f>
        <v>#REF!</v>
      </c>
      <c r="M35" s="11"/>
      <c r="N35" s="11" t="e">
        <f>#REF!-'108'!N8</f>
        <v>#REF!</v>
      </c>
      <c r="O35" s="11" t="e">
        <f>#REF!-'108'!O8-'108'!P8</f>
        <v>#REF!</v>
      </c>
      <c r="P35" s="11"/>
      <c r="Q35" s="11" t="e">
        <f>#REF!-'108'!Q8</f>
        <v>#REF!</v>
      </c>
      <c r="R35" s="11" t="e">
        <f>#REF!-'108'!R8-'108'!S8</f>
        <v>#REF!</v>
      </c>
      <c r="S35" s="11"/>
      <c r="T35" s="11" t="e">
        <f>#REF!-'108'!T8</f>
        <v>#REF!</v>
      </c>
      <c r="U35" s="11" t="e">
        <f>#REF!-'108'!U8</f>
        <v>#REF!</v>
      </c>
      <c r="V35" s="11" t="e">
        <f>#REF!-'108'!V8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</mergeCells>
  <phoneticPr fontId="2" type="noConversion"/>
  <conditionalFormatting sqref="B32:V35">
    <cfRule type="cellIs" dxfId="1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N31" sqref="N31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2" t="s">
        <v>117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118</v>
      </c>
      <c r="B8" s="9">
        <v>143610</v>
      </c>
      <c r="C8" s="10">
        <v>66834</v>
      </c>
      <c r="D8" s="10">
        <v>76776</v>
      </c>
      <c r="E8" s="10">
        <v>11319748012</v>
      </c>
      <c r="F8" s="10">
        <v>745</v>
      </c>
      <c r="G8" s="10">
        <v>211</v>
      </c>
      <c r="H8" s="10">
        <v>90090733</v>
      </c>
      <c r="I8" s="10">
        <v>5226</v>
      </c>
      <c r="J8" s="10">
        <v>2330</v>
      </c>
      <c r="K8" s="10">
        <v>674030457</v>
      </c>
      <c r="L8" s="10">
        <v>6402</v>
      </c>
      <c r="M8" s="10">
        <v>3761</v>
      </c>
      <c r="N8" s="10">
        <v>876716027</v>
      </c>
      <c r="O8" s="10">
        <v>42741</v>
      </c>
      <c r="P8" s="10">
        <v>56421</v>
      </c>
      <c r="Q8" s="10">
        <v>8601461163</v>
      </c>
      <c r="R8" s="10">
        <v>11720</v>
      </c>
      <c r="S8" s="10">
        <v>14053</v>
      </c>
      <c r="T8" s="10">
        <v>1077449632</v>
      </c>
      <c r="U8" s="10">
        <v>1166</v>
      </c>
      <c r="V8" s="10">
        <v>1518</v>
      </c>
      <c r="X8" s="11"/>
      <c r="Y8" s="11"/>
    </row>
    <row r="9" spans="1:25" ht="13.5" customHeight="1" x14ac:dyDescent="0.2">
      <c r="A9" s="31" t="s">
        <v>41</v>
      </c>
      <c r="B9" s="9">
        <v>14104</v>
      </c>
      <c r="C9" s="10">
        <v>6855</v>
      </c>
      <c r="D9" s="10">
        <v>7249</v>
      </c>
      <c r="E9" s="10">
        <v>1147197493</v>
      </c>
      <c r="F9" s="10">
        <v>25</v>
      </c>
      <c r="G9" s="10">
        <v>4</v>
      </c>
      <c r="H9" s="10">
        <v>2742013</v>
      </c>
      <c r="I9" s="10">
        <v>214</v>
      </c>
      <c r="J9" s="10">
        <v>63</v>
      </c>
      <c r="K9" s="10">
        <v>25981294</v>
      </c>
      <c r="L9" s="10">
        <v>1140</v>
      </c>
      <c r="M9" s="10">
        <v>606</v>
      </c>
      <c r="N9" s="10">
        <v>150086419</v>
      </c>
      <c r="O9" s="10">
        <v>4570</v>
      </c>
      <c r="P9" s="10">
        <v>5715</v>
      </c>
      <c r="Q9" s="10">
        <v>895649554</v>
      </c>
      <c r="R9" s="10">
        <v>906</v>
      </c>
      <c r="S9" s="10">
        <v>861</v>
      </c>
      <c r="T9" s="10">
        <v>72738213</v>
      </c>
      <c r="U9" s="10">
        <v>74</v>
      </c>
      <c r="V9" s="10">
        <v>124</v>
      </c>
      <c r="X9" s="11"/>
      <c r="Y9" s="11"/>
    </row>
    <row r="10" spans="1:25" ht="13.5" customHeight="1" x14ac:dyDescent="0.2">
      <c r="A10" s="31" t="s">
        <v>36</v>
      </c>
      <c r="B10" s="9">
        <v>10703</v>
      </c>
      <c r="C10" s="10">
        <v>5304</v>
      </c>
      <c r="D10" s="10">
        <v>5399</v>
      </c>
      <c r="E10" s="10">
        <v>901564890</v>
      </c>
      <c r="F10" s="10">
        <v>454</v>
      </c>
      <c r="G10" s="10">
        <v>127</v>
      </c>
      <c r="H10" s="10">
        <v>54553203</v>
      </c>
      <c r="I10" s="10">
        <v>1113</v>
      </c>
      <c r="J10" s="10">
        <v>603</v>
      </c>
      <c r="K10" s="10">
        <v>152348746</v>
      </c>
      <c r="L10" s="10">
        <v>896</v>
      </c>
      <c r="M10" s="10">
        <v>856</v>
      </c>
      <c r="N10" s="10">
        <v>153437101</v>
      </c>
      <c r="O10" s="10">
        <v>2393</v>
      </c>
      <c r="P10" s="10">
        <v>3315</v>
      </c>
      <c r="Q10" s="10">
        <v>499508599</v>
      </c>
      <c r="R10" s="10">
        <v>448</v>
      </c>
      <c r="S10" s="10">
        <v>498</v>
      </c>
      <c r="T10" s="10">
        <v>41717241</v>
      </c>
      <c r="U10" s="10">
        <v>35</v>
      </c>
      <c r="V10" s="10">
        <v>54</v>
      </c>
      <c r="X10" s="11"/>
      <c r="Y10" s="11"/>
    </row>
    <row r="11" spans="1:25" ht="13.5" customHeight="1" x14ac:dyDescent="0.2">
      <c r="A11" s="31" t="s">
        <v>52</v>
      </c>
      <c r="B11" s="9">
        <v>7287</v>
      </c>
      <c r="C11" s="10">
        <v>3381</v>
      </c>
      <c r="D11" s="10">
        <v>3906</v>
      </c>
      <c r="E11" s="10">
        <v>567102170</v>
      </c>
      <c r="F11" s="10">
        <v>10</v>
      </c>
      <c r="G11" s="10">
        <v>1</v>
      </c>
      <c r="H11" s="10">
        <v>1126913</v>
      </c>
      <c r="I11" s="10">
        <v>178</v>
      </c>
      <c r="J11" s="10">
        <v>60</v>
      </c>
      <c r="K11" s="10">
        <v>21053123</v>
      </c>
      <c r="L11" s="10">
        <v>238</v>
      </c>
      <c r="M11" s="10">
        <v>145</v>
      </c>
      <c r="N11" s="10">
        <v>31389378</v>
      </c>
      <c r="O11" s="10">
        <v>2233</v>
      </c>
      <c r="P11" s="10">
        <v>3096</v>
      </c>
      <c r="Q11" s="10">
        <v>457802809</v>
      </c>
      <c r="R11" s="10">
        <v>722</v>
      </c>
      <c r="S11" s="10">
        <v>604</v>
      </c>
      <c r="T11" s="10">
        <v>55729947</v>
      </c>
      <c r="U11" s="10">
        <v>84</v>
      </c>
      <c r="V11" s="10">
        <v>172</v>
      </c>
      <c r="X11" s="11"/>
      <c r="Y11" s="11"/>
    </row>
    <row r="12" spans="1:25" ht="13.5" customHeight="1" x14ac:dyDescent="0.2">
      <c r="A12" s="31" t="s">
        <v>42</v>
      </c>
      <c r="B12" s="9">
        <v>16467</v>
      </c>
      <c r="C12" s="10">
        <v>7594</v>
      </c>
      <c r="D12" s="10">
        <v>8873</v>
      </c>
      <c r="E12" s="10">
        <v>1322867878</v>
      </c>
      <c r="F12" s="10">
        <v>70</v>
      </c>
      <c r="G12" s="10">
        <v>22</v>
      </c>
      <c r="H12" s="10">
        <v>8448117</v>
      </c>
      <c r="I12" s="10">
        <v>695</v>
      </c>
      <c r="J12" s="10">
        <v>328</v>
      </c>
      <c r="K12" s="10">
        <v>89699493</v>
      </c>
      <c r="L12" s="10">
        <v>490</v>
      </c>
      <c r="M12" s="10">
        <v>355</v>
      </c>
      <c r="N12" s="10">
        <v>71916371</v>
      </c>
      <c r="O12" s="10">
        <v>5064</v>
      </c>
      <c r="P12" s="10">
        <v>6715</v>
      </c>
      <c r="Q12" s="10">
        <v>1037692922</v>
      </c>
      <c r="R12" s="10">
        <v>1275</v>
      </c>
      <c r="S12" s="10">
        <v>1453</v>
      </c>
      <c r="T12" s="10">
        <v>115110975</v>
      </c>
      <c r="U12" s="10">
        <v>25</v>
      </c>
      <c r="V12" s="10">
        <v>32</v>
      </c>
      <c r="X12" s="11"/>
      <c r="Y12" s="11"/>
    </row>
    <row r="13" spans="1:25" ht="13.5" customHeight="1" x14ac:dyDescent="0.2">
      <c r="A13" s="31" t="s">
        <v>43</v>
      </c>
      <c r="B13" s="9">
        <v>11252</v>
      </c>
      <c r="C13" s="10">
        <v>5268</v>
      </c>
      <c r="D13" s="10">
        <v>5984</v>
      </c>
      <c r="E13" s="10">
        <v>896321153</v>
      </c>
      <c r="F13" s="10">
        <v>76</v>
      </c>
      <c r="G13" s="10">
        <v>30</v>
      </c>
      <c r="H13" s="10">
        <v>9888726</v>
      </c>
      <c r="I13" s="10">
        <v>489</v>
      </c>
      <c r="J13" s="10">
        <v>190</v>
      </c>
      <c r="K13" s="10">
        <v>60449263</v>
      </c>
      <c r="L13" s="10">
        <v>496</v>
      </c>
      <c r="M13" s="10">
        <v>248</v>
      </c>
      <c r="N13" s="10">
        <v>62706693</v>
      </c>
      <c r="O13" s="10">
        <v>3392</v>
      </c>
      <c r="P13" s="10">
        <v>4522</v>
      </c>
      <c r="Q13" s="10">
        <v>688895407</v>
      </c>
      <c r="R13" s="10">
        <v>815</v>
      </c>
      <c r="S13" s="10">
        <v>994</v>
      </c>
      <c r="T13" s="10">
        <v>74381064</v>
      </c>
      <c r="U13" s="10">
        <v>2</v>
      </c>
      <c r="V13" s="10">
        <v>8</v>
      </c>
      <c r="X13" s="11"/>
      <c r="Y13" s="11"/>
    </row>
    <row r="14" spans="1:25" ht="13.5" customHeight="1" x14ac:dyDescent="0.2">
      <c r="A14" s="31" t="s">
        <v>37</v>
      </c>
      <c r="B14" s="9">
        <v>33726</v>
      </c>
      <c r="C14" s="10">
        <v>14816</v>
      </c>
      <c r="D14" s="10">
        <v>18910</v>
      </c>
      <c r="E14" s="10">
        <v>2626073068</v>
      </c>
      <c r="F14" s="10">
        <v>25</v>
      </c>
      <c r="G14" s="10">
        <v>12</v>
      </c>
      <c r="H14" s="10">
        <v>3477758</v>
      </c>
      <c r="I14" s="10">
        <v>1137</v>
      </c>
      <c r="J14" s="10">
        <v>599</v>
      </c>
      <c r="K14" s="10">
        <v>154767752</v>
      </c>
      <c r="L14" s="10">
        <v>580</v>
      </c>
      <c r="M14" s="10">
        <v>527</v>
      </c>
      <c r="N14" s="10">
        <v>95749917</v>
      </c>
      <c r="O14" s="10">
        <v>10377</v>
      </c>
      <c r="P14" s="10">
        <v>14363</v>
      </c>
      <c r="Q14" s="10">
        <v>2120872529</v>
      </c>
      <c r="R14" s="10">
        <v>2697</v>
      </c>
      <c r="S14" s="10">
        <v>3409</v>
      </c>
      <c r="T14" s="10">
        <v>251205112</v>
      </c>
      <c r="U14" s="10">
        <v>67</v>
      </c>
      <c r="V14" s="10">
        <v>171</v>
      </c>
      <c r="X14" s="11"/>
      <c r="Y14" s="11"/>
    </row>
    <row r="15" spans="1:25" ht="13.5" customHeight="1" x14ac:dyDescent="0.2">
      <c r="A15" s="31" t="s">
        <v>44</v>
      </c>
      <c r="B15" s="9">
        <v>2418</v>
      </c>
      <c r="C15" s="10">
        <v>1194</v>
      </c>
      <c r="D15" s="10">
        <v>1224</v>
      </c>
      <c r="E15" s="10">
        <v>185609656</v>
      </c>
      <c r="F15" s="10">
        <v>9</v>
      </c>
      <c r="G15" s="10">
        <v>0</v>
      </c>
      <c r="H15" s="10">
        <v>903073</v>
      </c>
      <c r="I15" s="10">
        <v>85</v>
      </c>
      <c r="J15" s="10">
        <v>18</v>
      </c>
      <c r="K15" s="10">
        <v>9361503</v>
      </c>
      <c r="L15" s="10">
        <v>154</v>
      </c>
      <c r="M15" s="10">
        <v>49</v>
      </c>
      <c r="N15" s="10">
        <v>17889639</v>
      </c>
      <c r="O15" s="10">
        <v>758</v>
      </c>
      <c r="P15" s="10">
        <v>940</v>
      </c>
      <c r="Q15" s="10">
        <v>141942070</v>
      </c>
      <c r="R15" s="10">
        <v>188</v>
      </c>
      <c r="S15" s="10">
        <v>217</v>
      </c>
      <c r="T15" s="10">
        <v>15513371</v>
      </c>
      <c r="U15" s="10">
        <v>53</v>
      </c>
      <c r="V15" s="10">
        <v>96</v>
      </c>
      <c r="X15" s="11"/>
      <c r="Y15" s="11"/>
    </row>
    <row r="16" spans="1:25" ht="13.5" customHeight="1" x14ac:dyDescent="0.2">
      <c r="A16" s="31" t="s">
        <v>46</v>
      </c>
      <c r="B16" s="9">
        <v>1580</v>
      </c>
      <c r="C16" s="10">
        <v>837</v>
      </c>
      <c r="D16" s="10">
        <v>743</v>
      </c>
      <c r="E16" s="10">
        <v>116089519</v>
      </c>
      <c r="F16" s="10">
        <v>4</v>
      </c>
      <c r="G16" s="10">
        <v>1</v>
      </c>
      <c r="H16" s="10">
        <v>470169</v>
      </c>
      <c r="I16" s="10">
        <v>66</v>
      </c>
      <c r="J16" s="10">
        <v>15</v>
      </c>
      <c r="K16" s="10">
        <v>6739089</v>
      </c>
      <c r="L16" s="10">
        <v>107</v>
      </c>
      <c r="M16" s="10">
        <v>39</v>
      </c>
      <c r="N16" s="10">
        <v>12953212</v>
      </c>
      <c r="O16" s="10">
        <v>446</v>
      </c>
      <c r="P16" s="10">
        <v>467</v>
      </c>
      <c r="Q16" s="10">
        <v>78368963</v>
      </c>
      <c r="R16" s="10">
        <v>214</v>
      </c>
      <c r="S16" s="10">
        <v>221</v>
      </c>
      <c r="T16" s="10">
        <v>17558086</v>
      </c>
      <c r="U16" s="10">
        <v>38</v>
      </c>
      <c r="V16" s="10">
        <v>51</v>
      </c>
      <c r="X16" s="11"/>
      <c r="Y16" s="11"/>
    </row>
    <row r="17" spans="1:25" ht="13.5" customHeight="1" x14ac:dyDescent="0.2">
      <c r="A17" s="31" t="s">
        <v>47</v>
      </c>
      <c r="B17" s="9">
        <v>2089</v>
      </c>
      <c r="C17" s="10">
        <v>1004</v>
      </c>
      <c r="D17" s="10">
        <v>1085</v>
      </c>
      <c r="E17" s="10">
        <v>161257577</v>
      </c>
      <c r="F17" s="10">
        <v>1</v>
      </c>
      <c r="G17" s="10">
        <v>0</v>
      </c>
      <c r="H17" s="10">
        <v>89556</v>
      </c>
      <c r="I17" s="10">
        <v>197</v>
      </c>
      <c r="J17" s="10">
        <v>58</v>
      </c>
      <c r="K17" s="10">
        <v>22157647</v>
      </c>
      <c r="L17" s="10">
        <v>71</v>
      </c>
      <c r="M17" s="10">
        <v>88</v>
      </c>
      <c r="N17" s="10">
        <v>13761772</v>
      </c>
      <c r="O17" s="10">
        <v>525</v>
      </c>
      <c r="P17" s="10">
        <v>644</v>
      </c>
      <c r="Q17" s="10">
        <v>103396135</v>
      </c>
      <c r="R17" s="10">
        <v>210</v>
      </c>
      <c r="S17" s="10">
        <v>295</v>
      </c>
      <c r="T17" s="10">
        <v>21852467</v>
      </c>
      <c r="U17" s="10">
        <v>10</v>
      </c>
      <c r="V17" s="10">
        <v>18</v>
      </c>
      <c r="X17" s="11"/>
    </row>
    <row r="18" spans="1:25" ht="13.5" customHeight="1" x14ac:dyDescent="0.2">
      <c r="A18" s="31" t="s">
        <v>21</v>
      </c>
      <c r="B18" s="9">
        <v>7620</v>
      </c>
      <c r="C18" s="10">
        <v>3618</v>
      </c>
      <c r="D18" s="10">
        <v>4002</v>
      </c>
      <c r="E18" s="10">
        <v>585012192</v>
      </c>
      <c r="F18" s="10">
        <v>0</v>
      </c>
      <c r="G18" s="10">
        <v>0</v>
      </c>
      <c r="H18" s="10">
        <v>0</v>
      </c>
      <c r="I18" s="10">
        <v>6</v>
      </c>
      <c r="J18" s="10">
        <v>3</v>
      </c>
      <c r="K18" s="10">
        <v>903023</v>
      </c>
      <c r="L18" s="10">
        <v>488</v>
      </c>
      <c r="M18" s="10">
        <v>165</v>
      </c>
      <c r="N18" s="10">
        <v>56534125</v>
      </c>
      <c r="O18" s="10">
        <v>2446</v>
      </c>
      <c r="P18" s="10">
        <v>2914</v>
      </c>
      <c r="Q18" s="10">
        <v>460080518</v>
      </c>
      <c r="R18" s="10">
        <v>678</v>
      </c>
      <c r="S18" s="10">
        <v>920</v>
      </c>
      <c r="T18" s="10">
        <v>67494526</v>
      </c>
      <c r="U18" s="10">
        <v>6</v>
      </c>
      <c r="V18" s="10">
        <v>11</v>
      </c>
      <c r="X18" s="11"/>
      <c r="Y18" s="11"/>
    </row>
    <row r="19" spans="1:25" ht="13.5" customHeight="1" x14ac:dyDescent="0.2">
      <c r="A19" s="31" t="s">
        <v>22</v>
      </c>
      <c r="B19" s="9">
        <v>5786</v>
      </c>
      <c r="C19" s="10">
        <v>2681</v>
      </c>
      <c r="D19" s="10">
        <v>3105</v>
      </c>
      <c r="E19" s="10">
        <v>426399298</v>
      </c>
      <c r="F19" s="10">
        <v>5</v>
      </c>
      <c r="G19" s="10">
        <v>0</v>
      </c>
      <c r="H19" s="10">
        <v>425391</v>
      </c>
      <c r="I19" s="10">
        <v>42</v>
      </c>
      <c r="J19" s="10">
        <v>17</v>
      </c>
      <c r="K19" s="10">
        <v>6104734</v>
      </c>
      <c r="L19" s="10">
        <v>237</v>
      </c>
      <c r="M19" s="10">
        <v>69</v>
      </c>
      <c r="N19" s="10">
        <v>26710077</v>
      </c>
      <c r="O19" s="10">
        <v>1589</v>
      </c>
      <c r="P19" s="10">
        <v>1994</v>
      </c>
      <c r="Q19" s="10">
        <v>313576604</v>
      </c>
      <c r="R19" s="10">
        <v>808</v>
      </c>
      <c r="S19" s="10">
        <v>1025</v>
      </c>
      <c r="T19" s="10">
        <v>79582492</v>
      </c>
      <c r="U19" s="10">
        <v>41</v>
      </c>
      <c r="V19" s="10">
        <v>62</v>
      </c>
      <c r="X19" s="11"/>
    </row>
    <row r="20" spans="1:25" ht="13.5" customHeight="1" x14ac:dyDescent="0.2">
      <c r="A20" s="31" t="s">
        <v>23</v>
      </c>
      <c r="B20" s="9">
        <v>5656</v>
      </c>
      <c r="C20" s="10">
        <v>2641</v>
      </c>
      <c r="D20" s="10">
        <v>3015</v>
      </c>
      <c r="E20" s="10">
        <v>452826338</v>
      </c>
      <c r="F20" s="10">
        <v>0</v>
      </c>
      <c r="G20" s="10">
        <v>0</v>
      </c>
      <c r="H20" s="10">
        <v>0</v>
      </c>
      <c r="I20" s="10">
        <v>356</v>
      </c>
      <c r="J20" s="10">
        <v>107</v>
      </c>
      <c r="K20" s="10">
        <v>42919713</v>
      </c>
      <c r="L20" s="10">
        <v>93</v>
      </c>
      <c r="M20" s="10">
        <v>67</v>
      </c>
      <c r="N20" s="10">
        <v>14888685</v>
      </c>
      <c r="O20" s="10">
        <v>1738</v>
      </c>
      <c r="P20" s="10">
        <v>2242</v>
      </c>
      <c r="Q20" s="10">
        <v>349402734</v>
      </c>
      <c r="R20" s="10">
        <v>454</v>
      </c>
      <c r="S20" s="10">
        <v>599</v>
      </c>
      <c r="T20" s="10">
        <v>45615206</v>
      </c>
      <c r="U20" s="10">
        <v>0</v>
      </c>
      <c r="V20" s="10">
        <v>1</v>
      </c>
      <c r="X20" s="11"/>
      <c r="Y20" s="11"/>
    </row>
    <row r="21" spans="1:25" ht="13.5" customHeight="1" x14ac:dyDescent="0.2">
      <c r="A21" s="31" t="s">
        <v>24</v>
      </c>
      <c r="B21" s="9">
        <v>5070</v>
      </c>
      <c r="C21" s="10">
        <v>2329</v>
      </c>
      <c r="D21" s="10">
        <v>2741</v>
      </c>
      <c r="E21" s="10">
        <v>396943477</v>
      </c>
      <c r="F21" s="10">
        <v>1</v>
      </c>
      <c r="G21" s="10">
        <v>0</v>
      </c>
      <c r="H21" s="10">
        <v>164186</v>
      </c>
      <c r="I21" s="10">
        <v>50</v>
      </c>
      <c r="J21" s="10">
        <v>12</v>
      </c>
      <c r="K21" s="10">
        <v>5418138</v>
      </c>
      <c r="L21" s="10">
        <v>150</v>
      </c>
      <c r="M21" s="10">
        <v>34</v>
      </c>
      <c r="N21" s="10">
        <v>15970820</v>
      </c>
      <c r="O21" s="10">
        <v>1676</v>
      </c>
      <c r="P21" s="10">
        <v>2094</v>
      </c>
      <c r="Q21" s="10">
        <v>330394473</v>
      </c>
      <c r="R21" s="10">
        <v>452</v>
      </c>
      <c r="S21" s="10">
        <v>601</v>
      </c>
      <c r="T21" s="10">
        <v>44995860</v>
      </c>
      <c r="U21" s="10">
        <v>9</v>
      </c>
      <c r="V21" s="10">
        <v>16</v>
      </c>
      <c r="X21" s="11"/>
      <c r="Y21" s="11"/>
    </row>
    <row r="22" spans="1:25" ht="13.5" customHeight="1" x14ac:dyDescent="0.2">
      <c r="A22" s="31" t="s">
        <v>27</v>
      </c>
      <c r="B22" s="9">
        <v>8481</v>
      </c>
      <c r="C22" s="10">
        <v>4127</v>
      </c>
      <c r="D22" s="10">
        <v>4354</v>
      </c>
      <c r="E22" s="10">
        <v>649767521</v>
      </c>
      <c r="F22" s="10">
        <v>7</v>
      </c>
      <c r="G22" s="10">
        <v>2</v>
      </c>
      <c r="H22" s="10">
        <v>888097</v>
      </c>
      <c r="I22" s="10">
        <v>174</v>
      </c>
      <c r="J22" s="10">
        <v>49</v>
      </c>
      <c r="K22" s="10">
        <v>19870446</v>
      </c>
      <c r="L22" s="10">
        <v>560</v>
      </c>
      <c r="M22" s="10">
        <v>168</v>
      </c>
      <c r="N22" s="10">
        <v>64110917</v>
      </c>
      <c r="O22" s="10">
        <v>2522</v>
      </c>
      <c r="P22" s="10">
        <v>3116</v>
      </c>
      <c r="Q22" s="10">
        <v>488240317</v>
      </c>
      <c r="R22" s="10">
        <v>864</v>
      </c>
      <c r="S22" s="10">
        <v>1019</v>
      </c>
      <c r="T22" s="10">
        <v>76657744</v>
      </c>
      <c r="U22" s="10">
        <v>287</v>
      </c>
      <c r="V22" s="10">
        <v>330</v>
      </c>
    </row>
    <row r="23" spans="1:25" ht="13.5" customHeight="1" x14ac:dyDescent="0.2">
      <c r="A23" s="31" t="s">
        <v>48</v>
      </c>
      <c r="B23" s="9">
        <v>1383</v>
      </c>
      <c r="C23" s="10">
        <v>723</v>
      </c>
      <c r="D23" s="10">
        <v>660</v>
      </c>
      <c r="E23" s="10">
        <v>114593025</v>
      </c>
      <c r="F23" s="10">
        <v>28</v>
      </c>
      <c r="G23" s="10">
        <v>3</v>
      </c>
      <c r="H23" s="10">
        <v>2890974</v>
      </c>
      <c r="I23" s="10">
        <v>98</v>
      </c>
      <c r="J23" s="10">
        <v>31</v>
      </c>
      <c r="K23" s="10">
        <v>12426294</v>
      </c>
      <c r="L23" s="10">
        <v>153</v>
      </c>
      <c r="M23" s="10">
        <v>72</v>
      </c>
      <c r="N23" s="10">
        <v>19131711</v>
      </c>
      <c r="O23" s="10">
        <v>357</v>
      </c>
      <c r="P23" s="10">
        <v>450</v>
      </c>
      <c r="Q23" s="10">
        <v>71838840</v>
      </c>
      <c r="R23" s="10">
        <v>87</v>
      </c>
      <c r="S23" s="10">
        <v>104</v>
      </c>
      <c r="T23" s="10">
        <v>8305206</v>
      </c>
      <c r="U23" s="10">
        <v>229</v>
      </c>
      <c r="V23" s="10">
        <v>200</v>
      </c>
      <c r="Y23" s="11"/>
    </row>
    <row r="24" spans="1:25" ht="13.5" customHeight="1" x14ac:dyDescent="0.2">
      <c r="A24" s="31" t="s">
        <v>49</v>
      </c>
      <c r="B24" s="9">
        <v>2343</v>
      </c>
      <c r="C24" s="10">
        <v>1156</v>
      </c>
      <c r="D24" s="10">
        <v>1187</v>
      </c>
      <c r="E24" s="10">
        <v>180692588</v>
      </c>
      <c r="F24" s="10">
        <v>0</v>
      </c>
      <c r="G24" s="10">
        <v>1</v>
      </c>
      <c r="H24" s="10">
        <v>89556</v>
      </c>
      <c r="I24" s="10">
        <v>40</v>
      </c>
      <c r="J24" s="10">
        <v>18</v>
      </c>
      <c r="K24" s="10">
        <v>4843487</v>
      </c>
      <c r="L24" s="10">
        <v>228</v>
      </c>
      <c r="M24" s="10">
        <v>77</v>
      </c>
      <c r="N24" s="10">
        <v>25950621</v>
      </c>
      <c r="O24" s="10">
        <v>687</v>
      </c>
      <c r="P24" s="10">
        <v>853</v>
      </c>
      <c r="Q24" s="10">
        <v>130926024</v>
      </c>
      <c r="R24" s="10">
        <v>201</v>
      </c>
      <c r="S24" s="10">
        <v>238</v>
      </c>
      <c r="T24" s="10">
        <v>18882900</v>
      </c>
      <c r="U24" s="10">
        <v>170</v>
      </c>
      <c r="V24" s="10">
        <v>142</v>
      </c>
      <c r="X24" s="11"/>
    </row>
    <row r="25" spans="1:25" ht="13.5" customHeight="1" x14ac:dyDescent="0.2">
      <c r="A25" s="31" t="s">
        <v>30</v>
      </c>
      <c r="B25" s="9">
        <v>732</v>
      </c>
      <c r="C25" s="10">
        <v>349</v>
      </c>
      <c r="D25" s="10">
        <v>383</v>
      </c>
      <c r="E25" s="10">
        <v>60934804</v>
      </c>
      <c r="F25" s="10">
        <v>15</v>
      </c>
      <c r="G25" s="10">
        <v>3</v>
      </c>
      <c r="H25" s="10">
        <v>1813509</v>
      </c>
      <c r="I25" s="10">
        <v>42</v>
      </c>
      <c r="J25" s="10">
        <v>15</v>
      </c>
      <c r="K25" s="10">
        <v>5261415</v>
      </c>
      <c r="L25" s="10">
        <v>8</v>
      </c>
      <c r="M25" s="10">
        <v>2</v>
      </c>
      <c r="N25" s="10">
        <v>873171</v>
      </c>
      <c r="O25" s="10">
        <v>237</v>
      </c>
      <c r="P25" s="10">
        <v>312</v>
      </c>
      <c r="Q25" s="10">
        <v>48569205</v>
      </c>
      <c r="R25" s="10">
        <v>47</v>
      </c>
      <c r="S25" s="10">
        <v>51</v>
      </c>
      <c r="T25" s="10">
        <v>4417504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3292</v>
      </c>
      <c r="C26" s="10">
        <v>1402</v>
      </c>
      <c r="D26" s="10">
        <v>1890</v>
      </c>
      <c r="E26" s="10">
        <v>246763149</v>
      </c>
      <c r="F26" s="10">
        <v>0</v>
      </c>
      <c r="G26" s="10">
        <v>1</v>
      </c>
      <c r="H26" s="10">
        <v>89556</v>
      </c>
      <c r="I26" s="10">
        <v>113</v>
      </c>
      <c r="J26" s="10">
        <v>61</v>
      </c>
      <c r="K26" s="10">
        <v>14821518</v>
      </c>
      <c r="L26" s="10">
        <v>155</v>
      </c>
      <c r="M26" s="10">
        <v>104</v>
      </c>
      <c r="N26" s="10">
        <v>22351685</v>
      </c>
      <c r="O26" s="10">
        <v>792</v>
      </c>
      <c r="P26" s="10">
        <v>1196</v>
      </c>
      <c r="Q26" s="10">
        <v>174555844</v>
      </c>
      <c r="R26" s="10">
        <v>342</v>
      </c>
      <c r="S26" s="10">
        <v>528</v>
      </c>
      <c r="T26" s="10">
        <v>34944546</v>
      </c>
      <c r="U26" s="10">
        <v>32</v>
      </c>
      <c r="V26" s="10">
        <v>26</v>
      </c>
    </row>
    <row r="27" spans="1:25" ht="13.5" customHeight="1" x14ac:dyDescent="0.2">
      <c r="A27" s="31" t="s">
        <v>32</v>
      </c>
      <c r="B27" s="9">
        <v>1435</v>
      </c>
      <c r="C27" s="10">
        <v>605</v>
      </c>
      <c r="D27" s="10">
        <v>830</v>
      </c>
      <c r="E27" s="10">
        <v>110879972</v>
      </c>
      <c r="F27" s="10">
        <v>2</v>
      </c>
      <c r="G27" s="10">
        <v>4</v>
      </c>
      <c r="H27" s="10">
        <v>649281</v>
      </c>
      <c r="I27" s="10">
        <v>59</v>
      </c>
      <c r="J27" s="10">
        <v>39</v>
      </c>
      <c r="K27" s="10">
        <v>8709321</v>
      </c>
      <c r="L27" s="10">
        <v>60</v>
      </c>
      <c r="M27" s="10">
        <v>52</v>
      </c>
      <c r="N27" s="10">
        <v>9108592</v>
      </c>
      <c r="O27" s="10">
        <v>369</v>
      </c>
      <c r="P27" s="10">
        <v>583</v>
      </c>
      <c r="Q27" s="10">
        <v>80839216</v>
      </c>
      <c r="R27" s="10">
        <v>115</v>
      </c>
      <c r="S27" s="10">
        <v>152</v>
      </c>
      <c r="T27" s="10">
        <v>11573562</v>
      </c>
      <c r="U27" s="10">
        <v>4</v>
      </c>
      <c r="V27" s="10">
        <v>4</v>
      </c>
      <c r="X27" s="11"/>
    </row>
    <row r="28" spans="1:25" ht="13.5" customHeight="1" x14ac:dyDescent="0.2">
      <c r="A28" s="31" t="s">
        <v>34</v>
      </c>
      <c r="B28" s="9">
        <v>2136</v>
      </c>
      <c r="C28" s="10">
        <v>918</v>
      </c>
      <c r="D28" s="10">
        <v>1218</v>
      </c>
      <c r="E28" s="10">
        <v>166490156</v>
      </c>
      <c r="F28" s="10">
        <v>11</v>
      </c>
      <c r="G28" s="10">
        <v>0</v>
      </c>
      <c r="H28" s="10">
        <v>1179154</v>
      </c>
      <c r="I28" s="10">
        <v>65</v>
      </c>
      <c r="J28" s="10">
        <v>43</v>
      </c>
      <c r="K28" s="10">
        <v>9283972</v>
      </c>
      <c r="L28" s="10">
        <v>96</v>
      </c>
      <c r="M28" s="10">
        <v>36</v>
      </c>
      <c r="N28" s="10">
        <v>10851823</v>
      </c>
      <c r="O28" s="10">
        <v>554</v>
      </c>
      <c r="P28" s="10">
        <v>876</v>
      </c>
      <c r="Q28" s="10">
        <v>126266498</v>
      </c>
      <c r="R28" s="10">
        <v>192</v>
      </c>
      <c r="S28" s="10">
        <v>263</v>
      </c>
      <c r="T28" s="10">
        <v>18908709</v>
      </c>
      <c r="U28" s="10">
        <v>0</v>
      </c>
      <c r="V28" s="10">
        <v>0</v>
      </c>
      <c r="X28" s="11"/>
    </row>
    <row r="29" spans="1:25" ht="13.5" customHeight="1" x14ac:dyDescent="0.25">
      <c r="A29" s="32" t="s">
        <v>50</v>
      </c>
      <c r="B29" s="9">
        <v>44</v>
      </c>
      <c r="C29" s="10">
        <v>28</v>
      </c>
      <c r="D29" s="10">
        <v>16</v>
      </c>
      <c r="E29" s="10">
        <v>3720270</v>
      </c>
      <c r="F29" s="10">
        <v>0</v>
      </c>
      <c r="G29" s="10">
        <v>0</v>
      </c>
      <c r="H29" s="10">
        <v>0</v>
      </c>
      <c r="I29" s="10">
        <v>7</v>
      </c>
      <c r="J29" s="10">
        <v>1</v>
      </c>
      <c r="K29" s="10">
        <v>843319</v>
      </c>
      <c r="L29" s="10">
        <v>1</v>
      </c>
      <c r="M29" s="10">
        <v>2</v>
      </c>
      <c r="N29" s="10">
        <v>253742</v>
      </c>
      <c r="O29" s="10">
        <v>15</v>
      </c>
      <c r="P29" s="10">
        <v>12</v>
      </c>
      <c r="Q29" s="10">
        <v>2358308</v>
      </c>
      <c r="R29" s="10">
        <v>5</v>
      </c>
      <c r="S29" s="10">
        <v>1</v>
      </c>
      <c r="T29" s="10">
        <v>264901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6</v>
      </c>
      <c r="C30" s="17">
        <v>4</v>
      </c>
      <c r="D30" s="17">
        <v>2</v>
      </c>
      <c r="E30" s="17">
        <v>641818</v>
      </c>
      <c r="F30" s="17">
        <v>2</v>
      </c>
      <c r="G30" s="17">
        <v>0</v>
      </c>
      <c r="H30" s="17">
        <v>201501</v>
      </c>
      <c r="I30" s="17">
        <v>0</v>
      </c>
      <c r="J30" s="17">
        <v>0</v>
      </c>
      <c r="K30" s="17">
        <v>67167</v>
      </c>
      <c r="L30" s="17">
        <v>1</v>
      </c>
      <c r="M30" s="17">
        <v>0</v>
      </c>
      <c r="N30" s="17">
        <v>89556</v>
      </c>
      <c r="O30" s="17">
        <v>1</v>
      </c>
      <c r="P30" s="17">
        <v>2</v>
      </c>
      <c r="Q30" s="17">
        <v>283594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 t="e">
        <f>O8-SUM(O9:O14)-#REF!</f>
        <v>#REF!</v>
      </c>
      <c r="P32" s="11" t="e">
        <f>P8-SUM(P9:P14)-#REF!</f>
        <v>#REF!</v>
      </c>
      <c r="Q32" s="11" t="e">
        <f>Q8-SUM(Q9:Q14)-#REF!</f>
        <v>#REF!</v>
      </c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</row>
    <row r="33" spans="1:22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 t="e">
        <f>#REF!-SUM(O15:O28)</f>
        <v>#REF!</v>
      </c>
      <c r="P33" s="11" t="e">
        <f>#REF!-SUM(P15:P28)</f>
        <v>#REF!</v>
      </c>
      <c r="Q33" s="11" t="e">
        <f>#REF!-SUM(Q15:Q28)</f>
        <v>#REF!</v>
      </c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#REF!-'107'!B8</f>
        <v>#REF!</v>
      </c>
      <c r="C35" s="11" t="e">
        <f>#REF!-'107'!C8</f>
        <v>#REF!</v>
      </c>
      <c r="D35" s="11" t="e">
        <f>#REF!-'107'!D8</f>
        <v>#REF!</v>
      </c>
      <c r="E35" s="11" t="e">
        <f>#REF!-'107'!E8</f>
        <v>#REF!</v>
      </c>
      <c r="F35" s="11" t="e">
        <f>#REF!-'107'!F8-'107'!G8</f>
        <v>#REF!</v>
      </c>
      <c r="G35" s="11"/>
      <c r="H35" s="11" t="e">
        <f>#REF!-'107'!H8</f>
        <v>#REF!</v>
      </c>
      <c r="I35" s="11" t="e">
        <f>#REF!-'107'!I8-'107'!J8</f>
        <v>#REF!</v>
      </c>
      <c r="J35" s="11"/>
      <c r="K35" s="11" t="e">
        <f>#REF!-'107'!K8</f>
        <v>#REF!</v>
      </c>
      <c r="L35" s="11" t="e">
        <f>#REF!-'107'!L8-'107'!M8</f>
        <v>#REF!</v>
      </c>
      <c r="M35" s="11"/>
      <c r="N35" s="11" t="e">
        <f>#REF!-'107'!N8</f>
        <v>#REF!</v>
      </c>
      <c r="O35" s="11" t="e">
        <f>#REF!-'107'!O8-'107'!P8</f>
        <v>#REF!</v>
      </c>
      <c r="P35" s="11"/>
      <c r="Q35" s="11" t="e">
        <f>#REF!-'107'!Q8</f>
        <v>#REF!</v>
      </c>
      <c r="R35" s="11" t="e">
        <f>#REF!-'107'!R8-'107'!S8</f>
        <v>#REF!</v>
      </c>
      <c r="S35" s="11"/>
      <c r="T35" s="11" t="e">
        <f>#REF!-'107'!T8</f>
        <v>#REF!</v>
      </c>
      <c r="U35" s="11" t="e">
        <f>#REF!-'107'!U8</f>
        <v>#REF!</v>
      </c>
      <c r="V35" s="11" t="e">
        <f>#REF!-'107'!V8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</mergeCells>
  <phoneticPr fontId="2" type="noConversion"/>
  <conditionalFormatting sqref="B32:V35">
    <cfRule type="cellIs" dxfId="1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L31" sqref="L31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2" t="s">
        <v>115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116</v>
      </c>
      <c r="B8" s="9">
        <v>134365</v>
      </c>
      <c r="C8" s="10">
        <v>62250</v>
      </c>
      <c r="D8" s="10">
        <v>72115</v>
      </c>
      <c r="E8" s="10">
        <v>10626735343</v>
      </c>
      <c r="F8" s="10">
        <v>871</v>
      </c>
      <c r="G8" s="10">
        <v>237</v>
      </c>
      <c r="H8" s="10">
        <v>102750373</v>
      </c>
      <c r="I8" s="10">
        <v>4895</v>
      </c>
      <c r="J8" s="10">
        <v>2119</v>
      </c>
      <c r="K8" s="10">
        <v>633580867</v>
      </c>
      <c r="L8" s="10">
        <v>5828</v>
      </c>
      <c r="M8" s="10">
        <v>3462</v>
      </c>
      <c r="N8" s="10">
        <v>797219266</v>
      </c>
      <c r="O8" s="10">
        <v>39591</v>
      </c>
      <c r="P8" s="10">
        <v>52996</v>
      </c>
      <c r="Q8" s="10">
        <v>8050449651</v>
      </c>
      <c r="R8" s="10">
        <v>11065</v>
      </c>
      <c r="S8" s="10">
        <v>13301</v>
      </c>
      <c r="T8" s="10">
        <v>1042735186</v>
      </c>
      <c r="U8" s="10">
        <v>1095</v>
      </c>
      <c r="V8" s="10">
        <v>1428</v>
      </c>
      <c r="X8" s="11"/>
      <c r="Y8" s="11"/>
    </row>
    <row r="9" spans="1:25" ht="13.5" customHeight="1" x14ac:dyDescent="0.2">
      <c r="A9" s="31" t="s">
        <v>41</v>
      </c>
      <c r="B9" s="9">
        <v>12994</v>
      </c>
      <c r="C9" s="10">
        <v>6201</v>
      </c>
      <c r="D9" s="10">
        <v>6793</v>
      </c>
      <c r="E9" s="10">
        <v>1053760597</v>
      </c>
      <c r="F9" s="10">
        <v>28</v>
      </c>
      <c r="G9" s="10">
        <v>5</v>
      </c>
      <c r="H9" s="10">
        <v>2995755</v>
      </c>
      <c r="I9" s="10">
        <v>219</v>
      </c>
      <c r="J9" s="10">
        <v>67</v>
      </c>
      <c r="K9" s="10">
        <v>26787298</v>
      </c>
      <c r="L9" s="10">
        <v>1045</v>
      </c>
      <c r="M9" s="10">
        <v>587</v>
      </c>
      <c r="N9" s="10">
        <v>138994697</v>
      </c>
      <c r="O9" s="10">
        <v>4082</v>
      </c>
      <c r="P9" s="10">
        <v>5265</v>
      </c>
      <c r="Q9" s="10">
        <v>813674454</v>
      </c>
      <c r="R9" s="10">
        <v>827</v>
      </c>
      <c r="S9" s="10">
        <v>869</v>
      </c>
      <c r="T9" s="10">
        <v>71308393</v>
      </c>
      <c r="U9" s="10">
        <v>75</v>
      </c>
      <c r="V9" s="10">
        <v>113</v>
      </c>
      <c r="X9" s="11"/>
      <c r="Y9" s="11"/>
    </row>
    <row r="10" spans="1:25" ht="13.5" customHeight="1" x14ac:dyDescent="0.2">
      <c r="A10" s="31" t="s">
        <v>36</v>
      </c>
      <c r="B10" s="9">
        <v>10438</v>
      </c>
      <c r="C10" s="10">
        <v>5273</v>
      </c>
      <c r="D10" s="10">
        <v>5165</v>
      </c>
      <c r="E10" s="10">
        <v>867771102</v>
      </c>
      <c r="F10" s="10">
        <v>525</v>
      </c>
      <c r="G10" s="10">
        <v>133</v>
      </c>
      <c r="H10" s="10">
        <v>60939359</v>
      </c>
      <c r="I10" s="10">
        <v>1025</v>
      </c>
      <c r="J10" s="10">
        <v>544</v>
      </c>
      <c r="K10" s="10">
        <v>138433468</v>
      </c>
      <c r="L10" s="10">
        <v>812</v>
      </c>
      <c r="M10" s="10">
        <v>758</v>
      </c>
      <c r="N10" s="10">
        <v>135615494</v>
      </c>
      <c r="O10" s="10">
        <v>2427</v>
      </c>
      <c r="P10" s="10">
        <v>3208</v>
      </c>
      <c r="Q10" s="10">
        <v>488910025</v>
      </c>
      <c r="R10" s="10">
        <v>484</v>
      </c>
      <c r="S10" s="10">
        <v>522</v>
      </c>
      <c r="T10" s="10">
        <v>43872756</v>
      </c>
      <c r="U10" s="10">
        <v>34</v>
      </c>
      <c r="V10" s="10">
        <v>44</v>
      </c>
      <c r="X10" s="11"/>
      <c r="Y10" s="11"/>
    </row>
    <row r="11" spans="1:25" ht="13.5" customHeight="1" x14ac:dyDescent="0.2">
      <c r="A11" s="31" t="s">
        <v>52</v>
      </c>
      <c r="B11" s="9">
        <v>6686</v>
      </c>
      <c r="C11" s="10">
        <v>3112</v>
      </c>
      <c r="D11" s="10">
        <v>3574</v>
      </c>
      <c r="E11" s="10">
        <v>531650083</v>
      </c>
      <c r="F11" s="10">
        <v>11</v>
      </c>
      <c r="G11" s="10">
        <v>1</v>
      </c>
      <c r="H11" s="10">
        <v>1082135</v>
      </c>
      <c r="I11" s="10">
        <v>177</v>
      </c>
      <c r="J11" s="10">
        <v>48</v>
      </c>
      <c r="K11" s="10">
        <v>20030692</v>
      </c>
      <c r="L11" s="10">
        <v>209</v>
      </c>
      <c r="M11" s="10">
        <v>119</v>
      </c>
      <c r="N11" s="10">
        <v>27172783</v>
      </c>
      <c r="O11" s="10">
        <v>2072</v>
      </c>
      <c r="P11" s="10">
        <v>2912</v>
      </c>
      <c r="Q11" s="10">
        <v>434309285</v>
      </c>
      <c r="R11" s="10">
        <v>643</v>
      </c>
      <c r="S11" s="10">
        <v>494</v>
      </c>
      <c r="T11" s="10">
        <v>49055188</v>
      </c>
      <c r="U11" s="10">
        <v>81</v>
      </c>
      <c r="V11" s="10">
        <v>156</v>
      </c>
      <c r="X11" s="11"/>
      <c r="Y11" s="11"/>
    </row>
    <row r="12" spans="1:25" ht="13.5" customHeight="1" x14ac:dyDescent="0.2">
      <c r="A12" s="31" t="s">
        <v>42</v>
      </c>
      <c r="B12" s="9">
        <v>14894</v>
      </c>
      <c r="C12" s="10">
        <v>6802</v>
      </c>
      <c r="D12" s="10">
        <v>8092</v>
      </c>
      <c r="E12" s="10">
        <v>1187358887</v>
      </c>
      <c r="F12" s="10">
        <v>77</v>
      </c>
      <c r="G12" s="10">
        <v>26</v>
      </c>
      <c r="H12" s="10">
        <v>9630171</v>
      </c>
      <c r="I12" s="10">
        <v>545</v>
      </c>
      <c r="J12" s="10">
        <v>248</v>
      </c>
      <c r="K12" s="10">
        <v>75382934</v>
      </c>
      <c r="L12" s="10">
        <v>395</v>
      </c>
      <c r="M12" s="10">
        <v>301</v>
      </c>
      <c r="N12" s="10">
        <v>63335221</v>
      </c>
      <c r="O12" s="10">
        <v>4555</v>
      </c>
      <c r="P12" s="10">
        <v>6138</v>
      </c>
      <c r="Q12" s="10">
        <v>927104516</v>
      </c>
      <c r="R12" s="10">
        <v>1230</v>
      </c>
      <c r="S12" s="10">
        <v>1379</v>
      </c>
      <c r="T12" s="10">
        <v>111906045</v>
      </c>
      <c r="U12" s="10">
        <v>21</v>
      </c>
      <c r="V12" s="10">
        <v>27</v>
      </c>
      <c r="X12" s="11"/>
      <c r="Y12" s="11"/>
    </row>
    <row r="13" spans="1:25" ht="13.5" customHeight="1" x14ac:dyDescent="0.2">
      <c r="A13" s="31" t="s">
        <v>43</v>
      </c>
      <c r="B13" s="9">
        <v>10258</v>
      </c>
      <c r="C13" s="10">
        <v>4711</v>
      </c>
      <c r="D13" s="10">
        <v>5547</v>
      </c>
      <c r="E13" s="10">
        <v>818327647</v>
      </c>
      <c r="F13" s="10">
        <v>84</v>
      </c>
      <c r="G13" s="10">
        <v>38</v>
      </c>
      <c r="H13" s="10">
        <v>11411178</v>
      </c>
      <c r="I13" s="10">
        <v>428</v>
      </c>
      <c r="J13" s="10">
        <v>179</v>
      </c>
      <c r="K13" s="10">
        <v>54193173</v>
      </c>
      <c r="L13" s="10">
        <v>426</v>
      </c>
      <c r="M13" s="10">
        <v>221</v>
      </c>
      <c r="N13" s="10">
        <v>54932450</v>
      </c>
      <c r="O13" s="10">
        <v>2993</v>
      </c>
      <c r="P13" s="10">
        <v>4084</v>
      </c>
      <c r="Q13" s="10">
        <v>620503185</v>
      </c>
      <c r="R13" s="10">
        <v>780</v>
      </c>
      <c r="S13" s="10">
        <v>1025</v>
      </c>
      <c r="T13" s="10">
        <v>77287661</v>
      </c>
      <c r="U13" s="10">
        <v>5</v>
      </c>
      <c r="V13" s="10">
        <v>11</v>
      </c>
      <c r="X13" s="11"/>
      <c r="Y13" s="11"/>
    </row>
    <row r="14" spans="1:25" ht="13.5" customHeight="1" x14ac:dyDescent="0.2">
      <c r="A14" s="31" t="s">
        <v>37</v>
      </c>
      <c r="B14" s="9">
        <v>32099</v>
      </c>
      <c r="C14" s="10">
        <v>14121</v>
      </c>
      <c r="D14" s="10">
        <v>17978</v>
      </c>
      <c r="E14" s="10">
        <v>2532475219</v>
      </c>
      <c r="F14" s="10">
        <v>31</v>
      </c>
      <c r="G14" s="10">
        <v>12</v>
      </c>
      <c r="H14" s="10">
        <v>3873297</v>
      </c>
      <c r="I14" s="10">
        <v>1131</v>
      </c>
      <c r="J14" s="10">
        <v>581</v>
      </c>
      <c r="K14" s="10">
        <v>151837765</v>
      </c>
      <c r="L14" s="10">
        <v>569</v>
      </c>
      <c r="M14" s="10">
        <v>530</v>
      </c>
      <c r="N14" s="10">
        <v>91918390</v>
      </c>
      <c r="O14" s="10">
        <v>10180</v>
      </c>
      <c r="P14" s="10">
        <v>14117</v>
      </c>
      <c r="Q14" s="10">
        <v>2077731013</v>
      </c>
      <c r="R14" s="10">
        <v>2210</v>
      </c>
      <c r="S14" s="10">
        <v>2738</v>
      </c>
      <c r="T14" s="10">
        <v>207114754</v>
      </c>
      <c r="U14" s="10">
        <v>62</v>
      </c>
      <c r="V14" s="10">
        <v>148</v>
      </c>
      <c r="X14" s="11"/>
      <c r="Y14" s="11"/>
    </row>
    <row r="15" spans="1:25" ht="13.5" customHeight="1" x14ac:dyDescent="0.2">
      <c r="A15" s="31" t="s">
        <v>44</v>
      </c>
      <c r="B15" s="9">
        <v>2104</v>
      </c>
      <c r="C15" s="10">
        <v>1025</v>
      </c>
      <c r="D15" s="10">
        <v>1079</v>
      </c>
      <c r="E15" s="10">
        <v>167951842</v>
      </c>
      <c r="F15" s="10">
        <v>11</v>
      </c>
      <c r="G15" s="10">
        <v>0</v>
      </c>
      <c r="H15" s="10">
        <v>1082135</v>
      </c>
      <c r="I15" s="10">
        <v>84</v>
      </c>
      <c r="J15" s="10">
        <v>14</v>
      </c>
      <c r="K15" s="10">
        <v>9067545</v>
      </c>
      <c r="L15" s="10">
        <v>136</v>
      </c>
      <c r="M15" s="10">
        <v>53</v>
      </c>
      <c r="N15" s="10">
        <v>16693072</v>
      </c>
      <c r="O15" s="10">
        <v>610</v>
      </c>
      <c r="P15" s="10">
        <v>793</v>
      </c>
      <c r="Q15" s="10">
        <v>124407826</v>
      </c>
      <c r="R15" s="10">
        <v>184</v>
      </c>
      <c r="S15" s="10">
        <v>219</v>
      </c>
      <c r="T15" s="10">
        <v>16701264</v>
      </c>
      <c r="U15" s="10">
        <v>46</v>
      </c>
      <c r="V15" s="10">
        <v>96</v>
      </c>
      <c r="X15" s="11"/>
      <c r="Y15" s="11"/>
    </row>
    <row r="16" spans="1:25" ht="13.5" customHeight="1" x14ac:dyDescent="0.2">
      <c r="A16" s="31" t="s">
        <v>46</v>
      </c>
      <c r="B16" s="9">
        <v>1456</v>
      </c>
      <c r="C16" s="10">
        <v>778</v>
      </c>
      <c r="D16" s="10">
        <v>678</v>
      </c>
      <c r="E16" s="10">
        <v>105368246</v>
      </c>
      <c r="F16" s="10">
        <v>7</v>
      </c>
      <c r="G16" s="10">
        <v>1</v>
      </c>
      <c r="H16" s="10">
        <v>716448</v>
      </c>
      <c r="I16" s="10">
        <v>51</v>
      </c>
      <c r="J16" s="10">
        <v>12</v>
      </c>
      <c r="K16" s="10">
        <v>5589787</v>
      </c>
      <c r="L16" s="10">
        <v>119</v>
      </c>
      <c r="M16" s="10">
        <v>37</v>
      </c>
      <c r="N16" s="10">
        <v>13083411</v>
      </c>
      <c r="O16" s="10">
        <v>366</v>
      </c>
      <c r="P16" s="10">
        <v>403</v>
      </c>
      <c r="Q16" s="10">
        <v>66402043</v>
      </c>
      <c r="R16" s="10">
        <v>235</v>
      </c>
      <c r="S16" s="10">
        <v>225</v>
      </c>
      <c r="T16" s="10">
        <v>19576557</v>
      </c>
      <c r="U16" s="10">
        <v>26</v>
      </c>
      <c r="V16" s="10">
        <v>36</v>
      </c>
      <c r="X16" s="11"/>
      <c r="Y16" s="11"/>
    </row>
    <row r="17" spans="1:25" ht="13.5" customHeight="1" x14ac:dyDescent="0.2">
      <c r="A17" s="31" t="s">
        <v>47</v>
      </c>
      <c r="B17" s="9">
        <v>2042</v>
      </c>
      <c r="C17" s="10">
        <v>971</v>
      </c>
      <c r="D17" s="10">
        <v>1071</v>
      </c>
      <c r="E17" s="10">
        <v>155749570</v>
      </c>
      <c r="F17" s="10">
        <v>2</v>
      </c>
      <c r="G17" s="10">
        <v>0</v>
      </c>
      <c r="H17" s="10">
        <v>179112</v>
      </c>
      <c r="I17" s="10">
        <v>183</v>
      </c>
      <c r="J17" s="10">
        <v>48</v>
      </c>
      <c r="K17" s="10">
        <v>20844159</v>
      </c>
      <c r="L17" s="10">
        <v>72</v>
      </c>
      <c r="M17" s="10">
        <v>78</v>
      </c>
      <c r="N17" s="10">
        <v>12672174</v>
      </c>
      <c r="O17" s="10">
        <v>486</v>
      </c>
      <c r="P17" s="10">
        <v>615</v>
      </c>
      <c r="Q17" s="10">
        <v>97858590</v>
      </c>
      <c r="R17" s="10">
        <v>228</v>
      </c>
      <c r="S17" s="10">
        <v>330</v>
      </c>
      <c r="T17" s="10">
        <v>24195535</v>
      </c>
      <c r="U17" s="10">
        <v>10</v>
      </c>
      <c r="V17" s="10">
        <v>16</v>
      </c>
      <c r="X17" s="11"/>
    </row>
    <row r="18" spans="1:25" ht="13.5" customHeight="1" x14ac:dyDescent="0.2">
      <c r="A18" s="31" t="s">
        <v>21</v>
      </c>
      <c r="B18" s="9">
        <v>6953</v>
      </c>
      <c r="C18" s="10">
        <v>3268</v>
      </c>
      <c r="D18" s="10">
        <v>3685</v>
      </c>
      <c r="E18" s="10">
        <v>525415767</v>
      </c>
      <c r="F18" s="10">
        <v>0</v>
      </c>
      <c r="G18" s="10">
        <v>0</v>
      </c>
      <c r="H18" s="10">
        <v>0</v>
      </c>
      <c r="I18" s="10">
        <v>7</v>
      </c>
      <c r="J18" s="10">
        <v>3</v>
      </c>
      <c r="K18" s="10">
        <v>865708</v>
      </c>
      <c r="L18" s="10">
        <v>441</v>
      </c>
      <c r="M18" s="10">
        <v>148</v>
      </c>
      <c r="N18" s="10">
        <v>51560233</v>
      </c>
      <c r="O18" s="10">
        <v>2134</v>
      </c>
      <c r="P18" s="10">
        <v>2548</v>
      </c>
      <c r="Q18" s="10">
        <v>401420414</v>
      </c>
      <c r="R18" s="10">
        <v>686</v>
      </c>
      <c r="S18" s="10">
        <v>986</v>
      </c>
      <c r="T18" s="10">
        <v>71569412</v>
      </c>
      <c r="U18" s="10">
        <v>6</v>
      </c>
      <c r="V18" s="10">
        <v>7</v>
      </c>
      <c r="X18" s="11"/>
      <c r="Y18" s="11"/>
    </row>
    <row r="19" spans="1:25" ht="13.5" customHeight="1" x14ac:dyDescent="0.2">
      <c r="A19" s="31" t="s">
        <v>22</v>
      </c>
      <c r="B19" s="9">
        <v>5699</v>
      </c>
      <c r="C19" s="10">
        <v>2634</v>
      </c>
      <c r="D19" s="10">
        <v>3065</v>
      </c>
      <c r="E19" s="10">
        <v>442028520</v>
      </c>
      <c r="F19" s="10">
        <v>5</v>
      </c>
      <c r="G19" s="10">
        <v>0</v>
      </c>
      <c r="H19" s="10">
        <v>447780</v>
      </c>
      <c r="I19" s="10">
        <v>67</v>
      </c>
      <c r="J19" s="10">
        <v>20</v>
      </c>
      <c r="K19" s="10">
        <v>7895854</v>
      </c>
      <c r="L19" s="10">
        <v>232</v>
      </c>
      <c r="M19" s="10">
        <v>66</v>
      </c>
      <c r="N19" s="10">
        <v>25833278</v>
      </c>
      <c r="O19" s="10">
        <v>1621</v>
      </c>
      <c r="P19" s="10">
        <v>2116</v>
      </c>
      <c r="Q19" s="10">
        <v>338283382</v>
      </c>
      <c r="R19" s="10">
        <v>709</v>
      </c>
      <c r="S19" s="10">
        <v>863</v>
      </c>
      <c r="T19" s="10">
        <v>69568226</v>
      </c>
      <c r="U19" s="10">
        <v>46</v>
      </c>
      <c r="V19" s="10">
        <v>69</v>
      </c>
      <c r="X19" s="11"/>
    </row>
    <row r="20" spans="1:25" ht="13.5" customHeight="1" x14ac:dyDescent="0.2">
      <c r="A20" s="31" t="s">
        <v>23</v>
      </c>
      <c r="B20" s="9">
        <v>5330</v>
      </c>
      <c r="C20" s="10">
        <v>2480</v>
      </c>
      <c r="D20" s="10">
        <v>2850</v>
      </c>
      <c r="E20" s="10">
        <v>429970187</v>
      </c>
      <c r="F20" s="10">
        <v>0</v>
      </c>
      <c r="G20" s="10">
        <v>0</v>
      </c>
      <c r="H20" s="10">
        <v>0</v>
      </c>
      <c r="I20" s="10">
        <v>350</v>
      </c>
      <c r="J20" s="10">
        <v>98</v>
      </c>
      <c r="K20" s="10">
        <v>41882356</v>
      </c>
      <c r="L20" s="10">
        <v>79</v>
      </c>
      <c r="M20" s="10">
        <v>60</v>
      </c>
      <c r="N20" s="10">
        <v>13373696</v>
      </c>
      <c r="O20" s="10">
        <v>1546</v>
      </c>
      <c r="P20" s="10">
        <v>2067</v>
      </c>
      <c r="Q20" s="10">
        <v>323774792</v>
      </c>
      <c r="R20" s="10">
        <v>505</v>
      </c>
      <c r="S20" s="10">
        <v>625</v>
      </c>
      <c r="T20" s="10">
        <v>50939343</v>
      </c>
      <c r="U20" s="10">
        <v>0</v>
      </c>
      <c r="V20" s="10">
        <v>1</v>
      </c>
      <c r="X20" s="11"/>
      <c r="Y20" s="11"/>
    </row>
    <row r="21" spans="1:25" ht="13.5" customHeight="1" x14ac:dyDescent="0.2">
      <c r="A21" s="31" t="s">
        <v>24</v>
      </c>
      <c r="B21" s="9">
        <v>4906</v>
      </c>
      <c r="C21" s="10">
        <v>2259</v>
      </c>
      <c r="D21" s="10">
        <v>2647</v>
      </c>
      <c r="E21" s="10">
        <v>379199529</v>
      </c>
      <c r="F21" s="10">
        <v>3</v>
      </c>
      <c r="G21" s="10">
        <v>0</v>
      </c>
      <c r="H21" s="10">
        <v>238816</v>
      </c>
      <c r="I21" s="10">
        <v>50</v>
      </c>
      <c r="J21" s="10">
        <v>10</v>
      </c>
      <c r="K21" s="10">
        <v>5545009</v>
      </c>
      <c r="L21" s="10">
        <v>147</v>
      </c>
      <c r="M21" s="10">
        <v>30</v>
      </c>
      <c r="N21" s="10">
        <v>14739426</v>
      </c>
      <c r="O21" s="10">
        <v>1556</v>
      </c>
      <c r="P21" s="10">
        <v>1956</v>
      </c>
      <c r="Q21" s="10">
        <v>308699533</v>
      </c>
      <c r="R21" s="10">
        <v>503</v>
      </c>
      <c r="S21" s="10">
        <v>651</v>
      </c>
      <c r="T21" s="10">
        <v>49976745</v>
      </c>
      <c r="U21" s="10">
        <v>6</v>
      </c>
      <c r="V21" s="10">
        <v>10</v>
      </c>
      <c r="X21" s="11"/>
      <c r="Y21" s="11"/>
    </row>
    <row r="22" spans="1:25" ht="13.5" customHeight="1" x14ac:dyDescent="0.2">
      <c r="A22" s="31" t="s">
        <v>27</v>
      </c>
      <c r="B22" s="9">
        <v>7826</v>
      </c>
      <c r="C22" s="10">
        <v>3785</v>
      </c>
      <c r="D22" s="10">
        <v>4041</v>
      </c>
      <c r="E22" s="10">
        <v>603127053</v>
      </c>
      <c r="F22" s="10">
        <v>7</v>
      </c>
      <c r="G22" s="10">
        <v>2</v>
      </c>
      <c r="H22" s="10">
        <v>813467</v>
      </c>
      <c r="I22" s="10">
        <v>169</v>
      </c>
      <c r="J22" s="10">
        <v>43</v>
      </c>
      <c r="K22" s="10">
        <v>19734763</v>
      </c>
      <c r="L22" s="10">
        <v>540</v>
      </c>
      <c r="M22" s="10">
        <v>163</v>
      </c>
      <c r="N22" s="10">
        <v>61285014</v>
      </c>
      <c r="O22" s="10">
        <v>2260</v>
      </c>
      <c r="P22" s="10">
        <v>2839</v>
      </c>
      <c r="Q22" s="10">
        <v>444371164</v>
      </c>
      <c r="R22" s="10">
        <v>809</v>
      </c>
      <c r="S22" s="10">
        <v>994</v>
      </c>
      <c r="T22" s="10">
        <v>76922645</v>
      </c>
      <c r="U22" s="10">
        <v>286</v>
      </c>
      <c r="V22" s="10">
        <v>340</v>
      </c>
    </row>
    <row r="23" spans="1:25" ht="13.5" customHeight="1" x14ac:dyDescent="0.2">
      <c r="A23" s="31" t="s">
        <v>48</v>
      </c>
      <c r="B23" s="9">
        <v>1271</v>
      </c>
      <c r="C23" s="10">
        <v>669</v>
      </c>
      <c r="D23" s="10">
        <v>602</v>
      </c>
      <c r="E23" s="10">
        <v>103665177</v>
      </c>
      <c r="F23" s="10">
        <v>39</v>
      </c>
      <c r="G23" s="10">
        <v>6</v>
      </c>
      <c r="H23" s="10">
        <v>4355436</v>
      </c>
      <c r="I23" s="10">
        <v>100</v>
      </c>
      <c r="J23" s="10">
        <v>35</v>
      </c>
      <c r="K23" s="10">
        <v>12356393</v>
      </c>
      <c r="L23" s="10">
        <v>128</v>
      </c>
      <c r="M23" s="10">
        <v>71</v>
      </c>
      <c r="N23" s="10">
        <v>17291232</v>
      </c>
      <c r="O23" s="10">
        <v>296</v>
      </c>
      <c r="P23" s="10">
        <v>385</v>
      </c>
      <c r="Q23" s="10">
        <v>60248803</v>
      </c>
      <c r="R23" s="10">
        <v>106</v>
      </c>
      <c r="S23" s="10">
        <v>105</v>
      </c>
      <c r="T23" s="10">
        <v>9413313</v>
      </c>
      <c r="U23" s="10">
        <v>212</v>
      </c>
      <c r="V23" s="10">
        <v>191</v>
      </c>
      <c r="Y23" s="11"/>
    </row>
    <row r="24" spans="1:25" ht="13.5" customHeight="1" x14ac:dyDescent="0.2">
      <c r="A24" s="31" t="s">
        <v>49</v>
      </c>
      <c r="B24" s="9">
        <v>2136</v>
      </c>
      <c r="C24" s="10">
        <v>1074</v>
      </c>
      <c r="D24" s="10">
        <v>1062</v>
      </c>
      <c r="E24" s="10">
        <v>160783318</v>
      </c>
      <c r="F24" s="10">
        <v>0</v>
      </c>
      <c r="G24" s="10">
        <v>1</v>
      </c>
      <c r="H24" s="10">
        <v>89556</v>
      </c>
      <c r="I24" s="10">
        <v>36</v>
      </c>
      <c r="J24" s="10">
        <v>17</v>
      </c>
      <c r="K24" s="10">
        <v>5037525</v>
      </c>
      <c r="L24" s="10">
        <v>208</v>
      </c>
      <c r="M24" s="10">
        <v>59</v>
      </c>
      <c r="N24" s="10">
        <v>22384528</v>
      </c>
      <c r="O24" s="10">
        <v>595</v>
      </c>
      <c r="P24" s="10">
        <v>728</v>
      </c>
      <c r="Q24" s="10">
        <v>112754837</v>
      </c>
      <c r="R24" s="10">
        <v>235</v>
      </c>
      <c r="S24" s="10">
        <v>257</v>
      </c>
      <c r="T24" s="10">
        <v>20516872</v>
      </c>
      <c r="U24" s="10">
        <v>160</v>
      </c>
      <c r="V24" s="10">
        <v>137</v>
      </c>
      <c r="X24" s="11"/>
    </row>
    <row r="25" spans="1:25" ht="13.5" customHeight="1" x14ac:dyDescent="0.2">
      <c r="A25" s="31" t="s">
        <v>30</v>
      </c>
      <c r="B25" s="9">
        <v>745</v>
      </c>
      <c r="C25" s="10">
        <v>356</v>
      </c>
      <c r="D25" s="10">
        <v>389</v>
      </c>
      <c r="E25" s="10">
        <v>60251834</v>
      </c>
      <c r="F25" s="10">
        <v>18</v>
      </c>
      <c r="G25" s="10">
        <v>4</v>
      </c>
      <c r="H25" s="10">
        <v>2037399</v>
      </c>
      <c r="I25" s="10">
        <v>41</v>
      </c>
      <c r="J25" s="10">
        <v>17</v>
      </c>
      <c r="K25" s="10">
        <v>5216637</v>
      </c>
      <c r="L25" s="10">
        <v>14</v>
      </c>
      <c r="M25" s="10">
        <v>3</v>
      </c>
      <c r="N25" s="10">
        <v>1470211</v>
      </c>
      <c r="O25" s="10">
        <v>224</v>
      </c>
      <c r="P25" s="10">
        <v>304</v>
      </c>
      <c r="Q25" s="10">
        <v>46352690</v>
      </c>
      <c r="R25" s="10">
        <v>59</v>
      </c>
      <c r="S25" s="10">
        <v>61</v>
      </c>
      <c r="T25" s="10">
        <v>5174897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3079</v>
      </c>
      <c r="C26" s="10">
        <v>1282</v>
      </c>
      <c r="D26" s="10">
        <v>1797</v>
      </c>
      <c r="E26" s="10">
        <v>233571387</v>
      </c>
      <c r="F26" s="10">
        <v>1</v>
      </c>
      <c r="G26" s="10">
        <v>1</v>
      </c>
      <c r="H26" s="10">
        <v>179112</v>
      </c>
      <c r="I26" s="10">
        <v>104</v>
      </c>
      <c r="J26" s="10">
        <v>56</v>
      </c>
      <c r="K26" s="10">
        <v>14189858</v>
      </c>
      <c r="L26" s="10">
        <v>138</v>
      </c>
      <c r="M26" s="10">
        <v>101</v>
      </c>
      <c r="N26" s="10">
        <v>18956020</v>
      </c>
      <c r="O26" s="10">
        <v>729</v>
      </c>
      <c r="P26" s="10">
        <v>1138</v>
      </c>
      <c r="Q26" s="10">
        <v>165503325</v>
      </c>
      <c r="R26" s="10">
        <v>310</v>
      </c>
      <c r="S26" s="10">
        <v>501</v>
      </c>
      <c r="T26" s="10">
        <v>34743072</v>
      </c>
      <c r="U26" s="10">
        <v>15</v>
      </c>
      <c r="V26" s="10">
        <v>20</v>
      </c>
    </row>
    <row r="27" spans="1:25" ht="13.5" customHeight="1" x14ac:dyDescent="0.2">
      <c r="A27" s="31" t="s">
        <v>32</v>
      </c>
      <c r="B27" s="9">
        <v>1350</v>
      </c>
      <c r="C27" s="10">
        <v>550</v>
      </c>
      <c r="D27" s="10">
        <v>800</v>
      </c>
      <c r="E27" s="10">
        <v>105387745</v>
      </c>
      <c r="F27" s="10">
        <v>5</v>
      </c>
      <c r="G27" s="10">
        <v>5</v>
      </c>
      <c r="H27" s="10">
        <v>947801</v>
      </c>
      <c r="I27" s="10">
        <v>58</v>
      </c>
      <c r="J27" s="10">
        <v>38</v>
      </c>
      <c r="K27" s="10">
        <v>8470505</v>
      </c>
      <c r="L27" s="10">
        <v>45</v>
      </c>
      <c r="M27" s="10">
        <v>43</v>
      </c>
      <c r="N27" s="10">
        <v>6344208</v>
      </c>
      <c r="O27" s="10">
        <v>315</v>
      </c>
      <c r="P27" s="10">
        <v>561</v>
      </c>
      <c r="Q27" s="10">
        <v>77163691</v>
      </c>
      <c r="R27" s="10">
        <v>127</v>
      </c>
      <c r="S27" s="10">
        <v>153</v>
      </c>
      <c r="T27" s="10">
        <v>12461540</v>
      </c>
      <c r="U27" s="10">
        <v>4</v>
      </c>
      <c r="V27" s="10">
        <v>5</v>
      </c>
      <c r="X27" s="11"/>
    </row>
    <row r="28" spans="1:25" ht="13.5" customHeight="1" x14ac:dyDescent="0.2">
      <c r="A28" s="31" t="s">
        <v>34</v>
      </c>
      <c r="B28" s="9">
        <v>2048</v>
      </c>
      <c r="C28" s="10">
        <v>867</v>
      </c>
      <c r="D28" s="10">
        <v>1181</v>
      </c>
      <c r="E28" s="10">
        <v>158663172</v>
      </c>
      <c r="F28" s="10">
        <v>14</v>
      </c>
      <c r="G28" s="10">
        <v>1</v>
      </c>
      <c r="H28" s="10">
        <v>1403044</v>
      </c>
      <c r="I28" s="10">
        <v>60</v>
      </c>
      <c r="J28" s="10">
        <v>39</v>
      </c>
      <c r="K28" s="10">
        <v>9055210</v>
      </c>
      <c r="L28" s="10">
        <v>72</v>
      </c>
      <c r="M28" s="10">
        <v>33</v>
      </c>
      <c r="N28" s="10">
        <v>9347301</v>
      </c>
      <c r="O28" s="10">
        <v>530</v>
      </c>
      <c r="P28" s="10">
        <v>805</v>
      </c>
      <c r="Q28" s="10">
        <v>118609468</v>
      </c>
      <c r="R28" s="10">
        <v>191</v>
      </c>
      <c r="S28" s="10">
        <v>303</v>
      </c>
      <c r="T28" s="10">
        <v>20248149</v>
      </c>
      <c r="U28" s="10">
        <v>0</v>
      </c>
      <c r="V28" s="10">
        <v>1</v>
      </c>
      <c r="X28" s="11"/>
    </row>
    <row r="29" spans="1:25" ht="13.5" customHeight="1" x14ac:dyDescent="0.25">
      <c r="A29" s="32" t="s">
        <v>50</v>
      </c>
      <c r="B29" s="9">
        <v>43</v>
      </c>
      <c r="C29" s="10">
        <v>27</v>
      </c>
      <c r="D29" s="10">
        <v>16</v>
      </c>
      <c r="E29" s="10">
        <v>3571865</v>
      </c>
      <c r="F29" s="10">
        <v>0</v>
      </c>
      <c r="G29" s="10">
        <v>0</v>
      </c>
      <c r="H29" s="10">
        <v>0</v>
      </c>
      <c r="I29" s="10">
        <v>10</v>
      </c>
      <c r="J29" s="10">
        <v>2</v>
      </c>
      <c r="K29" s="10">
        <v>1164228</v>
      </c>
      <c r="L29" s="10">
        <v>0</v>
      </c>
      <c r="M29" s="10">
        <v>1</v>
      </c>
      <c r="N29" s="10">
        <v>126871</v>
      </c>
      <c r="O29" s="10">
        <v>13</v>
      </c>
      <c r="P29" s="10">
        <v>12</v>
      </c>
      <c r="Q29" s="10">
        <v>2097947</v>
      </c>
      <c r="R29" s="10">
        <v>4</v>
      </c>
      <c r="S29" s="10">
        <v>1</v>
      </c>
      <c r="T29" s="10">
        <v>182819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8</v>
      </c>
      <c r="C30" s="17">
        <v>5</v>
      </c>
      <c r="D30" s="17">
        <v>3</v>
      </c>
      <c r="E30" s="17">
        <v>686596</v>
      </c>
      <c r="F30" s="17">
        <v>3</v>
      </c>
      <c r="G30" s="17">
        <v>1</v>
      </c>
      <c r="H30" s="17">
        <v>328372</v>
      </c>
      <c r="I30" s="17">
        <v>0</v>
      </c>
      <c r="J30" s="17">
        <v>0</v>
      </c>
      <c r="K30" s="17">
        <v>0</v>
      </c>
      <c r="L30" s="17">
        <v>1</v>
      </c>
      <c r="M30" s="17">
        <v>0</v>
      </c>
      <c r="N30" s="17">
        <v>89556</v>
      </c>
      <c r="O30" s="17">
        <v>1</v>
      </c>
      <c r="P30" s="17">
        <v>2</v>
      </c>
      <c r="Q30" s="17">
        <v>268668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 t="e">
        <f>O8-SUM(O9:O14)-#REF!</f>
        <v>#REF!</v>
      </c>
      <c r="P32" s="11" t="e">
        <f>P8-SUM(P9:P14)-#REF!</f>
        <v>#REF!</v>
      </c>
      <c r="Q32" s="11" t="e">
        <f>Q8-SUM(Q9:Q14)-#REF!</f>
        <v>#REF!</v>
      </c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</row>
    <row r="33" spans="1:22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 t="e">
        <f>#REF!-SUM(O15:O28)</f>
        <v>#REF!</v>
      </c>
      <c r="P33" s="11" t="e">
        <f>#REF!-SUM(P15:P28)</f>
        <v>#REF!</v>
      </c>
      <c r="Q33" s="11" t="e">
        <f>#REF!-SUM(Q15:Q28)</f>
        <v>#REF!</v>
      </c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#REF!-'106'!B8</f>
        <v>#REF!</v>
      </c>
      <c r="C35" s="11" t="e">
        <f>#REF!-'106'!C8</f>
        <v>#REF!</v>
      </c>
      <c r="D35" s="11" t="e">
        <f>#REF!-'106'!D8</f>
        <v>#REF!</v>
      </c>
      <c r="E35" s="11" t="e">
        <f>#REF!-'106'!E8</f>
        <v>#REF!</v>
      </c>
      <c r="F35" s="11" t="e">
        <f>#REF!-'106'!F8-'106'!G8</f>
        <v>#REF!</v>
      </c>
      <c r="G35" s="11"/>
      <c r="H35" s="11" t="e">
        <f>#REF!-'106'!H8</f>
        <v>#REF!</v>
      </c>
      <c r="I35" s="11" t="e">
        <f>#REF!-'106'!I8-'106'!J8</f>
        <v>#REF!</v>
      </c>
      <c r="J35" s="11"/>
      <c r="K35" s="11" t="e">
        <f>#REF!-'106'!K8</f>
        <v>#REF!</v>
      </c>
      <c r="L35" s="11" t="e">
        <f>#REF!-'106'!L8-'106'!M8</f>
        <v>#REF!</v>
      </c>
      <c r="M35" s="11"/>
      <c r="N35" s="11" t="e">
        <f>#REF!-'106'!N8</f>
        <v>#REF!</v>
      </c>
      <c r="O35" s="11" t="e">
        <f>#REF!-'106'!O8-'106'!P8</f>
        <v>#REF!</v>
      </c>
      <c r="P35" s="11"/>
      <c r="Q35" s="11" t="e">
        <f>#REF!-'106'!Q8</f>
        <v>#REF!</v>
      </c>
      <c r="R35" s="11" t="e">
        <f>#REF!-'106'!R8-'106'!S8</f>
        <v>#REF!</v>
      </c>
      <c r="S35" s="11"/>
      <c r="T35" s="11" t="e">
        <f>#REF!-'106'!T8</f>
        <v>#REF!</v>
      </c>
      <c r="U35" s="11" t="e">
        <f>#REF!-'106'!U8</f>
        <v>#REF!</v>
      </c>
      <c r="V35" s="11" t="e">
        <f>#REF!-'106'!V8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</mergeCells>
  <phoneticPr fontId="2" type="noConversion"/>
  <conditionalFormatting sqref="B32:V35">
    <cfRule type="cellIs" dxfId="1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M30" sqref="M30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7.1640625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2" t="s">
        <v>113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114</v>
      </c>
      <c r="B8" s="9">
        <v>128108</v>
      </c>
      <c r="C8" s="10">
        <v>59012</v>
      </c>
      <c r="D8" s="10">
        <v>69096</v>
      </c>
      <c r="E8" s="10">
        <v>10207097782</v>
      </c>
      <c r="F8" s="10">
        <v>929</v>
      </c>
      <c r="G8" s="10">
        <v>255</v>
      </c>
      <c r="H8" s="10">
        <v>109999314</v>
      </c>
      <c r="I8" s="10">
        <v>4745</v>
      </c>
      <c r="J8" s="10">
        <v>2043</v>
      </c>
      <c r="K8" s="10">
        <v>605040698</v>
      </c>
      <c r="L8" s="10">
        <v>5353</v>
      </c>
      <c r="M8" s="10">
        <v>3088</v>
      </c>
      <c r="N8" s="10">
        <v>723349513</v>
      </c>
      <c r="O8" s="10">
        <v>38059</v>
      </c>
      <c r="P8" s="10">
        <v>51910</v>
      </c>
      <c r="Q8" s="10">
        <v>7837935469</v>
      </c>
      <c r="R8" s="10">
        <v>9926</v>
      </c>
      <c r="S8" s="10">
        <v>11800</v>
      </c>
      <c r="T8" s="10">
        <v>930772788</v>
      </c>
      <c r="U8" s="10">
        <v>1031</v>
      </c>
      <c r="V8" s="10">
        <v>1348</v>
      </c>
      <c r="X8" s="11"/>
      <c r="Y8" s="11"/>
    </row>
    <row r="9" spans="1:25" ht="13.5" customHeight="1" x14ac:dyDescent="0.2">
      <c r="A9" s="31" t="s">
        <v>41</v>
      </c>
      <c r="B9" s="9">
        <v>12126</v>
      </c>
      <c r="C9" s="10">
        <v>5761</v>
      </c>
      <c r="D9" s="10">
        <v>6365</v>
      </c>
      <c r="E9" s="10">
        <v>982671071</v>
      </c>
      <c r="F9" s="10">
        <v>30</v>
      </c>
      <c r="G9" s="10">
        <v>5</v>
      </c>
      <c r="H9" s="10">
        <v>3314297</v>
      </c>
      <c r="I9" s="10">
        <v>232</v>
      </c>
      <c r="J9" s="10">
        <v>71</v>
      </c>
      <c r="K9" s="10">
        <v>28468978</v>
      </c>
      <c r="L9" s="10">
        <v>988</v>
      </c>
      <c r="M9" s="10">
        <v>548</v>
      </c>
      <c r="N9" s="10">
        <v>133917263</v>
      </c>
      <c r="O9" s="10">
        <v>3730</v>
      </c>
      <c r="P9" s="10">
        <v>4911</v>
      </c>
      <c r="Q9" s="10">
        <v>751430931</v>
      </c>
      <c r="R9" s="10">
        <v>781</v>
      </c>
      <c r="S9" s="10">
        <v>830</v>
      </c>
      <c r="T9" s="10">
        <v>65539602</v>
      </c>
      <c r="U9" s="10">
        <v>77</v>
      </c>
      <c r="V9" s="10">
        <v>97</v>
      </c>
      <c r="X9" s="11"/>
      <c r="Y9" s="11"/>
    </row>
    <row r="10" spans="1:25" ht="13.5" customHeight="1" x14ac:dyDescent="0.2">
      <c r="A10" s="31" t="s">
        <v>36</v>
      </c>
      <c r="B10" s="9">
        <v>10244</v>
      </c>
      <c r="C10" s="10">
        <v>5193</v>
      </c>
      <c r="D10" s="10">
        <v>5051</v>
      </c>
      <c r="E10" s="10">
        <v>845491864</v>
      </c>
      <c r="F10" s="10">
        <v>557</v>
      </c>
      <c r="G10" s="10">
        <v>144</v>
      </c>
      <c r="H10" s="10">
        <v>64006161</v>
      </c>
      <c r="I10" s="10">
        <v>966</v>
      </c>
      <c r="J10" s="10">
        <v>477</v>
      </c>
      <c r="K10" s="10">
        <v>126851353</v>
      </c>
      <c r="L10" s="10">
        <v>749</v>
      </c>
      <c r="M10" s="10">
        <v>677</v>
      </c>
      <c r="N10" s="10">
        <v>122036536</v>
      </c>
      <c r="O10" s="10">
        <v>2455</v>
      </c>
      <c r="P10" s="10">
        <v>3226</v>
      </c>
      <c r="Q10" s="10">
        <v>489512628</v>
      </c>
      <c r="R10" s="10">
        <v>466</v>
      </c>
      <c r="S10" s="10">
        <v>527</v>
      </c>
      <c r="T10" s="10">
        <v>43085186</v>
      </c>
      <c r="U10" s="10">
        <v>34</v>
      </c>
      <c r="V10" s="10">
        <v>47</v>
      </c>
      <c r="X10" s="11"/>
      <c r="Y10" s="11"/>
    </row>
    <row r="11" spans="1:25" ht="13.5" customHeight="1" x14ac:dyDescent="0.2">
      <c r="A11" s="31" t="s">
        <v>52</v>
      </c>
      <c r="B11" s="9">
        <v>6321</v>
      </c>
      <c r="C11" s="10">
        <v>3003</v>
      </c>
      <c r="D11" s="10">
        <v>3318</v>
      </c>
      <c r="E11" s="10">
        <v>506463161</v>
      </c>
      <c r="F11" s="10">
        <v>10</v>
      </c>
      <c r="G11" s="10">
        <v>1</v>
      </c>
      <c r="H11" s="10">
        <v>1231395</v>
      </c>
      <c r="I11" s="10">
        <v>170</v>
      </c>
      <c r="J11" s="10">
        <v>47</v>
      </c>
      <c r="K11" s="10">
        <v>17858959</v>
      </c>
      <c r="L11" s="10">
        <v>189</v>
      </c>
      <c r="M11" s="10">
        <v>91</v>
      </c>
      <c r="N11" s="10">
        <v>23351727</v>
      </c>
      <c r="O11" s="10">
        <v>2020</v>
      </c>
      <c r="P11" s="10">
        <v>2794</v>
      </c>
      <c r="Q11" s="10">
        <v>420211678</v>
      </c>
      <c r="R11" s="10">
        <v>614</v>
      </c>
      <c r="S11" s="10">
        <v>385</v>
      </c>
      <c r="T11" s="10">
        <v>43809402</v>
      </c>
      <c r="U11" s="10">
        <v>65</v>
      </c>
      <c r="V11" s="10">
        <v>139</v>
      </c>
      <c r="X11" s="11"/>
      <c r="Y11" s="11"/>
    </row>
    <row r="12" spans="1:25" ht="13.5" customHeight="1" x14ac:dyDescent="0.2">
      <c r="A12" s="31" t="s">
        <v>42</v>
      </c>
      <c r="B12" s="9">
        <v>13205</v>
      </c>
      <c r="C12" s="10">
        <v>5905</v>
      </c>
      <c r="D12" s="10">
        <v>7300</v>
      </c>
      <c r="E12" s="10">
        <v>1071029357</v>
      </c>
      <c r="F12" s="10">
        <v>80</v>
      </c>
      <c r="G12" s="10">
        <v>28</v>
      </c>
      <c r="H12" s="10">
        <v>10133718</v>
      </c>
      <c r="I12" s="10">
        <v>512</v>
      </c>
      <c r="J12" s="10">
        <v>239</v>
      </c>
      <c r="K12" s="10">
        <v>65960862</v>
      </c>
      <c r="L12" s="10">
        <v>368</v>
      </c>
      <c r="M12" s="10">
        <v>282</v>
      </c>
      <c r="N12" s="10">
        <v>55426413</v>
      </c>
      <c r="O12" s="10">
        <v>3980</v>
      </c>
      <c r="P12" s="10">
        <v>5586</v>
      </c>
      <c r="Q12" s="10">
        <v>846416136</v>
      </c>
      <c r="R12" s="10">
        <v>965</v>
      </c>
      <c r="S12" s="10">
        <v>1165</v>
      </c>
      <c r="T12" s="10">
        <v>93092228</v>
      </c>
      <c r="U12" s="10">
        <v>13</v>
      </c>
      <c r="V12" s="10">
        <v>20</v>
      </c>
      <c r="X12" s="11"/>
      <c r="Y12" s="11"/>
    </row>
    <row r="13" spans="1:25" ht="13.5" customHeight="1" x14ac:dyDescent="0.2">
      <c r="A13" s="31" t="s">
        <v>43</v>
      </c>
      <c r="B13" s="9">
        <v>9644</v>
      </c>
      <c r="C13" s="10">
        <v>4362</v>
      </c>
      <c r="D13" s="10">
        <v>5282</v>
      </c>
      <c r="E13" s="10">
        <v>775151728</v>
      </c>
      <c r="F13" s="10">
        <v>91</v>
      </c>
      <c r="G13" s="10">
        <v>42</v>
      </c>
      <c r="H13" s="10">
        <v>12228798</v>
      </c>
      <c r="I13" s="10">
        <v>417</v>
      </c>
      <c r="J13" s="10">
        <v>177</v>
      </c>
      <c r="K13" s="10">
        <v>53464932</v>
      </c>
      <c r="L13" s="10">
        <v>366</v>
      </c>
      <c r="M13" s="10">
        <v>198</v>
      </c>
      <c r="N13" s="10">
        <v>47799978</v>
      </c>
      <c r="O13" s="10">
        <v>2852</v>
      </c>
      <c r="P13" s="10">
        <v>4020</v>
      </c>
      <c r="Q13" s="10">
        <v>598940043</v>
      </c>
      <c r="R13" s="10">
        <v>636</v>
      </c>
      <c r="S13" s="10">
        <v>845</v>
      </c>
      <c r="T13" s="10">
        <v>62717977</v>
      </c>
      <c r="U13" s="10">
        <v>6</v>
      </c>
      <c r="V13" s="10">
        <v>10</v>
      </c>
      <c r="X13" s="11"/>
      <c r="Y13" s="11"/>
    </row>
    <row r="14" spans="1:25" ht="13.5" customHeight="1" x14ac:dyDescent="0.2">
      <c r="A14" s="31" t="s">
        <v>37</v>
      </c>
      <c r="B14" s="9">
        <v>31032</v>
      </c>
      <c r="C14" s="10">
        <v>13669</v>
      </c>
      <c r="D14" s="10">
        <v>17363</v>
      </c>
      <c r="E14" s="10">
        <v>2450131357</v>
      </c>
      <c r="F14" s="10">
        <v>32</v>
      </c>
      <c r="G14" s="10">
        <v>13</v>
      </c>
      <c r="H14" s="10">
        <v>4253910</v>
      </c>
      <c r="I14" s="10">
        <v>1096</v>
      </c>
      <c r="J14" s="10">
        <v>580</v>
      </c>
      <c r="K14" s="10">
        <v>150017459</v>
      </c>
      <c r="L14" s="10">
        <v>516</v>
      </c>
      <c r="M14" s="10">
        <v>465</v>
      </c>
      <c r="N14" s="10">
        <v>80516880</v>
      </c>
      <c r="O14" s="10">
        <v>9854</v>
      </c>
      <c r="P14" s="10">
        <v>13740</v>
      </c>
      <c r="Q14" s="10">
        <v>2017317124</v>
      </c>
      <c r="R14" s="10">
        <v>2171</v>
      </c>
      <c r="S14" s="10">
        <v>2565</v>
      </c>
      <c r="T14" s="10">
        <v>198025984</v>
      </c>
      <c r="U14" s="10">
        <v>57</v>
      </c>
      <c r="V14" s="10">
        <v>145</v>
      </c>
      <c r="X14" s="11"/>
      <c r="Y14" s="11"/>
    </row>
    <row r="15" spans="1:25" ht="13.5" customHeight="1" x14ac:dyDescent="0.2">
      <c r="A15" s="31" t="s">
        <v>44</v>
      </c>
      <c r="B15" s="9">
        <v>2019</v>
      </c>
      <c r="C15" s="10">
        <v>985</v>
      </c>
      <c r="D15" s="10">
        <v>1034</v>
      </c>
      <c r="E15" s="10">
        <v>166380931</v>
      </c>
      <c r="F15" s="10">
        <v>12</v>
      </c>
      <c r="G15" s="10">
        <v>0</v>
      </c>
      <c r="H15" s="10">
        <v>1238858</v>
      </c>
      <c r="I15" s="10">
        <v>94</v>
      </c>
      <c r="J15" s="10">
        <v>15</v>
      </c>
      <c r="K15" s="10">
        <v>10216847</v>
      </c>
      <c r="L15" s="10">
        <v>123</v>
      </c>
      <c r="M15" s="10">
        <v>45</v>
      </c>
      <c r="N15" s="10">
        <v>14681102</v>
      </c>
      <c r="O15" s="10">
        <v>622</v>
      </c>
      <c r="P15" s="10">
        <v>798</v>
      </c>
      <c r="Q15" s="10">
        <v>126634147</v>
      </c>
      <c r="R15" s="10">
        <v>134</v>
      </c>
      <c r="S15" s="10">
        <v>176</v>
      </c>
      <c r="T15" s="10">
        <v>13609977</v>
      </c>
      <c r="U15" s="10">
        <v>47</v>
      </c>
      <c r="V15" s="10">
        <v>96</v>
      </c>
      <c r="X15" s="11"/>
      <c r="Y15" s="11"/>
    </row>
    <row r="16" spans="1:25" ht="13.5" customHeight="1" x14ac:dyDescent="0.2">
      <c r="A16" s="31" t="s">
        <v>46</v>
      </c>
      <c r="B16" s="9">
        <v>1377</v>
      </c>
      <c r="C16" s="10">
        <v>731</v>
      </c>
      <c r="D16" s="10">
        <v>646</v>
      </c>
      <c r="E16" s="10">
        <v>99550353</v>
      </c>
      <c r="F16" s="10">
        <v>7</v>
      </c>
      <c r="G16" s="10">
        <v>1</v>
      </c>
      <c r="H16" s="10">
        <v>664207</v>
      </c>
      <c r="I16" s="10">
        <v>50</v>
      </c>
      <c r="J16" s="10">
        <v>12</v>
      </c>
      <c r="K16" s="10">
        <v>5768899</v>
      </c>
      <c r="L16" s="10">
        <v>101</v>
      </c>
      <c r="M16" s="10">
        <v>30</v>
      </c>
      <c r="N16" s="10">
        <v>10881054</v>
      </c>
      <c r="O16" s="10">
        <v>367</v>
      </c>
      <c r="P16" s="10">
        <v>399</v>
      </c>
      <c r="Q16" s="10">
        <v>64804961</v>
      </c>
      <c r="R16" s="10">
        <v>206</v>
      </c>
      <c r="S16" s="10">
        <v>204</v>
      </c>
      <c r="T16" s="10">
        <v>17431232</v>
      </c>
      <c r="U16" s="10">
        <v>15</v>
      </c>
      <c r="V16" s="10">
        <v>25</v>
      </c>
      <c r="X16" s="11"/>
      <c r="Y16" s="11"/>
    </row>
    <row r="17" spans="1:25" ht="13.5" customHeight="1" x14ac:dyDescent="0.2">
      <c r="A17" s="31" t="s">
        <v>47</v>
      </c>
      <c r="B17" s="9">
        <v>2093</v>
      </c>
      <c r="C17" s="10">
        <v>983</v>
      </c>
      <c r="D17" s="10">
        <v>1110</v>
      </c>
      <c r="E17" s="10">
        <v>165367132</v>
      </c>
      <c r="F17" s="10">
        <v>2</v>
      </c>
      <c r="G17" s="10">
        <v>0</v>
      </c>
      <c r="H17" s="10">
        <v>238816</v>
      </c>
      <c r="I17" s="10">
        <v>189</v>
      </c>
      <c r="J17" s="10">
        <v>51</v>
      </c>
      <c r="K17" s="10">
        <v>21030471</v>
      </c>
      <c r="L17" s="10">
        <v>73</v>
      </c>
      <c r="M17" s="10">
        <v>64</v>
      </c>
      <c r="N17" s="10">
        <v>12289379</v>
      </c>
      <c r="O17" s="10">
        <v>517</v>
      </c>
      <c r="P17" s="10">
        <v>686</v>
      </c>
      <c r="Q17" s="10">
        <v>109109062</v>
      </c>
      <c r="R17" s="10">
        <v>202</v>
      </c>
      <c r="S17" s="10">
        <v>309</v>
      </c>
      <c r="T17" s="10">
        <v>22699404</v>
      </c>
      <c r="U17" s="10">
        <v>9</v>
      </c>
      <c r="V17" s="10">
        <v>14</v>
      </c>
      <c r="X17" s="11"/>
    </row>
    <row r="18" spans="1:25" ht="13.5" customHeight="1" x14ac:dyDescent="0.2">
      <c r="A18" s="31" t="s">
        <v>21</v>
      </c>
      <c r="B18" s="9">
        <v>6409</v>
      </c>
      <c r="C18" s="10">
        <v>2976</v>
      </c>
      <c r="D18" s="10">
        <v>3433</v>
      </c>
      <c r="E18" s="10">
        <v>501526025</v>
      </c>
      <c r="F18" s="10">
        <v>0</v>
      </c>
      <c r="G18" s="10">
        <v>0</v>
      </c>
      <c r="H18" s="10">
        <v>0</v>
      </c>
      <c r="I18" s="10">
        <v>4</v>
      </c>
      <c r="J18" s="10">
        <v>6</v>
      </c>
      <c r="K18" s="10">
        <v>858245</v>
      </c>
      <c r="L18" s="10">
        <v>418</v>
      </c>
      <c r="M18" s="10">
        <v>140</v>
      </c>
      <c r="N18" s="10">
        <v>50990208</v>
      </c>
      <c r="O18" s="10">
        <v>1980</v>
      </c>
      <c r="P18" s="10">
        <v>2487</v>
      </c>
      <c r="Q18" s="10">
        <v>390414997</v>
      </c>
      <c r="R18" s="10">
        <v>574</v>
      </c>
      <c r="S18" s="10">
        <v>800</v>
      </c>
      <c r="T18" s="10">
        <v>59262575</v>
      </c>
      <c r="U18" s="10">
        <v>4</v>
      </c>
      <c r="V18" s="10">
        <v>6</v>
      </c>
      <c r="X18" s="11"/>
      <c r="Y18" s="11"/>
    </row>
    <row r="19" spans="1:25" ht="13.5" customHeight="1" x14ac:dyDescent="0.2">
      <c r="A19" s="31" t="s">
        <v>22</v>
      </c>
      <c r="B19" s="9">
        <v>5724</v>
      </c>
      <c r="C19" s="10">
        <v>2627</v>
      </c>
      <c r="D19" s="10">
        <v>3097</v>
      </c>
      <c r="E19" s="10">
        <v>434291344</v>
      </c>
      <c r="F19" s="10">
        <v>5</v>
      </c>
      <c r="G19" s="10">
        <v>0</v>
      </c>
      <c r="H19" s="10">
        <v>425391</v>
      </c>
      <c r="I19" s="10">
        <v>63</v>
      </c>
      <c r="J19" s="10">
        <v>17</v>
      </c>
      <c r="K19" s="10">
        <v>7246573</v>
      </c>
      <c r="L19" s="10">
        <v>224</v>
      </c>
      <c r="M19" s="10">
        <v>82</v>
      </c>
      <c r="N19" s="10">
        <v>26142889</v>
      </c>
      <c r="O19" s="10">
        <v>1642</v>
      </c>
      <c r="P19" s="10">
        <v>2151</v>
      </c>
      <c r="Q19" s="10">
        <v>333683080</v>
      </c>
      <c r="R19" s="10">
        <v>693</v>
      </c>
      <c r="S19" s="10">
        <v>847</v>
      </c>
      <c r="T19" s="10">
        <v>66793411</v>
      </c>
      <c r="U19" s="10">
        <v>46</v>
      </c>
      <c r="V19" s="10">
        <v>72</v>
      </c>
      <c r="X19" s="11"/>
    </row>
    <row r="20" spans="1:25" ht="13.5" customHeight="1" x14ac:dyDescent="0.2">
      <c r="A20" s="31" t="s">
        <v>23</v>
      </c>
      <c r="B20" s="9">
        <v>5325</v>
      </c>
      <c r="C20" s="10">
        <v>2461</v>
      </c>
      <c r="D20" s="10">
        <v>2864</v>
      </c>
      <c r="E20" s="10">
        <v>427348374</v>
      </c>
      <c r="F20" s="10">
        <v>0</v>
      </c>
      <c r="G20" s="10">
        <v>0</v>
      </c>
      <c r="H20" s="10">
        <v>0</v>
      </c>
      <c r="I20" s="10">
        <v>333</v>
      </c>
      <c r="J20" s="10">
        <v>95</v>
      </c>
      <c r="K20" s="10">
        <v>39494196</v>
      </c>
      <c r="L20" s="10">
        <v>78</v>
      </c>
      <c r="M20" s="10">
        <v>49</v>
      </c>
      <c r="N20" s="10">
        <v>10575071</v>
      </c>
      <c r="O20" s="10">
        <v>1629</v>
      </c>
      <c r="P20" s="10">
        <v>2208</v>
      </c>
      <c r="Q20" s="10">
        <v>337021617</v>
      </c>
      <c r="R20" s="10">
        <v>421</v>
      </c>
      <c r="S20" s="10">
        <v>512</v>
      </c>
      <c r="T20" s="10">
        <v>40257490</v>
      </c>
      <c r="U20" s="10">
        <v>0</v>
      </c>
      <c r="V20" s="10">
        <v>1</v>
      </c>
      <c r="X20" s="11"/>
      <c r="Y20" s="11"/>
    </row>
    <row r="21" spans="1:25" ht="13.5" customHeight="1" x14ac:dyDescent="0.2">
      <c r="A21" s="31" t="s">
        <v>24</v>
      </c>
      <c r="B21" s="9">
        <v>4910</v>
      </c>
      <c r="C21" s="10">
        <v>2208</v>
      </c>
      <c r="D21" s="10">
        <v>2702</v>
      </c>
      <c r="E21" s="10">
        <v>390900435</v>
      </c>
      <c r="F21" s="10">
        <v>3</v>
      </c>
      <c r="G21" s="10">
        <v>1</v>
      </c>
      <c r="H21" s="10">
        <v>470169</v>
      </c>
      <c r="I21" s="10">
        <v>53</v>
      </c>
      <c r="J21" s="10">
        <v>11</v>
      </c>
      <c r="K21" s="10">
        <v>5895770</v>
      </c>
      <c r="L21" s="10">
        <v>132</v>
      </c>
      <c r="M21" s="10">
        <v>23</v>
      </c>
      <c r="N21" s="10">
        <v>13745794</v>
      </c>
      <c r="O21" s="10">
        <v>1578</v>
      </c>
      <c r="P21" s="10">
        <v>2087</v>
      </c>
      <c r="Q21" s="10">
        <v>326509325</v>
      </c>
      <c r="R21" s="10">
        <v>442</v>
      </c>
      <c r="S21" s="10">
        <v>580</v>
      </c>
      <c r="T21" s="10">
        <v>44279377</v>
      </c>
      <c r="U21" s="10">
        <v>8</v>
      </c>
      <c r="V21" s="10">
        <v>9</v>
      </c>
      <c r="X21" s="11"/>
      <c r="Y21" s="11"/>
    </row>
    <row r="22" spans="1:25" ht="13.5" customHeight="1" x14ac:dyDescent="0.2">
      <c r="A22" s="31" t="s">
        <v>27</v>
      </c>
      <c r="B22" s="9">
        <v>7457</v>
      </c>
      <c r="C22" s="10">
        <v>3572</v>
      </c>
      <c r="D22" s="10">
        <v>3885</v>
      </c>
      <c r="E22" s="10">
        <v>586880444</v>
      </c>
      <c r="F22" s="10">
        <v>5</v>
      </c>
      <c r="G22" s="10">
        <v>2</v>
      </c>
      <c r="H22" s="10">
        <v>940338</v>
      </c>
      <c r="I22" s="10">
        <v>177</v>
      </c>
      <c r="J22" s="10">
        <v>53</v>
      </c>
      <c r="K22" s="10">
        <v>20232193</v>
      </c>
      <c r="L22" s="10">
        <v>510</v>
      </c>
      <c r="M22" s="10">
        <v>141</v>
      </c>
      <c r="N22" s="10">
        <v>56381197</v>
      </c>
      <c r="O22" s="10">
        <v>2191</v>
      </c>
      <c r="P22" s="10">
        <v>2874</v>
      </c>
      <c r="Q22" s="10">
        <v>445654118</v>
      </c>
      <c r="R22" s="10">
        <v>689</v>
      </c>
      <c r="S22" s="10">
        <v>815</v>
      </c>
      <c r="T22" s="10">
        <v>63672598</v>
      </c>
      <c r="U22" s="10">
        <v>277</v>
      </c>
      <c r="V22" s="10">
        <v>328</v>
      </c>
    </row>
    <row r="23" spans="1:25" ht="13.5" customHeight="1" x14ac:dyDescent="0.2">
      <c r="A23" s="31" t="s">
        <v>48</v>
      </c>
      <c r="B23" s="9">
        <v>1154</v>
      </c>
      <c r="C23" s="10">
        <v>625</v>
      </c>
      <c r="D23" s="10">
        <v>529</v>
      </c>
      <c r="E23" s="10">
        <v>94799234</v>
      </c>
      <c r="F23" s="10">
        <v>50</v>
      </c>
      <c r="G23" s="10">
        <v>6</v>
      </c>
      <c r="H23" s="10">
        <v>5270932</v>
      </c>
      <c r="I23" s="10">
        <v>99</v>
      </c>
      <c r="J23" s="10">
        <v>33</v>
      </c>
      <c r="K23" s="10">
        <v>12366191</v>
      </c>
      <c r="L23" s="10">
        <v>95</v>
      </c>
      <c r="M23" s="10">
        <v>47</v>
      </c>
      <c r="N23" s="10">
        <v>12474291</v>
      </c>
      <c r="O23" s="10">
        <v>275</v>
      </c>
      <c r="P23" s="10">
        <v>348</v>
      </c>
      <c r="Q23" s="10">
        <v>55700102</v>
      </c>
      <c r="R23" s="10">
        <v>106</v>
      </c>
      <c r="S23" s="10">
        <v>95</v>
      </c>
      <c r="T23" s="10">
        <v>8987718</v>
      </c>
      <c r="U23" s="10">
        <v>198</v>
      </c>
      <c r="V23" s="10">
        <v>173</v>
      </c>
      <c r="Y23" s="11"/>
    </row>
    <row r="24" spans="1:25" ht="13.5" customHeight="1" x14ac:dyDescent="0.2">
      <c r="A24" s="31" t="s">
        <v>49</v>
      </c>
      <c r="B24" s="9">
        <v>1931</v>
      </c>
      <c r="C24" s="10">
        <v>969</v>
      </c>
      <c r="D24" s="10">
        <v>962</v>
      </c>
      <c r="E24" s="10">
        <v>148075591</v>
      </c>
      <c r="F24" s="10">
        <v>0</v>
      </c>
      <c r="G24" s="10">
        <v>1</v>
      </c>
      <c r="H24" s="10">
        <v>89556</v>
      </c>
      <c r="I24" s="10">
        <v>36</v>
      </c>
      <c r="J24" s="10">
        <v>16</v>
      </c>
      <c r="K24" s="10">
        <v>4537814</v>
      </c>
      <c r="L24" s="10">
        <v>194</v>
      </c>
      <c r="M24" s="10">
        <v>51</v>
      </c>
      <c r="N24" s="10">
        <v>20464661</v>
      </c>
      <c r="O24" s="10">
        <v>530</v>
      </c>
      <c r="P24" s="10">
        <v>694</v>
      </c>
      <c r="Q24" s="10">
        <v>105145808</v>
      </c>
      <c r="R24" s="10">
        <v>209</v>
      </c>
      <c r="S24" s="10">
        <v>200</v>
      </c>
      <c r="T24" s="10">
        <v>17837752</v>
      </c>
      <c r="U24" s="10">
        <v>152</v>
      </c>
      <c r="V24" s="10">
        <v>147</v>
      </c>
      <c r="X24" s="11"/>
    </row>
    <row r="25" spans="1:25" ht="13.5" customHeight="1" x14ac:dyDescent="0.2">
      <c r="A25" s="31" t="s">
        <v>30</v>
      </c>
      <c r="B25" s="9">
        <v>723</v>
      </c>
      <c r="C25" s="10">
        <v>338</v>
      </c>
      <c r="D25" s="10">
        <v>385</v>
      </c>
      <c r="E25" s="10">
        <v>60072795</v>
      </c>
      <c r="F25" s="10">
        <v>19</v>
      </c>
      <c r="G25" s="10">
        <v>3</v>
      </c>
      <c r="H25" s="10">
        <v>2044862</v>
      </c>
      <c r="I25" s="10">
        <v>40</v>
      </c>
      <c r="J25" s="10">
        <v>16</v>
      </c>
      <c r="K25" s="10">
        <v>5074840</v>
      </c>
      <c r="L25" s="10">
        <v>16</v>
      </c>
      <c r="M25" s="10">
        <v>5</v>
      </c>
      <c r="N25" s="10">
        <v>2015010</v>
      </c>
      <c r="O25" s="10">
        <v>218</v>
      </c>
      <c r="P25" s="10">
        <v>300</v>
      </c>
      <c r="Q25" s="10">
        <v>46285526</v>
      </c>
      <c r="R25" s="10">
        <v>45</v>
      </c>
      <c r="S25" s="10">
        <v>61</v>
      </c>
      <c r="T25" s="10">
        <v>4652557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3030</v>
      </c>
      <c r="C26" s="10">
        <v>1252</v>
      </c>
      <c r="D26" s="10">
        <v>1778</v>
      </c>
      <c r="E26" s="10">
        <v>234476469</v>
      </c>
      <c r="F26" s="10">
        <v>2</v>
      </c>
      <c r="G26" s="10">
        <v>1</v>
      </c>
      <c r="H26" s="10">
        <v>350761</v>
      </c>
      <c r="I26" s="10">
        <v>88</v>
      </c>
      <c r="J26" s="10">
        <v>48</v>
      </c>
      <c r="K26" s="10">
        <v>11158287</v>
      </c>
      <c r="L26" s="10">
        <v>116</v>
      </c>
      <c r="M26" s="10">
        <v>86</v>
      </c>
      <c r="N26" s="10">
        <v>16863964</v>
      </c>
      <c r="O26" s="10">
        <v>760</v>
      </c>
      <c r="P26" s="10">
        <v>1196</v>
      </c>
      <c r="Q26" s="10">
        <v>173301359</v>
      </c>
      <c r="R26" s="10">
        <v>286</v>
      </c>
      <c r="S26" s="10">
        <v>447</v>
      </c>
      <c r="T26" s="10">
        <v>32802098</v>
      </c>
      <c r="U26" s="10">
        <v>20</v>
      </c>
      <c r="V26" s="10">
        <v>14</v>
      </c>
    </row>
    <row r="27" spans="1:25" ht="13.5" customHeight="1" x14ac:dyDescent="0.2">
      <c r="A27" s="31" t="s">
        <v>32</v>
      </c>
      <c r="B27" s="9">
        <v>1299</v>
      </c>
      <c r="C27" s="10">
        <v>527</v>
      </c>
      <c r="D27" s="10">
        <v>772</v>
      </c>
      <c r="E27" s="10">
        <v>101504258</v>
      </c>
      <c r="F27" s="10">
        <v>8</v>
      </c>
      <c r="G27" s="10">
        <v>5</v>
      </c>
      <c r="H27" s="10">
        <v>1388118</v>
      </c>
      <c r="I27" s="10">
        <v>53</v>
      </c>
      <c r="J27" s="10">
        <v>41</v>
      </c>
      <c r="K27" s="10">
        <v>8410538</v>
      </c>
      <c r="L27" s="10">
        <v>27</v>
      </c>
      <c r="M27" s="10">
        <v>28</v>
      </c>
      <c r="N27" s="10">
        <v>4708364</v>
      </c>
      <c r="O27" s="10">
        <v>316</v>
      </c>
      <c r="P27" s="10">
        <v>536</v>
      </c>
      <c r="Q27" s="10">
        <v>74225949</v>
      </c>
      <c r="R27" s="10">
        <v>123</v>
      </c>
      <c r="S27" s="10">
        <v>162</v>
      </c>
      <c r="T27" s="10">
        <v>12771289</v>
      </c>
      <c r="U27" s="10">
        <v>3</v>
      </c>
      <c r="V27" s="10">
        <v>4</v>
      </c>
      <c r="X27" s="11"/>
    </row>
    <row r="28" spans="1:25" ht="13.5" customHeight="1" x14ac:dyDescent="0.2">
      <c r="A28" s="31" t="s">
        <v>34</v>
      </c>
      <c r="B28" s="9">
        <v>2021</v>
      </c>
      <c r="C28" s="10">
        <v>831</v>
      </c>
      <c r="D28" s="10">
        <v>1190</v>
      </c>
      <c r="E28" s="10">
        <v>159164036</v>
      </c>
      <c r="F28" s="10">
        <v>15</v>
      </c>
      <c r="G28" s="10">
        <v>1</v>
      </c>
      <c r="H28" s="10">
        <v>1529915</v>
      </c>
      <c r="I28" s="10">
        <v>62</v>
      </c>
      <c r="J28" s="10">
        <v>33</v>
      </c>
      <c r="K28" s="10">
        <v>8664543</v>
      </c>
      <c r="L28" s="10">
        <v>65</v>
      </c>
      <c r="M28" s="10">
        <v>34</v>
      </c>
      <c r="N28" s="10">
        <v>7468303</v>
      </c>
      <c r="O28" s="10">
        <v>529</v>
      </c>
      <c r="P28" s="10">
        <v>849</v>
      </c>
      <c r="Q28" s="10">
        <v>122276473</v>
      </c>
      <c r="R28" s="10">
        <v>160</v>
      </c>
      <c r="S28" s="10">
        <v>273</v>
      </c>
      <c r="T28" s="10">
        <v>19224802</v>
      </c>
      <c r="U28" s="10">
        <v>0</v>
      </c>
      <c r="V28" s="10">
        <v>1</v>
      </c>
      <c r="X28" s="11"/>
    </row>
    <row r="29" spans="1:25" ht="13.5" customHeight="1" x14ac:dyDescent="0.25">
      <c r="A29" s="32" t="s">
        <v>50</v>
      </c>
      <c r="B29" s="9">
        <v>55</v>
      </c>
      <c r="C29" s="10">
        <v>29</v>
      </c>
      <c r="D29" s="10">
        <v>26</v>
      </c>
      <c r="E29" s="10">
        <v>5023282</v>
      </c>
      <c r="F29" s="10">
        <v>0</v>
      </c>
      <c r="G29" s="10">
        <v>0</v>
      </c>
      <c r="H29" s="10">
        <v>0</v>
      </c>
      <c r="I29" s="10">
        <v>11</v>
      </c>
      <c r="J29" s="10">
        <v>5</v>
      </c>
      <c r="K29" s="10">
        <v>1462748</v>
      </c>
      <c r="L29" s="10">
        <v>2</v>
      </c>
      <c r="M29" s="10">
        <v>1</v>
      </c>
      <c r="N29" s="10">
        <v>268668</v>
      </c>
      <c r="O29" s="10">
        <v>13</v>
      </c>
      <c r="P29" s="10">
        <v>18</v>
      </c>
      <c r="Q29" s="10">
        <v>3071737</v>
      </c>
      <c r="R29" s="10">
        <v>3</v>
      </c>
      <c r="S29" s="10">
        <v>2</v>
      </c>
      <c r="T29" s="10">
        <v>220129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9</v>
      </c>
      <c r="C30" s="17">
        <v>5</v>
      </c>
      <c r="D30" s="17">
        <v>4</v>
      </c>
      <c r="E30" s="17">
        <v>798541</v>
      </c>
      <c r="F30" s="17">
        <v>1</v>
      </c>
      <c r="G30" s="17">
        <v>1</v>
      </c>
      <c r="H30" s="17">
        <v>179112</v>
      </c>
      <c r="I30" s="17">
        <v>0</v>
      </c>
      <c r="J30" s="17">
        <v>0</v>
      </c>
      <c r="K30" s="17">
        <v>0</v>
      </c>
      <c r="L30" s="17">
        <v>3</v>
      </c>
      <c r="M30" s="17">
        <v>1</v>
      </c>
      <c r="N30" s="17">
        <v>350761</v>
      </c>
      <c r="O30" s="17">
        <v>1</v>
      </c>
      <c r="P30" s="17">
        <v>2</v>
      </c>
      <c r="Q30" s="17">
        <v>268668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 t="e">
        <f>O8-SUM(O9:O14)-#REF!</f>
        <v>#REF!</v>
      </c>
      <c r="P32" s="11" t="e">
        <f>P8-SUM(P9:P14)-#REF!</f>
        <v>#REF!</v>
      </c>
      <c r="Q32" s="11" t="e">
        <f>Q8-SUM(Q9:Q14)-#REF!</f>
        <v>#REF!</v>
      </c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</row>
    <row r="33" spans="1:22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 t="e">
        <f>#REF!-SUM(O15:O28)</f>
        <v>#REF!</v>
      </c>
      <c r="P33" s="11" t="e">
        <f>#REF!-SUM(P15:P28)</f>
        <v>#REF!</v>
      </c>
      <c r="Q33" s="11" t="e">
        <f>#REF!-SUM(Q15:Q28)</f>
        <v>#REF!</v>
      </c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#REF!-'105'!B8</f>
        <v>#REF!</v>
      </c>
      <c r="C35" s="11" t="e">
        <f>#REF!-'105'!C8</f>
        <v>#REF!</v>
      </c>
      <c r="D35" s="11" t="e">
        <f>#REF!-'105'!D8</f>
        <v>#REF!</v>
      </c>
      <c r="E35" s="11" t="e">
        <f>#REF!-'105'!E8</f>
        <v>#REF!</v>
      </c>
      <c r="F35" s="11" t="e">
        <f>#REF!-'105'!F8-'105'!G8</f>
        <v>#REF!</v>
      </c>
      <c r="G35" s="11"/>
      <c r="H35" s="11" t="e">
        <f>#REF!-'105'!H8</f>
        <v>#REF!</v>
      </c>
      <c r="I35" s="11" t="e">
        <f>#REF!-'105'!I8-'105'!J8</f>
        <v>#REF!</v>
      </c>
      <c r="J35" s="11"/>
      <c r="K35" s="11" t="e">
        <f>#REF!-'105'!K8</f>
        <v>#REF!</v>
      </c>
      <c r="L35" s="11" t="e">
        <f>#REF!-'105'!L8-'105'!M8</f>
        <v>#REF!</v>
      </c>
      <c r="M35" s="11"/>
      <c r="N35" s="11" t="e">
        <f>#REF!-'105'!N8</f>
        <v>#REF!</v>
      </c>
      <c r="O35" s="11" t="e">
        <f>#REF!-'105'!O8-'105'!P8</f>
        <v>#REF!</v>
      </c>
      <c r="P35" s="11"/>
      <c r="Q35" s="11" t="e">
        <f>#REF!-'105'!Q8</f>
        <v>#REF!</v>
      </c>
      <c r="R35" s="11" t="e">
        <f>#REF!-'105'!R8-'105'!S8</f>
        <v>#REF!</v>
      </c>
      <c r="S35" s="11"/>
      <c r="T35" s="11" t="e">
        <f>#REF!-'105'!T8</f>
        <v>#REF!</v>
      </c>
      <c r="U35" s="11" t="e">
        <f>#REF!-'105'!U8</f>
        <v>#REF!</v>
      </c>
      <c r="V35" s="11" t="e">
        <f>#REF!-'105'!V8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O6:P6"/>
    <mergeCell ref="Q6:Q7"/>
    <mergeCell ref="R6:S6"/>
    <mergeCell ref="T6:T7"/>
    <mergeCell ref="U6:V6"/>
    <mergeCell ref="H6:H7"/>
    <mergeCell ref="I6:J6"/>
    <mergeCell ref="K6:K7"/>
    <mergeCell ref="L6:M6"/>
    <mergeCell ref="N6:N7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O5:Q5"/>
    <mergeCell ref="R5:T5"/>
    <mergeCell ref="B6:B7"/>
    <mergeCell ref="C6:C7"/>
    <mergeCell ref="D6:D7"/>
    <mergeCell ref="F6:G6"/>
  </mergeCells>
  <phoneticPr fontId="2" type="noConversion"/>
  <conditionalFormatting sqref="B32:V35">
    <cfRule type="cellIs" dxfId="1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N30" sqref="N30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2" t="s">
        <v>111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112</v>
      </c>
      <c r="B8" s="9">
        <v>124490</v>
      </c>
      <c r="C8" s="10">
        <v>57413</v>
      </c>
      <c r="D8" s="10">
        <v>67077</v>
      </c>
      <c r="E8" s="10">
        <v>9630905002</v>
      </c>
      <c r="F8" s="10">
        <v>1043</v>
      </c>
      <c r="G8" s="10">
        <v>292</v>
      </c>
      <c r="H8" s="10">
        <v>118420163</v>
      </c>
      <c r="I8" s="10">
        <v>4555</v>
      </c>
      <c r="J8" s="10">
        <v>1953</v>
      </c>
      <c r="K8" s="10">
        <v>563709238</v>
      </c>
      <c r="L8" s="10">
        <v>4966</v>
      </c>
      <c r="M8" s="10">
        <v>2849</v>
      </c>
      <c r="N8" s="10">
        <v>656788640</v>
      </c>
      <c r="O8" s="10">
        <v>37186</v>
      </c>
      <c r="P8" s="10">
        <v>50411</v>
      </c>
      <c r="Q8" s="10">
        <v>7396439769</v>
      </c>
      <c r="R8" s="10">
        <v>9663</v>
      </c>
      <c r="S8" s="10">
        <v>11572</v>
      </c>
      <c r="T8" s="10">
        <v>895547192</v>
      </c>
      <c r="U8" s="10">
        <v>990</v>
      </c>
      <c r="V8" s="10">
        <v>1269</v>
      </c>
      <c r="X8" s="11"/>
      <c r="Y8" s="11"/>
    </row>
    <row r="9" spans="1:25" ht="13.5" customHeight="1" x14ac:dyDescent="0.2">
      <c r="A9" s="31" t="s">
        <v>41</v>
      </c>
      <c r="B9" s="9">
        <v>11316</v>
      </c>
      <c r="C9" s="10">
        <v>5366</v>
      </c>
      <c r="D9" s="10">
        <v>5950</v>
      </c>
      <c r="E9" s="10">
        <v>905084300</v>
      </c>
      <c r="F9" s="10">
        <v>37</v>
      </c>
      <c r="G9" s="10">
        <v>7</v>
      </c>
      <c r="H9" s="10">
        <v>3775200</v>
      </c>
      <c r="I9" s="10">
        <v>243</v>
      </c>
      <c r="J9" s="10">
        <v>84</v>
      </c>
      <c r="K9" s="10">
        <v>29810500</v>
      </c>
      <c r="L9" s="10">
        <v>956</v>
      </c>
      <c r="M9" s="10">
        <v>558</v>
      </c>
      <c r="N9" s="10">
        <v>129045400</v>
      </c>
      <c r="O9" s="10">
        <v>3558</v>
      </c>
      <c r="P9" s="10">
        <v>4678</v>
      </c>
      <c r="Q9" s="10">
        <v>693884500</v>
      </c>
      <c r="R9" s="10">
        <v>572</v>
      </c>
      <c r="S9" s="10">
        <v>623</v>
      </c>
      <c r="T9" s="10">
        <v>48568700</v>
      </c>
      <c r="U9" s="10">
        <v>65</v>
      </c>
      <c r="V9" s="10">
        <v>81</v>
      </c>
      <c r="X9" s="11"/>
      <c r="Y9" s="11"/>
    </row>
    <row r="10" spans="1:25" ht="13.5" customHeight="1" x14ac:dyDescent="0.2">
      <c r="A10" s="31" t="s">
        <v>36</v>
      </c>
      <c r="B10" s="9">
        <v>10254</v>
      </c>
      <c r="C10" s="10">
        <v>5249</v>
      </c>
      <c r="D10" s="10">
        <v>5005</v>
      </c>
      <c r="E10" s="10">
        <v>818007820</v>
      </c>
      <c r="F10" s="10">
        <v>611</v>
      </c>
      <c r="G10" s="10">
        <v>154</v>
      </c>
      <c r="H10" s="10">
        <v>67672549</v>
      </c>
      <c r="I10" s="10">
        <v>885</v>
      </c>
      <c r="J10" s="10">
        <v>440</v>
      </c>
      <c r="K10" s="10">
        <v>111861421</v>
      </c>
      <c r="L10" s="10">
        <v>709</v>
      </c>
      <c r="M10" s="10">
        <v>622</v>
      </c>
      <c r="N10" s="10">
        <v>110496055</v>
      </c>
      <c r="O10" s="10">
        <v>2544</v>
      </c>
      <c r="P10" s="10">
        <v>3276</v>
      </c>
      <c r="Q10" s="10">
        <v>483999475</v>
      </c>
      <c r="R10" s="10">
        <v>500</v>
      </c>
      <c r="S10" s="10">
        <v>513</v>
      </c>
      <c r="T10" s="10">
        <v>43978320</v>
      </c>
      <c r="U10" s="10">
        <v>36</v>
      </c>
      <c r="V10" s="10">
        <v>45</v>
      </c>
      <c r="X10" s="11"/>
      <c r="Y10" s="11"/>
    </row>
    <row r="11" spans="1:25" ht="13.5" customHeight="1" x14ac:dyDescent="0.2">
      <c r="A11" s="31" t="s">
        <v>52</v>
      </c>
      <c r="B11" s="9">
        <v>6087</v>
      </c>
      <c r="C11" s="10">
        <v>2931</v>
      </c>
      <c r="D11" s="10">
        <v>3156</v>
      </c>
      <c r="E11" s="10">
        <v>471114000</v>
      </c>
      <c r="F11" s="10">
        <v>14</v>
      </c>
      <c r="G11" s="10">
        <v>9</v>
      </c>
      <c r="H11" s="10">
        <v>1569600</v>
      </c>
      <c r="I11" s="10">
        <v>127</v>
      </c>
      <c r="J11" s="10">
        <v>41</v>
      </c>
      <c r="K11" s="10">
        <v>14544000</v>
      </c>
      <c r="L11" s="10">
        <v>167</v>
      </c>
      <c r="M11" s="10">
        <v>76</v>
      </c>
      <c r="N11" s="10">
        <v>20764800</v>
      </c>
      <c r="O11" s="10">
        <v>1908</v>
      </c>
      <c r="P11" s="10">
        <v>2572</v>
      </c>
      <c r="Q11" s="10">
        <v>383580000</v>
      </c>
      <c r="R11" s="10">
        <v>715</v>
      </c>
      <c r="S11" s="10">
        <v>458</v>
      </c>
      <c r="T11" s="10">
        <v>50655600</v>
      </c>
      <c r="U11" s="10">
        <v>47</v>
      </c>
      <c r="V11" s="10">
        <v>103</v>
      </c>
      <c r="X11" s="11"/>
      <c r="Y11" s="11"/>
    </row>
    <row r="12" spans="1:25" ht="13.5" customHeight="1" x14ac:dyDescent="0.2">
      <c r="A12" s="31" t="s">
        <v>42</v>
      </c>
      <c r="B12" s="9">
        <v>12382</v>
      </c>
      <c r="C12" s="10">
        <v>5510</v>
      </c>
      <c r="D12" s="10">
        <v>6872</v>
      </c>
      <c r="E12" s="10">
        <v>955725323</v>
      </c>
      <c r="F12" s="10">
        <v>86</v>
      </c>
      <c r="G12" s="10">
        <v>27</v>
      </c>
      <c r="H12" s="10">
        <v>10051200</v>
      </c>
      <c r="I12" s="10">
        <v>430</v>
      </c>
      <c r="J12" s="10">
        <v>189</v>
      </c>
      <c r="K12" s="10">
        <v>52022700</v>
      </c>
      <c r="L12" s="10">
        <v>305</v>
      </c>
      <c r="M12" s="10">
        <v>203</v>
      </c>
      <c r="N12" s="10">
        <v>42555923</v>
      </c>
      <c r="O12" s="10">
        <v>3584</v>
      </c>
      <c r="P12" s="10">
        <v>5029</v>
      </c>
      <c r="Q12" s="10">
        <v>739897600</v>
      </c>
      <c r="R12" s="10">
        <v>1105</v>
      </c>
      <c r="S12" s="10">
        <v>1424</v>
      </c>
      <c r="T12" s="10">
        <v>111197900</v>
      </c>
      <c r="U12" s="10">
        <v>12</v>
      </c>
      <c r="V12" s="10">
        <v>23</v>
      </c>
      <c r="X12" s="11"/>
      <c r="Y12" s="11"/>
    </row>
    <row r="13" spans="1:25" ht="13.5" customHeight="1" x14ac:dyDescent="0.2">
      <c r="A13" s="31" t="s">
        <v>43</v>
      </c>
      <c r="B13" s="9">
        <v>9127</v>
      </c>
      <c r="C13" s="10">
        <v>4119</v>
      </c>
      <c r="D13" s="10">
        <v>5008</v>
      </c>
      <c r="E13" s="10">
        <v>715034086</v>
      </c>
      <c r="F13" s="10">
        <v>105</v>
      </c>
      <c r="G13" s="10">
        <v>49</v>
      </c>
      <c r="H13" s="10">
        <v>13780186</v>
      </c>
      <c r="I13" s="10">
        <v>408</v>
      </c>
      <c r="J13" s="10">
        <v>163</v>
      </c>
      <c r="K13" s="10">
        <v>50054400</v>
      </c>
      <c r="L13" s="10">
        <v>300</v>
      </c>
      <c r="M13" s="10">
        <v>181</v>
      </c>
      <c r="N13" s="10">
        <v>39371400</v>
      </c>
      <c r="O13" s="10">
        <v>2674</v>
      </c>
      <c r="P13" s="10">
        <v>3752</v>
      </c>
      <c r="Q13" s="10">
        <v>548187300</v>
      </c>
      <c r="R13" s="10">
        <v>632</v>
      </c>
      <c r="S13" s="10">
        <v>863</v>
      </c>
      <c r="T13" s="10">
        <v>63640800</v>
      </c>
      <c r="U13" s="10">
        <v>6</v>
      </c>
      <c r="V13" s="10">
        <v>6</v>
      </c>
      <c r="X13" s="11"/>
      <c r="Y13" s="11"/>
    </row>
    <row r="14" spans="1:25" ht="13.5" customHeight="1" x14ac:dyDescent="0.2">
      <c r="A14" s="31" t="s">
        <v>37</v>
      </c>
      <c r="B14" s="9">
        <v>30787</v>
      </c>
      <c r="C14" s="10">
        <v>13678</v>
      </c>
      <c r="D14" s="10">
        <v>17109</v>
      </c>
      <c r="E14" s="10">
        <v>2389070477</v>
      </c>
      <c r="F14" s="10">
        <v>39</v>
      </c>
      <c r="G14" s="10">
        <v>15</v>
      </c>
      <c r="H14" s="10">
        <v>5191200</v>
      </c>
      <c r="I14" s="10">
        <v>1121</v>
      </c>
      <c r="J14" s="10">
        <v>593</v>
      </c>
      <c r="K14" s="10">
        <v>147310017</v>
      </c>
      <c r="L14" s="10">
        <v>462</v>
      </c>
      <c r="M14" s="10">
        <v>412</v>
      </c>
      <c r="N14" s="10">
        <v>70774770</v>
      </c>
      <c r="O14" s="10">
        <v>10194</v>
      </c>
      <c r="P14" s="10">
        <v>14064</v>
      </c>
      <c r="Q14" s="10">
        <v>2007602418</v>
      </c>
      <c r="R14" s="10">
        <v>1862</v>
      </c>
      <c r="S14" s="10">
        <v>2025</v>
      </c>
      <c r="T14" s="10">
        <v>158192072</v>
      </c>
      <c r="U14" s="10">
        <v>50</v>
      </c>
      <c r="V14" s="10">
        <v>147</v>
      </c>
      <c r="X14" s="11"/>
      <c r="Y14" s="11"/>
    </row>
    <row r="15" spans="1:25" ht="13.5" customHeight="1" x14ac:dyDescent="0.2">
      <c r="A15" s="31" t="s">
        <v>44</v>
      </c>
      <c r="B15" s="9">
        <v>1977</v>
      </c>
      <c r="C15" s="10">
        <v>983</v>
      </c>
      <c r="D15" s="10">
        <v>994</v>
      </c>
      <c r="E15" s="10">
        <v>153753100</v>
      </c>
      <c r="F15" s="10">
        <v>12</v>
      </c>
      <c r="G15" s="10">
        <v>1</v>
      </c>
      <c r="H15" s="10">
        <v>1188000</v>
      </c>
      <c r="I15" s="10">
        <v>96</v>
      </c>
      <c r="J15" s="10">
        <v>17</v>
      </c>
      <c r="K15" s="10">
        <v>10094400</v>
      </c>
      <c r="L15" s="10">
        <v>120</v>
      </c>
      <c r="M15" s="10">
        <v>41</v>
      </c>
      <c r="N15" s="10">
        <v>13614500</v>
      </c>
      <c r="O15" s="10">
        <v>601</v>
      </c>
      <c r="P15" s="10">
        <v>758</v>
      </c>
      <c r="Q15" s="10">
        <v>115172600</v>
      </c>
      <c r="R15" s="10">
        <v>154</v>
      </c>
      <c r="S15" s="10">
        <v>177</v>
      </c>
      <c r="T15" s="10">
        <v>13683600</v>
      </c>
      <c r="U15" s="10">
        <v>55</v>
      </c>
      <c r="V15" s="10">
        <v>105</v>
      </c>
      <c r="X15" s="11"/>
      <c r="Y15" s="11"/>
    </row>
    <row r="16" spans="1:25" ht="13.5" customHeight="1" x14ac:dyDescent="0.2">
      <c r="A16" s="31" t="s">
        <v>46</v>
      </c>
      <c r="B16" s="9">
        <v>1295</v>
      </c>
      <c r="C16" s="10">
        <v>686</v>
      </c>
      <c r="D16" s="10">
        <v>609</v>
      </c>
      <c r="E16" s="10">
        <v>89420105</v>
      </c>
      <c r="F16" s="10">
        <v>9</v>
      </c>
      <c r="G16" s="10">
        <v>1</v>
      </c>
      <c r="H16" s="10">
        <v>817500</v>
      </c>
      <c r="I16" s="10">
        <v>58</v>
      </c>
      <c r="J16" s="10">
        <v>14</v>
      </c>
      <c r="K16" s="10">
        <v>6270200</v>
      </c>
      <c r="L16" s="10">
        <v>80</v>
      </c>
      <c r="M16" s="10">
        <v>35</v>
      </c>
      <c r="N16" s="10">
        <v>9035205</v>
      </c>
      <c r="O16" s="10">
        <v>317</v>
      </c>
      <c r="P16" s="10">
        <v>336</v>
      </c>
      <c r="Q16" s="10">
        <v>55232400</v>
      </c>
      <c r="R16" s="10">
        <v>222</v>
      </c>
      <c r="S16" s="10">
        <v>223</v>
      </c>
      <c r="T16" s="10">
        <v>18064800</v>
      </c>
      <c r="U16" s="10">
        <v>17</v>
      </c>
      <c r="V16" s="10">
        <v>17</v>
      </c>
      <c r="X16" s="11"/>
      <c r="Y16" s="11"/>
    </row>
    <row r="17" spans="1:25" ht="13.5" customHeight="1" x14ac:dyDescent="0.2">
      <c r="A17" s="31" t="s">
        <v>47</v>
      </c>
      <c r="B17" s="9">
        <v>2209</v>
      </c>
      <c r="C17" s="10">
        <v>1052</v>
      </c>
      <c r="D17" s="10">
        <v>1157</v>
      </c>
      <c r="E17" s="10">
        <v>167961600</v>
      </c>
      <c r="F17" s="10">
        <v>3</v>
      </c>
      <c r="G17" s="10">
        <v>0</v>
      </c>
      <c r="H17" s="10">
        <v>324000</v>
      </c>
      <c r="I17" s="10">
        <v>189</v>
      </c>
      <c r="J17" s="10">
        <v>46</v>
      </c>
      <c r="K17" s="10">
        <v>20116800</v>
      </c>
      <c r="L17" s="10">
        <v>86</v>
      </c>
      <c r="M17" s="10">
        <v>64</v>
      </c>
      <c r="N17" s="10">
        <v>13240800</v>
      </c>
      <c r="O17" s="10">
        <v>544</v>
      </c>
      <c r="P17" s="10">
        <v>709</v>
      </c>
      <c r="Q17" s="10">
        <v>109141200</v>
      </c>
      <c r="R17" s="10">
        <v>230</v>
      </c>
      <c r="S17" s="10">
        <v>338</v>
      </c>
      <c r="T17" s="10">
        <v>25138800</v>
      </c>
      <c r="U17" s="10">
        <v>10</v>
      </c>
      <c r="V17" s="10">
        <v>16</v>
      </c>
      <c r="X17" s="11"/>
    </row>
    <row r="18" spans="1:25" ht="13.5" customHeight="1" x14ac:dyDescent="0.2">
      <c r="A18" s="31" t="s">
        <v>21</v>
      </c>
      <c r="B18" s="9">
        <v>5979</v>
      </c>
      <c r="C18" s="10">
        <v>2756</v>
      </c>
      <c r="D18" s="10">
        <v>3223</v>
      </c>
      <c r="E18" s="10">
        <v>447274800</v>
      </c>
      <c r="F18" s="10">
        <v>0</v>
      </c>
      <c r="G18" s="10">
        <v>0</v>
      </c>
      <c r="H18" s="10">
        <v>0</v>
      </c>
      <c r="I18" s="10">
        <v>5</v>
      </c>
      <c r="J18" s="10">
        <v>6</v>
      </c>
      <c r="K18" s="10">
        <v>1058400</v>
      </c>
      <c r="L18" s="10">
        <v>414</v>
      </c>
      <c r="M18" s="10">
        <v>148</v>
      </c>
      <c r="N18" s="10">
        <v>48679200</v>
      </c>
      <c r="O18" s="10">
        <v>1803</v>
      </c>
      <c r="P18" s="10">
        <v>2273</v>
      </c>
      <c r="Q18" s="10">
        <v>341193600</v>
      </c>
      <c r="R18" s="10">
        <v>534</v>
      </c>
      <c r="S18" s="10">
        <v>796</v>
      </c>
      <c r="T18" s="10">
        <v>56343600</v>
      </c>
      <c r="U18" s="10">
        <v>5</v>
      </c>
      <c r="V18" s="10">
        <v>6</v>
      </c>
      <c r="X18" s="11"/>
      <c r="Y18" s="11"/>
    </row>
    <row r="19" spans="1:25" ht="13.5" customHeight="1" x14ac:dyDescent="0.2">
      <c r="A19" s="31" t="s">
        <v>22</v>
      </c>
      <c r="B19" s="9">
        <v>5824</v>
      </c>
      <c r="C19" s="10">
        <v>2651</v>
      </c>
      <c r="D19" s="10">
        <v>3173</v>
      </c>
      <c r="E19" s="10">
        <v>432278200</v>
      </c>
      <c r="F19" s="10">
        <v>5</v>
      </c>
      <c r="G19" s="10">
        <v>0</v>
      </c>
      <c r="H19" s="10">
        <v>460800</v>
      </c>
      <c r="I19" s="10">
        <v>41</v>
      </c>
      <c r="J19" s="10">
        <v>15</v>
      </c>
      <c r="K19" s="10">
        <v>5032800</v>
      </c>
      <c r="L19" s="10">
        <v>274</v>
      </c>
      <c r="M19" s="10">
        <v>102</v>
      </c>
      <c r="N19" s="10">
        <v>32838400</v>
      </c>
      <c r="O19" s="10">
        <v>1652</v>
      </c>
      <c r="P19" s="10">
        <v>2190</v>
      </c>
      <c r="Q19" s="10">
        <v>329047200</v>
      </c>
      <c r="R19" s="10">
        <v>679</v>
      </c>
      <c r="S19" s="10">
        <v>866</v>
      </c>
      <c r="T19" s="10">
        <v>64899000</v>
      </c>
      <c r="U19" s="10">
        <v>48</v>
      </c>
      <c r="V19" s="10">
        <v>71</v>
      </c>
      <c r="X19" s="11"/>
    </row>
    <row r="20" spans="1:25" ht="13.5" customHeight="1" x14ac:dyDescent="0.2">
      <c r="A20" s="31" t="s">
        <v>23</v>
      </c>
      <c r="B20" s="9">
        <v>5171</v>
      </c>
      <c r="C20" s="10">
        <v>2377</v>
      </c>
      <c r="D20" s="10">
        <v>2794</v>
      </c>
      <c r="E20" s="10">
        <v>406479600</v>
      </c>
      <c r="F20" s="10">
        <v>0</v>
      </c>
      <c r="G20" s="10">
        <v>0</v>
      </c>
      <c r="H20" s="10">
        <v>0</v>
      </c>
      <c r="I20" s="10">
        <v>335</v>
      </c>
      <c r="J20" s="10">
        <v>91</v>
      </c>
      <c r="K20" s="10">
        <v>38836800</v>
      </c>
      <c r="L20" s="10">
        <v>68</v>
      </c>
      <c r="M20" s="10">
        <v>47</v>
      </c>
      <c r="N20" s="10">
        <v>11332800</v>
      </c>
      <c r="O20" s="10">
        <v>1571</v>
      </c>
      <c r="P20" s="10">
        <v>2090</v>
      </c>
      <c r="Q20" s="10">
        <v>315712800</v>
      </c>
      <c r="R20" s="10">
        <v>403</v>
      </c>
      <c r="S20" s="10">
        <v>566</v>
      </c>
      <c r="T20" s="10">
        <v>40597200</v>
      </c>
      <c r="U20" s="10">
        <v>0</v>
      </c>
      <c r="V20" s="10">
        <v>0</v>
      </c>
      <c r="X20" s="11"/>
      <c r="Y20" s="11"/>
    </row>
    <row r="21" spans="1:25" ht="13.5" customHeight="1" x14ac:dyDescent="0.2">
      <c r="A21" s="31" t="s">
        <v>24</v>
      </c>
      <c r="B21" s="9">
        <v>4949</v>
      </c>
      <c r="C21" s="10">
        <v>2231</v>
      </c>
      <c r="D21" s="10">
        <v>2718</v>
      </c>
      <c r="E21" s="10">
        <v>379882800</v>
      </c>
      <c r="F21" s="10">
        <v>5</v>
      </c>
      <c r="G21" s="10">
        <v>1</v>
      </c>
      <c r="H21" s="10">
        <v>554400</v>
      </c>
      <c r="I21" s="10">
        <v>56</v>
      </c>
      <c r="J21" s="10">
        <v>10</v>
      </c>
      <c r="K21" s="10">
        <v>5745600</v>
      </c>
      <c r="L21" s="10">
        <v>130</v>
      </c>
      <c r="M21" s="10">
        <v>20</v>
      </c>
      <c r="N21" s="10">
        <v>12643200</v>
      </c>
      <c r="O21" s="10">
        <v>1584</v>
      </c>
      <c r="P21" s="10">
        <v>2093</v>
      </c>
      <c r="Q21" s="10">
        <v>316670400</v>
      </c>
      <c r="R21" s="10">
        <v>456</v>
      </c>
      <c r="S21" s="10">
        <v>594</v>
      </c>
      <c r="T21" s="10">
        <v>44269200</v>
      </c>
      <c r="U21" s="10">
        <v>9</v>
      </c>
      <c r="V21" s="10">
        <v>7</v>
      </c>
      <c r="X21" s="11"/>
      <c r="Y21" s="11"/>
    </row>
    <row r="22" spans="1:25" ht="13.5" customHeight="1" x14ac:dyDescent="0.2">
      <c r="A22" s="31" t="s">
        <v>27</v>
      </c>
      <c r="B22" s="9">
        <v>7094</v>
      </c>
      <c r="C22" s="10">
        <v>3389</v>
      </c>
      <c r="D22" s="10">
        <v>3705</v>
      </c>
      <c r="E22" s="10">
        <v>537004400</v>
      </c>
      <c r="F22" s="10">
        <v>9</v>
      </c>
      <c r="G22" s="10">
        <v>3</v>
      </c>
      <c r="H22" s="10">
        <v>1101600</v>
      </c>
      <c r="I22" s="10">
        <v>163</v>
      </c>
      <c r="J22" s="10">
        <v>58</v>
      </c>
      <c r="K22" s="10">
        <v>19202400</v>
      </c>
      <c r="L22" s="10">
        <v>457</v>
      </c>
      <c r="M22" s="10">
        <v>126</v>
      </c>
      <c r="N22" s="10">
        <v>49376900</v>
      </c>
      <c r="O22" s="10">
        <v>2101</v>
      </c>
      <c r="P22" s="10">
        <v>2724</v>
      </c>
      <c r="Q22" s="10">
        <v>407569300</v>
      </c>
      <c r="R22" s="10">
        <v>659</v>
      </c>
      <c r="S22" s="10">
        <v>794</v>
      </c>
      <c r="T22" s="10">
        <v>59754200</v>
      </c>
      <c r="U22" s="10">
        <v>272</v>
      </c>
      <c r="V22" s="10">
        <v>318</v>
      </c>
    </row>
    <row r="23" spans="1:25" ht="13.5" customHeight="1" x14ac:dyDescent="0.2">
      <c r="A23" s="31" t="s">
        <v>48</v>
      </c>
      <c r="B23" s="9">
        <v>1139</v>
      </c>
      <c r="C23" s="10">
        <v>613</v>
      </c>
      <c r="D23" s="10">
        <v>526</v>
      </c>
      <c r="E23" s="10">
        <v>90829456</v>
      </c>
      <c r="F23" s="10">
        <v>53</v>
      </c>
      <c r="G23" s="10">
        <v>11</v>
      </c>
      <c r="H23" s="10">
        <v>5806728</v>
      </c>
      <c r="I23" s="10">
        <v>107</v>
      </c>
      <c r="J23" s="10">
        <v>39</v>
      </c>
      <c r="K23" s="10">
        <v>13356000</v>
      </c>
      <c r="L23" s="10">
        <v>85</v>
      </c>
      <c r="M23" s="10">
        <v>49</v>
      </c>
      <c r="N23" s="10">
        <v>10990928</v>
      </c>
      <c r="O23" s="10">
        <v>280</v>
      </c>
      <c r="P23" s="10">
        <v>328</v>
      </c>
      <c r="Q23" s="10">
        <v>52284200</v>
      </c>
      <c r="R23" s="10">
        <v>88</v>
      </c>
      <c r="S23" s="10">
        <v>99</v>
      </c>
      <c r="T23" s="10">
        <v>8391600</v>
      </c>
      <c r="U23" s="10">
        <v>195</v>
      </c>
      <c r="V23" s="10">
        <v>171</v>
      </c>
      <c r="Y23" s="11"/>
    </row>
    <row r="24" spans="1:25" ht="13.5" customHeight="1" x14ac:dyDescent="0.2">
      <c r="A24" s="31" t="s">
        <v>49</v>
      </c>
      <c r="B24" s="9">
        <v>1781</v>
      </c>
      <c r="C24" s="10">
        <v>883</v>
      </c>
      <c r="D24" s="10">
        <v>898</v>
      </c>
      <c r="E24" s="10">
        <v>130625759</v>
      </c>
      <c r="F24" s="10">
        <v>0</v>
      </c>
      <c r="G24" s="10">
        <v>1</v>
      </c>
      <c r="H24" s="10">
        <v>86400</v>
      </c>
      <c r="I24" s="10">
        <v>41</v>
      </c>
      <c r="J24" s="10">
        <v>18</v>
      </c>
      <c r="K24" s="10">
        <v>5371200</v>
      </c>
      <c r="L24" s="10">
        <v>166</v>
      </c>
      <c r="M24" s="10">
        <v>34</v>
      </c>
      <c r="N24" s="10">
        <v>16930459</v>
      </c>
      <c r="O24" s="10">
        <v>457</v>
      </c>
      <c r="P24" s="10">
        <v>629</v>
      </c>
      <c r="Q24" s="10">
        <v>90165700</v>
      </c>
      <c r="R24" s="10">
        <v>219</v>
      </c>
      <c r="S24" s="10">
        <v>216</v>
      </c>
      <c r="T24" s="10">
        <v>18072000</v>
      </c>
      <c r="U24" s="10">
        <v>142</v>
      </c>
      <c r="V24" s="10">
        <v>136</v>
      </c>
      <c r="X24" s="11"/>
    </row>
    <row r="25" spans="1:25" ht="13.5" customHeight="1" x14ac:dyDescent="0.2">
      <c r="A25" s="31" t="s">
        <v>30</v>
      </c>
      <c r="B25" s="9">
        <v>810</v>
      </c>
      <c r="C25" s="10">
        <v>385</v>
      </c>
      <c r="D25" s="10">
        <v>425</v>
      </c>
      <c r="E25" s="10">
        <v>66038400</v>
      </c>
      <c r="F25" s="10">
        <v>19</v>
      </c>
      <c r="G25" s="10">
        <v>4</v>
      </c>
      <c r="H25" s="10">
        <v>1994400</v>
      </c>
      <c r="I25" s="10">
        <v>42</v>
      </c>
      <c r="J25" s="10">
        <v>16</v>
      </c>
      <c r="K25" s="10">
        <v>5112000</v>
      </c>
      <c r="L25" s="10">
        <v>17</v>
      </c>
      <c r="M25" s="10">
        <v>7</v>
      </c>
      <c r="N25" s="10">
        <v>2160000</v>
      </c>
      <c r="O25" s="10">
        <v>257</v>
      </c>
      <c r="P25" s="10">
        <v>341</v>
      </c>
      <c r="Q25" s="10">
        <v>52293600</v>
      </c>
      <c r="R25" s="10">
        <v>50</v>
      </c>
      <c r="S25" s="10">
        <v>57</v>
      </c>
      <c r="T25" s="10">
        <v>4478400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2981</v>
      </c>
      <c r="C26" s="10">
        <v>1205</v>
      </c>
      <c r="D26" s="10">
        <v>1776</v>
      </c>
      <c r="E26" s="10">
        <v>222832800</v>
      </c>
      <c r="F26" s="10">
        <v>3</v>
      </c>
      <c r="G26" s="10">
        <v>1</v>
      </c>
      <c r="H26" s="10">
        <v>345600</v>
      </c>
      <c r="I26" s="10">
        <v>87</v>
      </c>
      <c r="J26" s="10">
        <v>34</v>
      </c>
      <c r="K26" s="10">
        <v>10735200</v>
      </c>
      <c r="L26" s="10">
        <v>93</v>
      </c>
      <c r="M26" s="10">
        <v>72</v>
      </c>
      <c r="N26" s="10">
        <v>13471200</v>
      </c>
      <c r="O26" s="10">
        <v>733</v>
      </c>
      <c r="P26" s="10">
        <v>1195</v>
      </c>
      <c r="Q26" s="10">
        <v>165585600</v>
      </c>
      <c r="R26" s="10">
        <v>289</v>
      </c>
      <c r="S26" s="10">
        <v>474</v>
      </c>
      <c r="T26" s="10">
        <v>32695200</v>
      </c>
      <c r="U26" s="10">
        <v>18</v>
      </c>
      <c r="V26" s="10">
        <v>13</v>
      </c>
    </row>
    <row r="27" spans="1:25" ht="13.5" customHeight="1" x14ac:dyDescent="0.2">
      <c r="A27" s="31" t="s">
        <v>32</v>
      </c>
      <c r="B27" s="9">
        <v>1273</v>
      </c>
      <c r="C27" s="10">
        <v>519</v>
      </c>
      <c r="D27" s="10">
        <v>754</v>
      </c>
      <c r="E27" s="10">
        <v>94522200</v>
      </c>
      <c r="F27" s="10">
        <v>15</v>
      </c>
      <c r="G27" s="10">
        <v>6</v>
      </c>
      <c r="H27" s="10">
        <v>1936800</v>
      </c>
      <c r="I27" s="10">
        <v>51</v>
      </c>
      <c r="J27" s="10">
        <v>37</v>
      </c>
      <c r="K27" s="10">
        <v>7380000</v>
      </c>
      <c r="L27" s="10">
        <v>24</v>
      </c>
      <c r="M27" s="10">
        <v>24</v>
      </c>
      <c r="N27" s="10">
        <v>3513600</v>
      </c>
      <c r="O27" s="10">
        <v>307</v>
      </c>
      <c r="P27" s="10">
        <v>526</v>
      </c>
      <c r="Q27" s="10">
        <v>69465600</v>
      </c>
      <c r="R27" s="10">
        <v>122</v>
      </c>
      <c r="S27" s="10">
        <v>161</v>
      </c>
      <c r="T27" s="10">
        <v>12226200</v>
      </c>
      <c r="U27" s="10">
        <v>3</v>
      </c>
      <c r="V27" s="10">
        <v>4</v>
      </c>
      <c r="X27" s="11"/>
    </row>
    <row r="28" spans="1:25" ht="13.5" customHeight="1" x14ac:dyDescent="0.2">
      <c r="A28" s="31" t="s">
        <v>34</v>
      </c>
      <c r="B28" s="9">
        <v>1983</v>
      </c>
      <c r="C28" s="10">
        <v>795</v>
      </c>
      <c r="D28" s="10">
        <v>1188</v>
      </c>
      <c r="E28" s="10">
        <v>151971500</v>
      </c>
      <c r="F28" s="10">
        <v>17</v>
      </c>
      <c r="G28" s="10">
        <v>1</v>
      </c>
      <c r="H28" s="10">
        <v>1591200</v>
      </c>
      <c r="I28" s="10">
        <v>62</v>
      </c>
      <c r="J28" s="10">
        <v>33</v>
      </c>
      <c r="K28" s="10">
        <v>8217600</v>
      </c>
      <c r="L28" s="10">
        <v>49</v>
      </c>
      <c r="M28" s="10">
        <v>26</v>
      </c>
      <c r="N28" s="10">
        <v>5434700</v>
      </c>
      <c r="O28" s="10">
        <v>498</v>
      </c>
      <c r="P28" s="10">
        <v>825</v>
      </c>
      <c r="Q28" s="10">
        <v>116251200</v>
      </c>
      <c r="R28" s="10">
        <v>169</v>
      </c>
      <c r="S28" s="10">
        <v>303</v>
      </c>
      <c r="T28" s="10">
        <v>20476800</v>
      </c>
      <c r="U28" s="10">
        <v>0</v>
      </c>
      <c r="V28" s="10">
        <v>0</v>
      </c>
      <c r="X28" s="11"/>
    </row>
    <row r="29" spans="1:25" ht="13.5" customHeight="1" x14ac:dyDescent="0.25">
      <c r="A29" s="32" t="s">
        <v>50</v>
      </c>
      <c r="B29" s="9">
        <v>62</v>
      </c>
      <c r="C29" s="10">
        <v>30</v>
      </c>
      <c r="D29" s="10">
        <v>32</v>
      </c>
      <c r="E29" s="10">
        <v>5130276</v>
      </c>
      <c r="F29" s="10">
        <v>0</v>
      </c>
      <c r="G29" s="10">
        <v>0</v>
      </c>
      <c r="H29" s="10">
        <v>0</v>
      </c>
      <c r="I29" s="10">
        <v>8</v>
      </c>
      <c r="J29" s="10">
        <v>8</v>
      </c>
      <c r="K29" s="10">
        <v>1490400</v>
      </c>
      <c r="L29" s="10">
        <v>2</v>
      </c>
      <c r="M29" s="10">
        <v>1</v>
      </c>
      <c r="N29" s="10">
        <v>259200</v>
      </c>
      <c r="O29" s="10">
        <v>17</v>
      </c>
      <c r="P29" s="10">
        <v>21</v>
      </c>
      <c r="Q29" s="10">
        <v>3157476</v>
      </c>
      <c r="R29" s="10">
        <v>3</v>
      </c>
      <c r="S29" s="10">
        <v>2</v>
      </c>
      <c r="T29" s="10">
        <v>223200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10</v>
      </c>
      <c r="C30" s="17">
        <v>5</v>
      </c>
      <c r="D30" s="17">
        <v>5</v>
      </c>
      <c r="E30" s="17">
        <v>864000</v>
      </c>
      <c r="F30" s="17">
        <v>1</v>
      </c>
      <c r="G30" s="17">
        <v>1</v>
      </c>
      <c r="H30" s="17">
        <v>172800</v>
      </c>
      <c r="I30" s="17">
        <v>0</v>
      </c>
      <c r="J30" s="17">
        <v>1</v>
      </c>
      <c r="K30" s="17">
        <v>86400</v>
      </c>
      <c r="L30" s="17">
        <v>2</v>
      </c>
      <c r="M30" s="17">
        <v>1</v>
      </c>
      <c r="N30" s="17">
        <v>259200</v>
      </c>
      <c r="O30" s="17">
        <v>2</v>
      </c>
      <c r="P30" s="17">
        <v>2</v>
      </c>
      <c r="Q30" s="17">
        <v>345600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B8-SUM(B9:B14)-#REF!</f>
        <v>#REF!</v>
      </c>
      <c r="C32" s="11" t="e">
        <f>C8-SUM(C9:C14)-#REF!</f>
        <v>#REF!</v>
      </c>
      <c r="D32" s="11" t="e">
        <f>D8-SUM(D9:D14)-#REF!</f>
        <v>#REF!</v>
      </c>
      <c r="E32" s="11" t="e">
        <f>E8-SUM(E9:E14)-#REF!</f>
        <v>#REF!</v>
      </c>
      <c r="F32" s="11" t="e">
        <f>F8-SUM(F9:F14)-#REF!</f>
        <v>#REF!</v>
      </c>
      <c r="G32" s="11" t="e">
        <f>G8-SUM(G9:G14)-#REF!</f>
        <v>#REF!</v>
      </c>
      <c r="H32" s="11" t="e">
        <f>H8-SUM(H9:H14)-#REF!</f>
        <v>#REF!</v>
      </c>
      <c r="I32" s="11" t="e">
        <f>I8-SUM(I9:I14)-#REF!</f>
        <v>#REF!</v>
      </c>
      <c r="J32" s="11" t="e">
        <f>J8-SUM(J9:J14)-#REF!</f>
        <v>#REF!</v>
      </c>
      <c r="K32" s="11" t="e">
        <f>K8-SUM(K9:K14)-#REF!</f>
        <v>#REF!</v>
      </c>
      <c r="L32" s="11" t="e">
        <f>L8-SUM(L9:L14)-#REF!</f>
        <v>#REF!</v>
      </c>
      <c r="M32" s="11" t="e">
        <f>M8-SUM(M9:M14)-#REF!</f>
        <v>#REF!</v>
      </c>
      <c r="N32" s="11" t="e">
        <f>N8-SUM(N9:N14)-#REF!</f>
        <v>#REF!</v>
      </c>
      <c r="O32" s="11" t="e">
        <f>O8-SUM(O9:O14)-#REF!</f>
        <v>#REF!</v>
      </c>
      <c r="P32" s="11" t="e">
        <f>P8-SUM(P9:P14)-#REF!</f>
        <v>#REF!</v>
      </c>
      <c r="Q32" s="11" t="e">
        <f>Q8-SUM(Q9:Q14)-#REF!</f>
        <v>#REF!</v>
      </c>
      <c r="R32" s="11" t="e">
        <f>R8-SUM(R9:R14)-#REF!</f>
        <v>#REF!</v>
      </c>
      <c r="S32" s="11" t="e">
        <f>S8-SUM(S9:S14)-#REF!</f>
        <v>#REF!</v>
      </c>
      <c r="T32" s="11" t="e">
        <f>T8-SUM(T9:T14)-#REF!</f>
        <v>#REF!</v>
      </c>
      <c r="U32" s="11" t="e">
        <f>U8-SUM(U9:U14)-#REF!</f>
        <v>#REF!</v>
      </c>
      <c r="V32" s="11" t="e">
        <f>V8-SUM(V9:V14)-#REF!</f>
        <v>#REF!</v>
      </c>
    </row>
    <row r="33" spans="1:22" ht="12" hidden="1" customHeight="1" x14ac:dyDescent="0.2">
      <c r="A33" s="18" t="s">
        <v>68</v>
      </c>
      <c r="B33" s="11" t="e">
        <f>#REF!-SUM(B15:B28)</f>
        <v>#REF!</v>
      </c>
      <c r="C33" s="11" t="e">
        <f>#REF!-SUM(C15:C28)</f>
        <v>#REF!</v>
      </c>
      <c r="D33" s="11" t="e">
        <f>#REF!-SUM(D15:D28)</f>
        <v>#REF!</v>
      </c>
      <c r="E33" s="11" t="e">
        <f>#REF!-SUM(E15:E28)</f>
        <v>#REF!</v>
      </c>
      <c r="F33" s="11" t="e">
        <f>#REF!-SUM(F15:F28)</f>
        <v>#REF!</v>
      </c>
      <c r="G33" s="11" t="e">
        <f>#REF!-SUM(G15:G28)</f>
        <v>#REF!</v>
      </c>
      <c r="H33" s="11" t="e">
        <f>#REF!-SUM(H15:H28)</f>
        <v>#REF!</v>
      </c>
      <c r="I33" s="11" t="e">
        <f>#REF!-SUM(I15:I28)</f>
        <v>#REF!</v>
      </c>
      <c r="J33" s="11" t="e">
        <f>#REF!-SUM(J15:J28)</f>
        <v>#REF!</v>
      </c>
      <c r="K33" s="11" t="e">
        <f>#REF!-SUM(K15:K28)</f>
        <v>#REF!</v>
      </c>
      <c r="L33" s="11" t="e">
        <f>#REF!-SUM(L15:L28)</f>
        <v>#REF!</v>
      </c>
      <c r="M33" s="11" t="e">
        <f>#REF!-SUM(M15:M28)</f>
        <v>#REF!</v>
      </c>
      <c r="N33" s="11" t="e">
        <f>#REF!-SUM(N15:N28)</f>
        <v>#REF!</v>
      </c>
      <c r="O33" s="11" t="e">
        <f>#REF!-SUM(O15:O28)</f>
        <v>#REF!</v>
      </c>
      <c r="P33" s="11" t="e">
        <f>#REF!-SUM(P15:P28)</f>
        <v>#REF!</v>
      </c>
      <c r="Q33" s="11" t="e">
        <f>#REF!-SUM(Q15:Q28)</f>
        <v>#REF!</v>
      </c>
      <c r="R33" s="11" t="e">
        <f>#REF!-SUM(R15:R28)</f>
        <v>#REF!</v>
      </c>
      <c r="S33" s="11" t="e">
        <f>#REF!-SUM(S15:S28)</f>
        <v>#REF!</v>
      </c>
      <c r="T33" s="11" t="e">
        <f>#REF!-SUM(T15:T28)</f>
        <v>#REF!</v>
      </c>
      <c r="U33" s="11" t="e">
        <f>#REF!-SUM(U15:U28)</f>
        <v>#REF!</v>
      </c>
      <c r="V33" s="11" t="e">
        <f>#REF!-SUM(V15:V28)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#REF!-'104'!B8</f>
        <v>#REF!</v>
      </c>
      <c r="C35" s="11" t="e">
        <f>#REF!-'104'!C8</f>
        <v>#REF!</v>
      </c>
      <c r="D35" s="11" t="e">
        <f>#REF!-'104'!D8</f>
        <v>#REF!</v>
      </c>
      <c r="E35" s="11" t="e">
        <f>#REF!-'104'!E8</f>
        <v>#REF!</v>
      </c>
      <c r="F35" s="11" t="e">
        <f>#REF!-'104'!F8-'104'!G8</f>
        <v>#REF!</v>
      </c>
      <c r="G35" s="11"/>
      <c r="H35" s="11" t="e">
        <f>#REF!-'104'!H8</f>
        <v>#REF!</v>
      </c>
      <c r="I35" s="11" t="e">
        <f>#REF!-'104'!I8-'104'!J8</f>
        <v>#REF!</v>
      </c>
      <c r="J35" s="11"/>
      <c r="K35" s="11" t="e">
        <f>#REF!-'104'!K8</f>
        <v>#REF!</v>
      </c>
      <c r="L35" s="11" t="e">
        <f>#REF!-'104'!L8-'104'!M8</f>
        <v>#REF!</v>
      </c>
      <c r="M35" s="11"/>
      <c r="N35" s="11" t="e">
        <f>#REF!-'104'!N8</f>
        <v>#REF!</v>
      </c>
      <c r="O35" s="11" t="e">
        <f>#REF!-'104'!O8-'104'!P8</f>
        <v>#REF!</v>
      </c>
      <c r="P35" s="11"/>
      <c r="Q35" s="11" t="e">
        <f>#REF!-'104'!Q8</f>
        <v>#REF!</v>
      </c>
      <c r="R35" s="11" t="e">
        <f>#REF!-'104'!R8-'104'!S8</f>
        <v>#REF!</v>
      </c>
      <c r="S35" s="11"/>
      <c r="T35" s="11" t="e">
        <f>#REF!-'104'!T8</f>
        <v>#REF!</v>
      </c>
      <c r="U35" s="11" t="e">
        <f>#REF!-'104'!U8</f>
        <v>#REF!</v>
      </c>
      <c r="V35" s="11" t="e">
        <f>#REF!-'104'!V8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</mergeCells>
  <phoneticPr fontId="2" type="noConversion"/>
  <conditionalFormatting sqref="B32:V35">
    <cfRule type="cellIs" dxfId="1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46"/>
  <sheetViews>
    <sheetView workbookViewId="0">
      <pane xSplit="1" ySplit="7" topLeftCell="B8" activePane="bottomRight" state="frozen"/>
      <selection activeCell="W21" sqref="W21"/>
      <selection pane="topRight" activeCell="W21" sqref="W21"/>
      <selection pane="bottomLeft" activeCell="W21" sqref="W21"/>
      <selection pane="bottomRight" activeCell="W21" sqref="W21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2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>
      <c r="A3" s="3" t="s">
        <v>3</v>
      </c>
    </row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110</v>
      </c>
      <c r="B8" s="9">
        <v>122423</v>
      </c>
      <c r="C8" s="10">
        <v>56489</v>
      </c>
      <c r="D8" s="10">
        <v>65934</v>
      </c>
      <c r="E8" s="10">
        <v>9384590116</v>
      </c>
      <c r="F8" s="10">
        <v>1201</v>
      </c>
      <c r="G8" s="10">
        <v>338</v>
      </c>
      <c r="H8" s="10">
        <v>133840033</v>
      </c>
      <c r="I8" s="10">
        <v>4298</v>
      </c>
      <c r="J8" s="10">
        <v>1792</v>
      </c>
      <c r="K8" s="10">
        <v>519864204</v>
      </c>
      <c r="L8" s="10">
        <v>4634</v>
      </c>
      <c r="M8" s="10">
        <v>2809</v>
      </c>
      <c r="N8" s="10">
        <v>624602129</v>
      </c>
      <c r="O8" s="10">
        <v>36140</v>
      </c>
      <c r="P8" s="10">
        <v>49055</v>
      </c>
      <c r="Q8" s="10">
        <v>7173621308</v>
      </c>
      <c r="R8" s="10">
        <v>10216</v>
      </c>
      <c r="S8" s="10">
        <v>11940</v>
      </c>
      <c r="T8" s="10">
        <v>932662442</v>
      </c>
      <c r="U8" s="10">
        <v>947</v>
      </c>
      <c r="V8" s="10">
        <v>1272</v>
      </c>
      <c r="X8" s="11"/>
      <c r="Y8" s="11"/>
    </row>
    <row r="9" spans="1:25" ht="13.5" customHeight="1" x14ac:dyDescent="0.2">
      <c r="A9" s="31" t="s">
        <v>41</v>
      </c>
      <c r="B9" s="9">
        <v>10572</v>
      </c>
      <c r="C9" s="10">
        <v>4993</v>
      </c>
      <c r="D9" s="10">
        <v>5579</v>
      </c>
      <c r="E9" s="10">
        <v>835988700</v>
      </c>
      <c r="F9" s="10">
        <v>42</v>
      </c>
      <c r="G9" s="10">
        <v>11</v>
      </c>
      <c r="H9" s="10">
        <v>4517500</v>
      </c>
      <c r="I9" s="10">
        <v>270</v>
      </c>
      <c r="J9" s="10">
        <v>92</v>
      </c>
      <c r="K9" s="10">
        <v>32558400</v>
      </c>
      <c r="L9" s="10">
        <v>925</v>
      </c>
      <c r="M9" s="10">
        <v>564</v>
      </c>
      <c r="N9" s="10">
        <v>124532100</v>
      </c>
      <c r="O9" s="10">
        <v>3212</v>
      </c>
      <c r="P9" s="10">
        <v>4368</v>
      </c>
      <c r="Q9" s="10">
        <v>631609600</v>
      </c>
      <c r="R9" s="10">
        <v>544</v>
      </c>
      <c r="S9" s="10">
        <v>544</v>
      </c>
      <c r="T9" s="10">
        <v>42771100</v>
      </c>
      <c r="U9" s="10">
        <v>55</v>
      </c>
      <c r="V9" s="10">
        <v>67</v>
      </c>
      <c r="X9" s="11"/>
      <c r="Y9" s="11"/>
    </row>
    <row r="10" spans="1:25" ht="13.5" customHeight="1" x14ac:dyDescent="0.2">
      <c r="A10" s="31" t="s">
        <v>36</v>
      </c>
      <c r="B10" s="9">
        <v>10473</v>
      </c>
      <c r="C10" s="10">
        <v>5444</v>
      </c>
      <c r="D10" s="10">
        <v>5029</v>
      </c>
      <c r="E10" s="10">
        <v>824205277</v>
      </c>
      <c r="F10" s="10">
        <v>701</v>
      </c>
      <c r="G10" s="10">
        <v>159</v>
      </c>
      <c r="H10" s="10">
        <v>74247711</v>
      </c>
      <c r="I10" s="10">
        <v>821</v>
      </c>
      <c r="J10" s="10">
        <v>377</v>
      </c>
      <c r="K10" s="10">
        <v>100155905</v>
      </c>
      <c r="L10" s="10">
        <v>648</v>
      </c>
      <c r="M10" s="10">
        <v>554</v>
      </c>
      <c r="N10" s="10">
        <v>101348331</v>
      </c>
      <c r="O10" s="10">
        <v>2735</v>
      </c>
      <c r="P10" s="10">
        <v>3399</v>
      </c>
      <c r="Q10" s="10">
        <v>502274700</v>
      </c>
      <c r="R10" s="10">
        <v>539</v>
      </c>
      <c r="S10" s="10">
        <v>540</v>
      </c>
      <c r="T10" s="10">
        <v>46178630</v>
      </c>
      <c r="U10" s="10">
        <v>45</v>
      </c>
      <c r="V10" s="10">
        <v>52</v>
      </c>
      <c r="X10" s="11"/>
      <c r="Y10" s="11"/>
    </row>
    <row r="11" spans="1:25" ht="13.5" customHeight="1" x14ac:dyDescent="0.2">
      <c r="A11" s="31" t="s">
        <v>42</v>
      </c>
      <c r="B11" s="9">
        <v>12018</v>
      </c>
      <c r="C11" s="10">
        <v>5326</v>
      </c>
      <c r="D11" s="10">
        <v>6692</v>
      </c>
      <c r="E11" s="10">
        <v>921087923</v>
      </c>
      <c r="F11" s="10">
        <v>90</v>
      </c>
      <c r="G11" s="10">
        <v>29</v>
      </c>
      <c r="H11" s="10">
        <v>10548000</v>
      </c>
      <c r="I11" s="10">
        <v>350</v>
      </c>
      <c r="J11" s="10">
        <v>165</v>
      </c>
      <c r="K11" s="10">
        <v>44401600</v>
      </c>
      <c r="L11" s="10">
        <v>277</v>
      </c>
      <c r="M11" s="10">
        <v>190</v>
      </c>
      <c r="N11" s="10">
        <v>38223823</v>
      </c>
      <c r="O11" s="10">
        <v>3424</v>
      </c>
      <c r="P11" s="10">
        <v>4740</v>
      </c>
      <c r="Q11" s="10">
        <v>708543800</v>
      </c>
      <c r="R11" s="10">
        <v>1185</v>
      </c>
      <c r="S11" s="10">
        <v>1568</v>
      </c>
      <c r="T11" s="10">
        <v>119370700</v>
      </c>
      <c r="U11" s="10">
        <v>9</v>
      </c>
      <c r="V11" s="10">
        <v>18</v>
      </c>
      <c r="X11" s="11"/>
      <c r="Y11" s="11"/>
    </row>
    <row r="12" spans="1:25" ht="13.5" customHeight="1" x14ac:dyDescent="0.2">
      <c r="A12" s="31" t="s">
        <v>43</v>
      </c>
      <c r="B12" s="9">
        <v>8752</v>
      </c>
      <c r="C12" s="10">
        <v>3944</v>
      </c>
      <c r="D12" s="10">
        <v>4808</v>
      </c>
      <c r="E12" s="10">
        <v>683885622</v>
      </c>
      <c r="F12" s="10">
        <v>123</v>
      </c>
      <c r="G12" s="10">
        <v>56</v>
      </c>
      <c r="H12" s="10">
        <v>15518022</v>
      </c>
      <c r="I12" s="10">
        <v>406</v>
      </c>
      <c r="J12" s="10">
        <v>151</v>
      </c>
      <c r="K12" s="10">
        <v>48070800</v>
      </c>
      <c r="L12" s="10">
        <v>249</v>
      </c>
      <c r="M12" s="10">
        <v>157</v>
      </c>
      <c r="N12" s="10">
        <v>34070400</v>
      </c>
      <c r="O12" s="10">
        <v>2575</v>
      </c>
      <c r="P12" s="10">
        <v>3690</v>
      </c>
      <c r="Q12" s="10">
        <v>529141000</v>
      </c>
      <c r="R12" s="10">
        <v>591</v>
      </c>
      <c r="S12" s="10">
        <v>754</v>
      </c>
      <c r="T12" s="10">
        <v>57085400</v>
      </c>
      <c r="U12" s="10">
        <v>6</v>
      </c>
      <c r="V12" s="10">
        <v>6</v>
      </c>
      <c r="X12" s="11"/>
      <c r="Y12" s="11"/>
    </row>
    <row r="13" spans="1:25" ht="13.5" customHeight="1" x14ac:dyDescent="0.2">
      <c r="A13" s="31" t="s">
        <v>37</v>
      </c>
      <c r="B13" s="9">
        <v>30719</v>
      </c>
      <c r="C13" s="10">
        <v>13747</v>
      </c>
      <c r="D13" s="10">
        <v>16972</v>
      </c>
      <c r="E13" s="10">
        <v>2345118813</v>
      </c>
      <c r="F13" s="10">
        <v>55</v>
      </c>
      <c r="G13" s="10">
        <v>20</v>
      </c>
      <c r="H13" s="10">
        <v>6580800</v>
      </c>
      <c r="I13" s="10">
        <v>1088</v>
      </c>
      <c r="J13" s="10">
        <v>549</v>
      </c>
      <c r="K13" s="10">
        <v>135720299</v>
      </c>
      <c r="L13" s="10">
        <v>430</v>
      </c>
      <c r="M13" s="10">
        <v>418</v>
      </c>
      <c r="N13" s="10">
        <v>67235442</v>
      </c>
      <c r="O13" s="10">
        <v>10029</v>
      </c>
      <c r="P13" s="10">
        <v>13767</v>
      </c>
      <c r="Q13" s="10">
        <v>1959557078</v>
      </c>
      <c r="R13" s="10">
        <v>2145</v>
      </c>
      <c r="S13" s="10">
        <v>2218</v>
      </c>
      <c r="T13" s="10">
        <v>176025194</v>
      </c>
      <c r="U13" s="10">
        <v>44</v>
      </c>
      <c r="V13" s="10">
        <v>144</v>
      </c>
      <c r="X13" s="11"/>
      <c r="Y13" s="11"/>
    </row>
    <row r="14" spans="1:25" ht="13.5" customHeight="1" x14ac:dyDescent="0.2">
      <c r="A14" s="31" t="s">
        <v>44</v>
      </c>
      <c r="B14" s="9">
        <v>1893</v>
      </c>
      <c r="C14" s="10">
        <v>933</v>
      </c>
      <c r="D14" s="10">
        <v>960</v>
      </c>
      <c r="E14" s="10">
        <v>147033500</v>
      </c>
      <c r="F14" s="10">
        <v>15</v>
      </c>
      <c r="G14" s="10">
        <v>1</v>
      </c>
      <c r="H14" s="10">
        <v>1404000</v>
      </c>
      <c r="I14" s="10">
        <v>102</v>
      </c>
      <c r="J14" s="10">
        <v>18</v>
      </c>
      <c r="K14" s="10">
        <v>10713600</v>
      </c>
      <c r="L14" s="10">
        <v>115</v>
      </c>
      <c r="M14" s="10">
        <v>47</v>
      </c>
      <c r="N14" s="10">
        <v>13288900</v>
      </c>
      <c r="O14" s="10">
        <v>565</v>
      </c>
      <c r="P14" s="10">
        <v>747</v>
      </c>
      <c r="Q14" s="10">
        <v>109433800</v>
      </c>
      <c r="R14" s="10">
        <v>136</v>
      </c>
      <c r="S14" s="10">
        <v>147</v>
      </c>
      <c r="T14" s="10">
        <v>12193200</v>
      </c>
      <c r="U14" s="10">
        <v>47</v>
      </c>
      <c r="V14" s="10">
        <v>96</v>
      </c>
      <c r="X14" s="11"/>
      <c r="Y14" s="11"/>
    </row>
    <row r="15" spans="1:25" ht="13.5" customHeight="1" x14ac:dyDescent="0.2">
      <c r="A15" s="31" t="s">
        <v>45</v>
      </c>
      <c r="B15" s="9">
        <v>6154</v>
      </c>
      <c r="C15" s="10">
        <v>2977</v>
      </c>
      <c r="D15" s="10">
        <v>3177</v>
      </c>
      <c r="E15" s="10">
        <v>454989600</v>
      </c>
      <c r="F15" s="10">
        <v>20</v>
      </c>
      <c r="G15" s="10">
        <v>3</v>
      </c>
      <c r="H15" s="10">
        <v>2073600</v>
      </c>
      <c r="I15" s="10">
        <v>98</v>
      </c>
      <c r="J15" s="10">
        <v>34</v>
      </c>
      <c r="K15" s="10">
        <v>11217600</v>
      </c>
      <c r="L15" s="10">
        <v>167</v>
      </c>
      <c r="M15" s="10">
        <v>86</v>
      </c>
      <c r="N15" s="10">
        <v>20887200</v>
      </c>
      <c r="O15" s="10">
        <v>1678</v>
      </c>
      <c r="P15" s="10">
        <v>2268</v>
      </c>
      <c r="Q15" s="10">
        <v>342410400</v>
      </c>
      <c r="R15" s="10">
        <v>1014</v>
      </c>
      <c r="S15" s="10">
        <v>786</v>
      </c>
      <c r="T15" s="10">
        <v>78400800</v>
      </c>
      <c r="U15" s="10">
        <v>56</v>
      </c>
      <c r="V15" s="10">
        <v>101</v>
      </c>
      <c r="Y15" s="11"/>
    </row>
    <row r="16" spans="1:25" ht="13.5" customHeight="1" x14ac:dyDescent="0.2">
      <c r="A16" s="31" t="s">
        <v>46</v>
      </c>
      <c r="B16" s="9">
        <v>1269</v>
      </c>
      <c r="C16" s="10">
        <v>665</v>
      </c>
      <c r="D16" s="10">
        <v>604</v>
      </c>
      <c r="E16" s="10">
        <v>89787400</v>
      </c>
      <c r="F16" s="10">
        <v>1</v>
      </c>
      <c r="G16" s="10">
        <v>16</v>
      </c>
      <c r="H16" s="10">
        <v>1476000</v>
      </c>
      <c r="I16" s="10">
        <v>59</v>
      </c>
      <c r="J16" s="10">
        <v>17</v>
      </c>
      <c r="K16" s="10">
        <v>6832600</v>
      </c>
      <c r="L16" s="10">
        <v>68</v>
      </c>
      <c r="M16" s="10">
        <v>31</v>
      </c>
      <c r="N16" s="10">
        <v>7790400</v>
      </c>
      <c r="O16" s="10">
        <v>320</v>
      </c>
      <c r="P16" s="10">
        <v>370</v>
      </c>
      <c r="Q16" s="10">
        <v>57600000</v>
      </c>
      <c r="R16" s="10">
        <v>217</v>
      </c>
      <c r="S16" s="10">
        <v>170</v>
      </c>
      <c r="T16" s="10">
        <v>16088400</v>
      </c>
      <c r="U16" s="10">
        <v>7</v>
      </c>
      <c r="V16" s="10">
        <v>14</v>
      </c>
      <c r="X16" s="11"/>
      <c r="Y16" s="11"/>
    </row>
    <row r="17" spans="1:25" ht="13.5" customHeight="1" x14ac:dyDescent="0.2">
      <c r="A17" s="31" t="s">
        <v>47</v>
      </c>
      <c r="B17" s="9">
        <v>2346</v>
      </c>
      <c r="C17" s="10">
        <v>1100</v>
      </c>
      <c r="D17" s="10">
        <v>1246</v>
      </c>
      <c r="E17" s="10">
        <v>176936400</v>
      </c>
      <c r="F17" s="10">
        <v>5</v>
      </c>
      <c r="G17" s="10">
        <v>0</v>
      </c>
      <c r="H17" s="10">
        <v>460800</v>
      </c>
      <c r="I17" s="10">
        <v>177</v>
      </c>
      <c r="J17" s="10">
        <v>42</v>
      </c>
      <c r="K17" s="10">
        <v>18864000</v>
      </c>
      <c r="L17" s="10">
        <v>75</v>
      </c>
      <c r="M17" s="10">
        <v>82</v>
      </c>
      <c r="N17" s="10">
        <v>12614400</v>
      </c>
      <c r="O17" s="10">
        <v>616</v>
      </c>
      <c r="P17" s="10">
        <v>751</v>
      </c>
      <c r="Q17" s="10">
        <v>118969200</v>
      </c>
      <c r="R17" s="10">
        <v>227</v>
      </c>
      <c r="S17" s="10">
        <v>371</v>
      </c>
      <c r="T17" s="10">
        <v>26028000</v>
      </c>
      <c r="U17" s="10">
        <v>8</v>
      </c>
      <c r="V17" s="10">
        <v>25</v>
      </c>
      <c r="X17" s="11"/>
    </row>
    <row r="18" spans="1:25" ht="13.5" customHeight="1" x14ac:dyDescent="0.2">
      <c r="A18" s="31" t="s">
        <v>21</v>
      </c>
      <c r="B18" s="9">
        <v>5497</v>
      </c>
      <c r="C18" s="10">
        <v>2521</v>
      </c>
      <c r="D18" s="10">
        <v>2976</v>
      </c>
      <c r="E18" s="10">
        <v>410108400</v>
      </c>
      <c r="F18" s="10">
        <v>0</v>
      </c>
      <c r="G18" s="10">
        <v>0</v>
      </c>
      <c r="H18" s="10">
        <v>0</v>
      </c>
      <c r="I18" s="10">
        <v>6</v>
      </c>
      <c r="J18" s="10">
        <v>6</v>
      </c>
      <c r="K18" s="10">
        <v>1159200</v>
      </c>
      <c r="L18" s="10">
        <v>385</v>
      </c>
      <c r="M18" s="10">
        <v>145</v>
      </c>
      <c r="N18" s="10">
        <v>46900800</v>
      </c>
      <c r="O18" s="10">
        <v>1603</v>
      </c>
      <c r="P18" s="10">
        <v>2012</v>
      </c>
      <c r="Q18" s="10">
        <v>304938000</v>
      </c>
      <c r="R18" s="10">
        <v>527</v>
      </c>
      <c r="S18" s="10">
        <v>813</v>
      </c>
      <c r="T18" s="10">
        <v>57110400</v>
      </c>
      <c r="U18" s="10">
        <v>3</v>
      </c>
      <c r="V18" s="10">
        <v>3</v>
      </c>
      <c r="X18" s="11"/>
      <c r="Y18" s="11"/>
    </row>
    <row r="19" spans="1:25" ht="13.5" customHeight="1" x14ac:dyDescent="0.2">
      <c r="A19" s="31" t="s">
        <v>22</v>
      </c>
      <c r="B19" s="9">
        <v>5690</v>
      </c>
      <c r="C19" s="10">
        <v>2592</v>
      </c>
      <c r="D19" s="10">
        <v>3098</v>
      </c>
      <c r="E19" s="10">
        <v>420861530</v>
      </c>
      <c r="F19" s="10">
        <v>5</v>
      </c>
      <c r="G19" s="10">
        <v>0</v>
      </c>
      <c r="H19" s="10">
        <v>424800</v>
      </c>
      <c r="I19" s="10">
        <v>43</v>
      </c>
      <c r="J19" s="10">
        <v>18</v>
      </c>
      <c r="K19" s="10">
        <v>5572800</v>
      </c>
      <c r="L19" s="10">
        <v>293</v>
      </c>
      <c r="M19" s="10">
        <v>124</v>
      </c>
      <c r="N19" s="10">
        <v>34973600</v>
      </c>
      <c r="O19" s="10">
        <v>1603</v>
      </c>
      <c r="P19" s="10">
        <v>2125</v>
      </c>
      <c r="Q19" s="10">
        <v>317250330</v>
      </c>
      <c r="R19" s="10">
        <v>648</v>
      </c>
      <c r="S19" s="10">
        <v>831</v>
      </c>
      <c r="T19" s="10">
        <v>62640000</v>
      </c>
      <c r="U19" s="10">
        <v>45</v>
      </c>
      <c r="V19" s="10">
        <v>77</v>
      </c>
      <c r="X19" s="11"/>
    </row>
    <row r="20" spans="1:25" ht="13.5" customHeight="1" x14ac:dyDescent="0.2">
      <c r="A20" s="31" t="s">
        <v>23</v>
      </c>
      <c r="B20" s="9">
        <v>5190</v>
      </c>
      <c r="C20" s="10">
        <v>2360</v>
      </c>
      <c r="D20" s="10">
        <v>2830</v>
      </c>
      <c r="E20" s="10">
        <v>408362400</v>
      </c>
      <c r="F20" s="10">
        <v>0</v>
      </c>
      <c r="G20" s="10">
        <v>0</v>
      </c>
      <c r="H20" s="10">
        <v>0</v>
      </c>
      <c r="I20" s="10">
        <v>307</v>
      </c>
      <c r="J20" s="10">
        <v>82</v>
      </c>
      <c r="K20" s="10">
        <v>34711200</v>
      </c>
      <c r="L20" s="10">
        <v>70</v>
      </c>
      <c r="M20" s="10">
        <v>50</v>
      </c>
      <c r="N20" s="10">
        <v>10807200</v>
      </c>
      <c r="O20" s="10">
        <v>1614</v>
      </c>
      <c r="P20" s="10">
        <v>2167</v>
      </c>
      <c r="Q20" s="10">
        <v>324820800</v>
      </c>
      <c r="R20" s="10">
        <v>369</v>
      </c>
      <c r="S20" s="10">
        <v>531</v>
      </c>
      <c r="T20" s="10">
        <v>38023200</v>
      </c>
      <c r="U20" s="10">
        <v>0</v>
      </c>
      <c r="V20" s="10">
        <v>0</v>
      </c>
      <c r="X20" s="11"/>
      <c r="Y20" s="11"/>
    </row>
    <row r="21" spans="1:25" ht="13.5" customHeight="1" x14ac:dyDescent="0.2">
      <c r="A21" s="31" t="s">
        <v>24</v>
      </c>
      <c r="B21" s="9">
        <v>5009</v>
      </c>
      <c r="C21" s="10">
        <v>2246</v>
      </c>
      <c r="D21" s="10">
        <v>2763</v>
      </c>
      <c r="E21" s="10">
        <v>387306000</v>
      </c>
      <c r="F21" s="10">
        <v>4</v>
      </c>
      <c r="G21" s="10">
        <v>3</v>
      </c>
      <c r="H21" s="10">
        <v>640800</v>
      </c>
      <c r="I21" s="10">
        <v>51</v>
      </c>
      <c r="J21" s="10">
        <v>8</v>
      </c>
      <c r="K21" s="10">
        <v>5112000</v>
      </c>
      <c r="L21" s="10">
        <v>120</v>
      </c>
      <c r="M21" s="10">
        <v>26</v>
      </c>
      <c r="N21" s="10">
        <v>12650400</v>
      </c>
      <c r="O21" s="10">
        <v>1607</v>
      </c>
      <c r="P21" s="10">
        <v>2146</v>
      </c>
      <c r="Q21" s="10">
        <v>324147600</v>
      </c>
      <c r="R21" s="10">
        <v>464</v>
      </c>
      <c r="S21" s="10">
        <v>580</v>
      </c>
      <c r="T21" s="10">
        <v>44755200</v>
      </c>
      <c r="U21" s="10">
        <v>8</v>
      </c>
      <c r="V21" s="10">
        <v>6</v>
      </c>
      <c r="X21" s="11"/>
      <c r="Y21" s="11"/>
    </row>
    <row r="22" spans="1:25" ht="13.5" customHeight="1" x14ac:dyDescent="0.2">
      <c r="A22" s="31" t="s">
        <v>27</v>
      </c>
      <c r="B22" s="9">
        <v>6867</v>
      </c>
      <c r="C22" s="10">
        <v>3284</v>
      </c>
      <c r="D22" s="10">
        <v>3583</v>
      </c>
      <c r="E22" s="10">
        <v>524953118</v>
      </c>
      <c r="F22" s="10">
        <v>12</v>
      </c>
      <c r="G22" s="10">
        <v>4</v>
      </c>
      <c r="H22" s="10">
        <v>1396800</v>
      </c>
      <c r="I22" s="10">
        <v>152</v>
      </c>
      <c r="J22" s="10">
        <v>43</v>
      </c>
      <c r="K22" s="10">
        <v>15909000</v>
      </c>
      <c r="L22" s="10">
        <v>426</v>
      </c>
      <c r="M22" s="10">
        <v>129</v>
      </c>
      <c r="N22" s="10">
        <v>48387200</v>
      </c>
      <c r="O22" s="10">
        <v>2055</v>
      </c>
      <c r="P22" s="10">
        <v>2668</v>
      </c>
      <c r="Q22" s="10">
        <v>401234800</v>
      </c>
      <c r="R22" s="10">
        <v>639</v>
      </c>
      <c r="S22" s="10">
        <v>739</v>
      </c>
      <c r="T22" s="10">
        <v>58025318</v>
      </c>
      <c r="U22" s="10">
        <v>275</v>
      </c>
      <c r="V22" s="10">
        <v>317</v>
      </c>
    </row>
    <row r="23" spans="1:25" ht="13.5" customHeight="1" x14ac:dyDescent="0.2">
      <c r="A23" s="31" t="s">
        <v>48</v>
      </c>
      <c r="B23" s="9">
        <v>1109</v>
      </c>
      <c r="C23" s="10">
        <v>583</v>
      </c>
      <c r="D23" s="10">
        <v>526</v>
      </c>
      <c r="E23" s="10">
        <v>88610400</v>
      </c>
      <c r="F23" s="10">
        <v>66</v>
      </c>
      <c r="G23" s="10">
        <v>19</v>
      </c>
      <c r="H23" s="10">
        <v>7466400</v>
      </c>
      <c r="I23" s="10">
        <v>103</v>
      </c>
      <c r="J23" s="10">
        <v>51</v>
      </c>
      <c r="K23" s="10">
        <v>13658400</v>
      </c>
      <c r="L23" s="10">
        <v>75</v>
      </c>
      <c r="M23" s="10">
        <v>53</v>
      </c>
      <c r="N23" s="10">
        <v>11023200</v>
      </c>
      <c r="O23" s="10">
        <v>255</v>
      </c>
      <c r="P23" s="10">
        <v>302</v>
      </c>
      <c r="Q23" s="10">
        <v>48600000</v>
      </c>
      <c r="R23" s="10">
        <v>84</v>
      </c>
      <c r="S23" s="10">
        <v>101</v>
      </c>
      <c r="T23" s="10">
        <v>7862400</v>
      </c>
      <c r="U23" s="10">
        <v>188</v>
      </c>
      <c r="V23" s="10">
        <v>185</v>
      </c>
      <c r="Y23" s="11"/>
    </row>
    <row r="24" spans="1:25" ht="13.5" customHeight="1" x14ac:dyDescent="0.2">
      <c r="A24" s="31" t="s">
        <v>49</v>
      </c>
      <c r="B24" s="9">
        <v>1672</v>
      </c>
      <c r="C24" s="10">
        <v>835</v>
      </c>
      <c r="D24" s="10">
        <v>837</v>
      </c>
      <c r="E24" s="10">
        <v>124875069</v>
      </c>
      <c r="F24" s="10">
        <v>1</v>
      </c>
      <c r="G24" s="10">
        <v>1</v>
      </c>
      <c r="H24" s="10">
        <v>136800</v>
      </c>
      <c r="I24" s="10">
        <v>15</v>
      </c>
      <c r="J24" s="10">
        <v>9</v>
      </c>
      <c r="K24" s="10">
        <v>1627200</v>
      </c>
      <c r="L24" s="10">
        <v>171</v>
      </c>
      <c r="M24" s="10">
        <v>43</v>
      </c>
      <c r="N24" s="10">
        <v>18993569</v>
      </c>
      <c r="O24" s="10">
        <v>427</v>
      </c>
      <c r="P24" s="10">
        <v>583</v>
      </c>
      <c r="Q24" s="10">
        <v>86488200</v>
      </c>
      <c r="R24" s="10">
        <v>221</v>
      </c>
      <c r="S24" s="10">
        <v>201</v>
      </c>
      <c r="T24" s="10">
        <v>17629300</v>
      </c>
      <c r="U24" s="10">
        <v>133</v>
      </c>
      <c r="V24" s="10">
        <v>148</v>
      </c>
      <c r="X24" s="11"/>
    </row>
    <row r="25" spans="1:25" ht="13.5" customHeight="1" x14ac:dyDescent="0.2">
      <c r="A25" s="31" t="s">
        <v>30</v>
      </c>
      <c r="B25" s="9">
        <v>812</v>
      </c>
      <c r="C25" s="10">
        <v>378</v>
      </c>
      <c r="D25" s="10">
        <v>434</v>
      </c>
      <c r="E25" s="10">
        <v>65473200</v>
      </c>
      <c r="F25" s="10">
        <v>20</v>
      </c>
      <c r="G25" s="10">
        <v>6</v>
      </c>
      <c r="H25" s="10">
        <v>2253600</v>
      </c>
      <c r="I25" s="10">
        <v>47</v>
      </c>
      <c r="J25" s="10">
        <v>22</v>
      </c>
      <c r="K25" s="10">
        <v>5961600</v>
      </c>
      <c r="L25" s="10">
        <v>12</v>
      </c>
      <c r="M25" s="10">
        <v>5</v>
      </c>
      <c r="N25" s="10">
        <v>1612800</v>
      </c>
      <c r="O25" s="10">
        <v>253</v>
      </c>
      <c r="P25" s="10">
        <v>342</v>
      </c>
      <c r="Q25" s="10">
        <v>51040800</v>
      </c>
      <c r="R25" s="10">
        <v>46</v>
      </c>
      <c r="S25" s="10">
        <v>59</v>
      </c>
      <c r="T25" s="10">
        <v>4604400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3095</v>
      </c>
      <c r="C26" s="10">
        <v>1232</v>
      </c>
      <c r="D26" s="10">
        <v>1863</v>
      </c>
      <c r="E26" s="10">
        <v>225972000</v>
      </c>
      <c r="F26" s="10">
        <v>3</v>
      </c>
      <c r="G26" s="10">
        <v>1</v>
      </c>
      <c r="H26" s="10">
        <v>345600</v>
      </c>
      <c r="I26" s="10">
        <v>89</v>
      </c>
      <c r="J26" s="10">
        <v>38</v>
      </c>
      <c r="K26" s="10">
        <v>11152800</v>
      </c>
      <c r="L26" s="10">
        <v>79</v>
      </c>
      <c r="M26" s="10">
        <v>71</v>
      </c>
      <c r="N26" s="10">
        <v>12456000</v>
      </c>
      <c r="O26" s="10">
        <v>749</v>
      </c>
      <c r="P26" s="10">
        <v>1233</v>
      </c>
      <c r="Q26" s="10">
        <v>167342400</v>
      </c>
      <c r="R26" s="10">
        <v>312</v>
      </c>
      <c r="S26" s="10">
        <v>520</v>
      </c>
      <c r="T26" s="10">
        <v>34675200</v>
      </c>
      <c r="U26" s="10">
        <v>18</v>
      </c>
      <c r="V26" s="10">
        <v>13</v>
      </c>
    </row>
    <row r="27" spans="1:25" ht="13.5" customHeight="1" x14ac:dyDescent="0.2">
      <c r="A27" s="31" t="s">
        <v>32</v>
      </c>
      <c r="B27" s="9">
        <v>1205</v>
      </c>
      <c r="C27" s="10">
        <v>494</v>
      </c>
      <c r="D27" s="10">
        <v>711</v>
      </c>
      <c r="E27" s="10">
        <v>89276400</v>
      </c>
      <c r="F27" s="10">
        <v>18</v>
      </c>
      <c r="G27" s="10">
        <v>6</v>
      </c>
      <c r="H27" s="10">
        <v>2145600</v>
      </c>
      <c r="I27" s="10">
        <v>49</v>
      </c>
      <c r="J27" s="10">
        <v>29</v>
      </c>
      <c r="K27" s="10">
        <v>6796800</v>
      </c>
      <c r="L27" s="10">
        <v>18</v>
      </c>
      <c r="M27" s="10">
        <v>15</v>
      </c>
      <c r="N27" s="10">
        <v>2671200</v>
      </c>
      <c r="O27" s="10">
        <v>287</v>
      </c>
      <c r="P27" s="10">
        <v>515</v>
      </c>
      <c r="Q27" s="10">
        <v>66488400</v>
      </c>
      <c r="R27" s="10">
        <v>122</v>
      </c>
      <c r="S27" s="10">
        <v>146</v>
      </c>
      <c r="T27" s="10">
        <v>11174400</v>
      </c>
      <c r="U27" s="10">
        <v>0</v>
      </c>
      <c r="V27" s="10">
        <v>0</v>
      </c>
      <c r="X27" s="11"/>
    </row>
    <row r="28" spans="1:25" ht="13.5" customHeight="1" x14ac:dyDescent="0.2">
      <c r="A28" s="31" t="s">
        <v>34</v>
      </c>
      <c r="B28" s="9">
        <v>2006</v>
      </c>
      <c r="C28" s="10">
        <v>802</v>
      </c>
      <c r="D28" s="10">
        <v>1204</v>
      </c>
      <c r="E28" s="10">
        <v>153705600</v>
      </c>
      <c r="F28" s="10">
        <v>18</v>
      </c>
      <c r="G28" s="10">
        <v>2</v>
      </c>
      <c r="H28" s="10">
        <v>1944000</v>
      </c>
      <c r="I28" s="10">
        <v>56</v>
      </c>
      <c r="J28" s="10">
        <v>29</v>
      </c>
      <c r="K28" s="10">
        <v>7861200</v>
      </c>
      <c r="L28" s="10">
        <v>28</v>
      </c>
      <c r="M28" s="10">
        <v>17</v>
      </c>
      <c r="N28" s="10">
        <v>3853200</v>
      </c>
      <c r="O28" s="10">
        <v>516</v>
      </c>
      <c r="P28" s="10">
        <v>839</v>
      </c>
      <c r="Q28" s="10">
        <v>118281600</v>
      </c>
      <c r="R28" s="10">
        <v>184</v>
      </c>
      <c r="S28" s="10">
        <v>317</v>
      </c>
      <c r="T28" s="10">
        <v>21765600</v>
      </c>
      <c r="U28" s="10">
        <v>0</v>
      </c>
      <c r="V28" s="10">
        <v>0</v>
      </c>
      <c r="X28" s="11"/>
    </row>
    <row r="29" spans="1:25" ht="13.5" customHeight="1" x14ac:dyDescent="0.25">
      <c r="A29" s="32" t="s">
        <v>50</v>
      </c>
      <c r="B29" s="9">
        <v>65</v>
      </c>
      <c r="C29" s="10">
        <v>28</v>
      </c>
      <c r="D29" s="10">
        <v>37</v>
      </c>
      <c r="E29" s="10">
        <v>5231964</v>
      </c>
      <c r="F29" s="10">
        <v>0</v>
      </c>
      <c r="G29" s="10">
        <v>0</v>
      </c>
      <c r="H29" s="10">
        <v>0</v>
      </c>
      <c r="I29" s="10">
        <v>8</v>
      </c>
      <c r="J29" s="10">
        <v>10</v>
      </c>
      <c r="K29" s="10">
        <v>1548000</v>
      </c>
      <c r="L29" s="10">
        <v>3</v>
      </c>
      <c r="M29" s="10">
        <v>2</v>
      </c>
      <c r="N29" s="10">
        <v>281964</v>
      </c>
      <c r="O29" s="10">
        <v>15</v>
      </c>
      <c r="P29" s="10">
        <v>22</v>
      </c>
      <c r="Q29" s="10">
        <v>3189600</v>
      </c>
      <c r="R29" s="10">
        <v>2</v>
      </c>
      <c r="S29" s="10">
        <v>3</v>
      </c>
      <c r="T29" s="10">
        <v>212400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10</v>
      </c>
      <c r="C30" s="17">
        <v>5</v>
      </c>
      <c r="D30" s="17">
        <v>5</v>
      </c>
      <c r="E30" s="17">
        <v>820800</v>
      </c>
      <c r="F30" s="17">
        <v>2</v>
      </c>
      <c r="G30" s="17">
        <v>1</v>
      </c>
      <c r="H30" s="17">
        <v>259200</v>
      </c>
      <c r="I30" s="17">
        <v>1</v>
      </c>
      <c r="J30" s="17">
        <v>2</v>
      </c>
      <c r="K30" s="17">
        <v>259200</v>
      </c>
      <c r="L30" s="17">
        <v>0</v>
      </c>
      <c r="M30" s="17">
        <v>0</v>
      </c>
      <c r="N30" s="17">
        <v>0</v>
      </c>
      <c r="O30" s="17">
        <v>2</v>
      </c>
      <c r="P30" s="17">
        <v>1</v>
      </c>
      <c r="Q30" s="17">
        <v>259200</v>
      </c>
      <c r="R30" s="17">
        <v>0</v>
      </c>
      <c r="S30" s="17">
        <v>1</v>
      </c>
      <c r="T30" s="17">
        <v>43200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B8-SUM(B9:B13)-#REF!</f>
        <v>#REF!</v>
      </c>
      <c r="C32" s="11" t="e">
        <f>C8-SUM(C9:C13)-#REF!</f>
        <v>#REF!</v>
      </c>
      <c r="D32" s="11" t="e">
        <f>D8-SUM(D9:D13)-#REF!</f>
        <v>#REF!</v>
      </c>
      <c r="E32" s="11" t="e">
        <f>E8-SUM(E9:E13)-#REF!</f>
        <v>#REF!</v>
      </c>
      <c r="F32" s="11" t="e">
        <f>F8-SUM(F9:F13)-#REF!</f>
        <v>#REF!</v>
      </c>
      <c r="G32" s="11" t="e">
        <f>G8-SUM(G9:G13)-#REF!</f>
        <v>#REF!</v>
      </c>
      <c r="H32" s="11" t="e">
        <f>H8-SUM(H9:H13)-#REF!</f>
        <v>#REF!</v>
      </c>
      <c r="I32" s="11" t="e">
        <f>I8-SUM(I9:I13)-#REF!</f>
        <v>#REF!</v>
      </c>
      <c r="J32" s="11" t="e">
        <f>J8-SUM(J9:J13)-#REF!</f>
        <v>#REF!</v>
      </c>
      <c r="K32" s="11" t="e">
        <f>K8-SUM(K9:K13)-#REF!</f>
        <v>#REF!</v>
      </c>
      <c r="L32" s="11" t="e">
        <f>L8-SUM(L9:L13)-#REF!</f>
        <v>#REF!</v>
      </c>
      <c r="M32" s="11" t="e">
        <f>M8-SUM(M9:M13)-#REF!</f>
        <v>#REF!</v>
      </c>
      <c r="N32" s="11" t="e">
        <f>N8-SUM(N9:N13)-#REF!</f>
        <v>#REF!</v>
      </c>
      <c r="O32" s="11" t="e">
        <f>O8-SUM(O9:O13)-#REF!</f>
        <v>#REF!</v>
      </c>
      <c r="P32" s="11" t="e">
        <f>P8-SUM(P9:P13)-#REF!</f>
        <v>#REF!</v>
      </c>
      <c r="Q32" s="11" t="e">
        <f>Q8-SUM(Q9:Q13)-#REF!</f>
        <v>#REF!</v>
      </c>
      <c r="R32" s="11" t="e">
        <f>R8-SUM(R9:R13)-#REF!</f>
        <v>#REF!</v>
      </c>
      <c r="S32" s="11" t="e">
        <f>S8-SUM(S9:S13)-#REF!</f>
        <v>#REF!</v>
      </c>
      <c r="T32" s="11" t="e">
        <f>T8-SUM(T9:T13)-#REF!</f>
        <v>#REF!</v>
      </c>
      <c r="U32" s="11" t="e">
        <f>U8-SUM(U9:U13)-#REF!</f>
        <v>#REF!</v>
      </c>
      <c r="V32" s="11" t="e">
        <f>V8-SUM(V9:V13)-#REF!</f>
        <v>#REF!</v>
      </c>
    </row>
    <row r="33" spans="1:22" ht="12" hidden="1" customHeight="1" x14ac:dyDescent="0.2">
      <c r="A33" s="18" t="s">
        <v>68</v>
      </c>
      <c r="B33" s="11" t="e">
        <f>#REF!-SUM(B14:B28)</f>
        <v>#REF!</v>
      </c>
      <c r="C33" s="11" t="e">
        <f>#REF!-SUM(C14:C28)</f>
        <v>#REF!</v>
      </c>
      <c r="D33" s="11" t="e">
        <f>#REF!-SUM(D14:D28)</f>
        <v>#REF!</v>
      </c>
      <c r="E33" s="11" t="e">
        <f>#REF!-SUM(E14:E28)</f>
        <v>#REF!</v>
      </c>
      <c r="F33" s="11" t="e">
        <f>#REF!-SUM(F14:F28)</f>
        <v>#REF!</v>
      </c>
      <c r="G33" s="11" t="e">
        <f>#REF!-SUM(G14:G28)</f>
        <v>#REF!</v>
      </c>
      <c r="H33" s="11" t="e">
        <f>#REF!-SUM(H14:H28)</f>
        <v>#REF!</v>
      </c>
      <c r="I33" s="11" t="e">
        <f>#REF!-SUM(I14:I28)</f>
        <v>#REF!</v>
      </c>
      <c r="J33" s="11" t="e">
        <f>#REF!-SUM(J14:J28)</f>
        <v>#REF!</v>
      </c>
      <c r="K33" s="11" t="e">
        <f>#REF!-SUM(K14:K28)</f>
        <v>#REF!</v>
      </c>
      <c r="L33" s="11" t="e">
        <f>#REF!-SUM(L14:L28)</f>
        <v>#REF!</v>
      </c>
      <c r="M33" s="11" t="e">
        <f>#REF!-SUM(M14:M28)</f>
        <v>#REF!</v>
      </c>
      <c r="N33" s="11" t="e">
        <f>#REF!-SUM(N14:N28)</f>
        <v>#REF!</v>
      </c>
      <c r="O33" s="11" t="e">
        <f>#REF!-SUM(O14:O28)</f>
        <v>#REF!</v>
      </c>
      <c r="P33" s="11" t="e">
        <f>#REF!-SUM(P14:P28)</f>
        <v>#REF!</v>
      </c>
      <c r="Q33" s="11" t="e">
        <f>#REF!-SUM(Q14:Q28)</f>
        <v>#REF!</v>
      </c>
      <c r="R33" s="11" t="e">
        <f>#REF!-SUM(R14:R28)</f>
        <v>#REF!</v>
      </c>
      <c r="S33" s="11" t="e">
        <f>#REF!-SUM(S14:S28)</f>
        <v>#REF!</v>
      </c>
      <c r="T33" s="11" t="e">
        <f>#REF!-SUM(T14:T28)</f>
        <v>#REF!</v>
      </c>
      <c r="U33" s="11" t="e">
        <f>#REF!-SUM(U14:U28)</f>
        <v>#REF!</v>
      </c>
      <c r="V33" s="11" t="e">
        <f>#REF!-SUM(V14:V28)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#REF!-'103'!B8</f>
        <v>#REF!</v>
      </c>
      <c r="C35" s="11" t="e">
        <f>#REF!-'103'!C8</f>
        <v>#REF!</v>
      </c>
      <c r="D35" s="11" t="e">
        <f>#REF!-'103'!D8</f>
        <v>#REF!</v>
      </c>
      <c r="E35" s="11" t="e">
        <f>#REF!-'103'!E8</f>
        <v>#REF!</v>
      </c>
      <c r="F35" s="11" t="e">
        <f>#REF!-'103'!F8-'103'!G8</f>
        <v>#REF!</v>
      </c>
      <c r="G35" s="11"/>
      <c r="H35" s="11" t="e">
        <f>#REF!-'103'!H8</f>
        <v>#REF!</v>
      </c>
      <c r="I35" s="11" t="e">
        <f>#REF!-'103'!I8-'103'!J8</f>
        <v>#REF!</v>
      </c>
      <c r="J35" s="11"/>
      <c r="K35" s="11" t="e">
        <f>#REF!-'103'!K8</f>
        <v>#REF!</v>
      </c>
      <c r="L35" s="11" t="e">
        <f>#REF!-'103'!L8-'103'!M8</f>
        <v>#REF!</v>
      </c>
      <c r="M35" s="11"/>
      <c r="N35" s="11" t="e">
        <f>#REF!-'103'!N8</f>
        <v>#REF!</v>
      </c>
      <c r="O35" s="11" t="e">
        <f>#REF!-'103'!O8-'103'!P8</f>
        <v>#REF!</v>
      </c>
      <c r="P35" s="11"/>
      <c r="Q35" s="11" t="e">
        <f>#REF!-'103'!Q8</f>
        <v>#REF!</v>
      </c>
      <c r="R35" s="11" t="e">
        <f>#REF!-'103'!R8-'103'!S8</f>
        <v>#REF!</v>
      </c>
      <c r="S35" s="11"/>
      <c r="T35" s="11" t="e">
        <f>#REF!-'103'!T8</f>
        <v>#REF!</v>
      </c>
      <c r="U35" s="11" t="e">
        <f>#REF!-'103'!U8</f>
        <v>#REF!</v>
      </c>
      <c r="V35" s="11" t="e">
        <f>#REF!-'103'!V8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</mergeCells>
  <phoneticPr fontId="2" type="noConversion"/>
  <conditionalFormatting sqref="B32:V35">
    <cfRule type="cellIs" dxfId="1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46"/>
  <sheetViews>
    <sheetView workbookViewId="0">
      <selection activeCell="W21" sqref="W21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16406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2" t="s">
        <v>107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/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108</v>
      </c>
      <c r="B8" s="9">
        <v>120869</v>
      </c>
      <c r="C8" s="10">
        <v>55918</v>
      </c>
      <c r="D8" s="10">
        <v>64951</v>
      </c>
      <c r="E8" s="10">
        <v>9248231640</v>
      </c>
      <c r="F8" s="10">
        <v>1305</v>
      </c>
      <c r="G8" s="10">
        <v>364</v>
      </c>
      <c r="H8" s="10">
        <v>146893626</v>
      </c>
      <c r="I8" s="10">
        <v>4121</v>
      </c>
      <c r="J8" s="10">
        <v>1720</v>
      </c>
      <c r="K8" s="10">
        <v>498604160</v>
      </c>
      <c r="L8" s="10">
        <v>4492</v>
      </c>
      <c r="M8" s="10">
        <v>2712</v>
      </c>
      <c r="N8" s="10">
        <v>602627053</v>
      </c>
      <c r="O8" s="10">
        <v>35411</v>
      </c>
      <c r="P8" s="10">
        <v>47889</v>
      </c>
      <c r="Q8" s="10">
        <v>7029031679</v>
      </c>
      <c r="R8" s="10">
        <v>10589</v>
      </c>
      <c r="S8" s="10">
        <v>12266</v>
      </c>
      <c r="T8" s="10">
        <v>971075122</v>
      </c>
      <c r="U8" s="10">
        <v>910</v>
      </c>
      <c r="V8" s="10">
        <v>1239</v>
      </c>
      <c r="X8" s="11"/>
      <c r="Y8" s="11"/>
    </row>
    <row r="9" spans="1:25" ht="13.5" customHeight="1" x14ac:dyDescent="0.2">
      <c r="A9" s="31" t="s">
        <v>41</v>
      </c>
      <c r="B9" s="9">
        <v>9929</v>
      </c>
      <c r="C9" s="10">
        <v>4699</v>
      </c>
      <c r="D9" s="10">
        <v>5230</v>
      </c>
      <c r="E9" s="10">
        <v>793836000</v>
      </c>
      <c r="F9" s="10">
        <v>47</v>
      </c>
      <c r="G9" s="10">
        <v>17</v>
      </c>
      <c r="H9" s="10">
        <v>5853600</v>
      </c>
      <c r="I9" s="10">
        <v>303</v>
      </c>
      <c r="J9" s="10">
        <v>112</v>
      </c>
      <c r="K9" s="10">
        <v>37768300</v>
      </c>
      <c r="L9" s="10">
        <v>889</v>
      </c>
      <c r="M9" s="10">
        <v>582</v>
      </c>
      <c r="N9" s="10">
        <v>122216300</v>
      </c>
      <c r="O9" s="10">
        <v>2953</v>
      </c>
      <c r="P9" s="10">
        <v>4021</v>
      </c>
      <c r="Q9" s="10">
        <v>587234900</v>
      </c>
      <c r="R9" s="10">
        <v>507</v>
      </c>
      <c r="S9" s="10">
        <v>498</v>
      </c>
      <c r="T9" s="10">
        <v>40762900</v>
      </c>
      <c r="U9" s="10">
        <v>46</v>
      </c>
      <c r="V9" s="10">
        <v>60</v>
      </c>
      <c r="X9" s="11"/>
      <c r="Y9" s="11"/>
    </row>
    <row r="10" spans="1:25" ht="13.5" customHeight="1" x14ac:dyDescent="0.2">
      <c r="A10" s="31" t="s">
        <v>36</v>
      </c>
      <c r="B10" s="9">
        <v>10786</v>
      </c>
      <c r="C10" s="10">
        <v>5680</v>
      </c>
      <c r="D10" s="10">
        <v>5106</v>
      </c>
      <c r="E10" s="10">
        <v>834648588</v>
      </c>
      <c r="F10" s="10">
        <v>750</v>
      </c>
      <c r="G10" s="10">
        <v>171</v>
      </c>
      <c r="H10" s="10">
        <v>79061958</v>
      </c>
      <c r="I10" s="10">
        <v>769</v>
      </c>
      <c r="J10" s="10">
        <v>346</v>
      </c>
      <c r="K10" s="10">
        <v>91187623</v>
      </c>
      <c r="L10" s="10">
        <v>658</v>
      </c>
      <c r="M10" s="10">
        <v>550</v>
      </c>
      <c r="N10" s="10">
        <v>98734930</v>
      </c>
      <c r="O10" s="10">
        <v>2893</v>
      </c>
      <c r="P10" s="10">
        <v>3453</v>
      </c>
      <c r="Q10" s="10">
        <v>514506397</v>
      </c>
      <c r="R10" s="10">
        <v>610</v>
      </c>
      <c r="S10" s="10">
        <v>586</v>
      </c>
      <c r="T10" s="10">
        <v>51157680</v>
      </c>
      <c r="U10" s="10">
        <v>54</v>
      </c>
      <c r="V10" s="10">
        <v>55</v>
      </c>
      <c r="X10" s="11"/>
      <c r="Y10" s="11"/>
    </row>
    <row r="11" spans="1:25" ht="13.5" customHeight="1" x14ac:dyDescent="0.2">
      <c r="A11" s="31" t="s">
        <v>42</v>
      </c>
      <c r="B11" s="9">
        <v>11312</v>
      </c>
      <c r="C11" s="10">
        <v>4983</v>
      </c>
      <c r="D11" s="10">
        <v>6329</v>
      </c>
      <c r="E11" s="10">
        <v>859176191</v>
      </c>
      <c r="F11" s="10">
        <v>85</v>
      </c>
      <c r="G11" s="10">
        <v>36</v>
      </c>
      <c r="H11" s="10">
        <v>10728000</v>
      </c>
      <c r="I11" s="10">
        <v>327</v>
      </c>
      <c r="J11" s="10">
        <v>138</v>
      </c>
      <c r="K11" s="10">
        <v>40171300</v>
      </c>
      <c r="L11" s="10">
        <v>266</v>
      </c>
      <c r="M11" s="10">
        <v>163</v>
      </c>
      <c r="N11" s="10">
        <v>35795091</v>
      </c>
      <c r="O11" s="10">
        <v>3203</v>
      </c>
      <c r="P11" s="10">
        <v>4465</v>
      </c>
      <c r="Q11" s="10">
        <v>659433200</v>
      </c>
      <c r="R11" s="10">
        <v>1102</v>
      </c>
      <c r="S11" s="10">
        <v>1527</v>
      </c>
      <c r="T11" s="10">
        <v>113048600</v>
      </c>
      <c r="U11" s="10">
        <v>6</v>
      </c>
      <c r="V11" s="10">
        <v>14</v>
      </c>
      <c r="X11" s="11"/>
      <c r="Y11" s="11"/>
    </row>
    <row r="12" spans="1:25" ht="13.5" customHeight="1" x14ac:dyDescent="0.2">
      <c r="A12" s="31" t="s">
        <v>43</v>
      </c>
      <c r="B12" s="9">
        <v>8411</v>
      </c>
      <c r="C12" s="10">
        <v>3796</v>
      </c>
      <c r="D12" s="10">
        <v>4615</v>
      </c>
      <c r="E12" s="10">
        <v>660282528</v>
      </c>
      <c r="F12" s="10">
        <v>111</v>
      </c>
      <c r="G12" s="10">
        <v>57</v>
      </c>
      <c r="H12" s="10">
        <v>14836128</v>
      </c>
      <c r="I12" s="10">
        <v>376</v>
      </c>
      <c r="J12" s="10">
        <v>150</v>
      </c>
      <c r="K12" s="10">
        <v>45036000</v>
      </c>
      <c r="L12" s="10">
        <v>266</v>
      </c>
      <c r="M12" s="10">
        <v>153</v>
      </c>
      <c r="N12" s="10">
        <v>34620800</v>
      </c>
      <c r="O12" s="10">
        <v>2397</v>
      </c>
      <c r="P12" s="10">
        <v>3487</v>
      </c>
      <c r="Q12" s="10">
        <v>505388800</v>
      </c>
      <c r="R12" s="10">
        <v>646</v>
      </c>
      <c r="S12" s="10">
        <v>768</v>
      </c>
      <c r="T12" s="10">
        <v>60400800</v>
      </c>
      <c r="U12" s="10">
        <v>0</v>
      </c>
      <c r="V12" s="10">
        <v>0</v>
      </c>
      <c r="X12" s="11"/>
      <c r="Y12" s="11"/>
    </row>
    <row r="13" spans="1:25" ht="13.5" customHeight="1" x14ac:dyDescent="0.2">
      <c r="A13" s="31" t="s">
        <v>37</v>
      </c>
      <c r="B13" s="9">
        <v>30412</v>
      </c>
      <c r="C13" s="10">
        <v>13780</v>
      </c>
      <c r="D13" s="10">
        <v>16632</v>
      </c>
      <c r="E13" s="10">
        <v>2315528148</v>
      </c>
      <c r="F13" s="10">
        <v>60</v>
      </c>
      <c r="G13" s="10">
        <v>23</v>
      </c>
      <c r="H13" s="10">
        <v>7776000</v>
      </c>
      <c r="I13" s="10">
        <v>995</v>
      </c>
      <c r="J13" s="10">
        <v>519</v>
      </c>
      <c r="K13" s="10">
        <v>127804349</v>
      </c>
      <c r="L13" s="10">
        <v>406</v>
      </c>
      <c r="M13" s="10">
        <v>359</v>
      </c>
      <c r="N13" s="10">
        <v>61692893</v>
      </c>
      <c r="O13" s="10">
        <v>10011</v>
      </c>
      <c r="P13" s="10">
        <v>13413</v>
      </c>
      <c r="Q13" s="10">
        <v>1926838730</v>
      </c>
      <c r="R13" s="10">
        <v>2308</v>
      </c>
      <c r="S13" s="10">
        <v>2318</v>
      </c>
      <c r="T13" s="10">
        <v>191416176</v>
      </c>
      <c r="U13" s="10">
        <v>42</v>
      </c>
      <c r="V13" s="10">
        <v>123</v>
      </c>
      <c r="X13" s="11"/>
      <c r="Y13" s="11"/>
    </row>
    <row r="14" spans="1:25" ht="13.5" customHeight="1" x14ac:dyDescent="0.2">
      <c r="A14" s="31" t="s">
        <v>44</v>
      </c>
      <c r="B14" s="9">
        <v>1833</v>
      </c>
      <c r="C14" s="10">
        <v>887</v>
      </c>
      <c r="D14" s="10">
        <v>946</v>
      </c>
      <c r="E14" s="10">
        <v>144696400</v>
      </c>
      <c r="F14" s="10">
        <v>16</v>
      </c>
      <c r="G14" s="10">
        <v>1</v>
      </c>
      <c r="H14" s="10">
        <v>1598400</v>
      </c>
      <c r="I14" s="10">
        <v>111</v>
      </c>
      <c r="J14" s="10">
        <v>18</v>
      </c>
      <c r="K14" s="10">
        <v>11743200</v>
      </c>
      <c r="L14" s="10">
        <v>96</v>
      </c>
      <c r="M14" s="10">
        <v>42</v>
      </c>
      <c r="N14" s="10">
        <v>11335400</v>
      </c>
      <c r="O14" s="10">
        <v>534</v>
      </c>
      <c r="P14" s="10">
        <v>724</v>
      </c>
      <c r="Q14" s="10">
        <v>108229400</v>
      </c>
      <c r="R14" s="10">
        <v>130</v>
      </c>
      <c r="S14" s="10">
        <v>161</v>
      </c>
      <c r="T14" s="10">
        <v>11790000</v>
      </c>
      <c r="U14" s="10">
        <v>41</v>
      </c>
      <c r="V14" s="10">
        <v>99</v>
      </c>
      <c r="X14" s="11"/>
      <c r="Y14" s="11"/>
    </row>
    <row r="15" spans="1:25" ht="13.5" customHeight="1" x14ac:dyDescent="0.2">
      <c r="A15" s="31" t="s">
        <v>45</v>
      </c>
      <c r="B15" s="9">
        <v>6321</v>
      </c>
      <c r="C15" s="10">
        <v>3091</v>
      </c>
      <c r="D15" s="10">
        <v>3230</v>
      </c>
      <c r="E15" s="10">
        <v>458002800</v>
      </c>
      <c r="F15" s="10">
        <v>23</v>
      </c>
      <c r="G15" s="10">
        <v>4</v>
      </c>
      <c r="H15" s="10">
        <v>2462400</v>
      </c>
      <c r="I15" s="10">
        <v>95</v>
      </c>
      <c r="J15" s="10">
        <v>35</v>
      </c>
      <c r="K15" s="10">
        <v>11124000</v>
      </c>
      <c r="L15" s="10">
        <v>157</v>
      </c>
      <c r="M15" s="10">
        <v>81</v>
      </c>
      <c r="N15" s="10">
        <v>19951200</v>
      </c>
      <c r="O15" s="10">
        <v>1633</v>
      </c>
      <c r="P15" s="10">
        <v>2247</v>
      </c>
      <c r="Q15" s="10">
        <v>336708000</v>
      </c>
      <c r="R15" s="10">
        <v>1183</v>
      </c>
      <c r="S15" s="10">
        <v>863</v>
      </c>
      <c r="T15" s="10">
        <v>87757200</v>
      </c>
      <c r="U15" s="10">
        <v>56</v>
      </c>
      <c r="V15" s="10">
        <v>102</v>
      </c>
      <c r="Y15" s="11"/>
    </row>
    <row r="16" spans="1:25" ht="13.5" customHeight="1" x14ac:dyDescent="0.2">
      <c r="A16" s="31" t="s">
        <v>46</v>
      </c>
      <c r="B16" s="9">
        <v>1251</v>
      </c>
      <c r="C16" s="10">
        <v>680</v>
      </c>
      <c r="D16" s="10">
        <v>571</v>
      </c>
      <c r="E16" s="10">
        <v>88863654</v>
      </c>
      <c r="F16" s="10">
        <v>19</v>
      </c>
      <c r="G16" s="10">
        <v>1</v>
      </c>
      <c r="H16" s="10">
        <v>1713600</v>
      </c>
      <c r="I16" s="10">
        <v>73</v>
      </c>
      <c r="J16" s="10">
        <v>17</v>
      </c>
      <c r="K16" s="10">
        <v>7444800</v>
      </c>
      <c r="L16" s="10">
        <v>51</v>
      </c>
      <c r="M16" s="10">
        <v>26</v>
      </c>
      <c r="N16" s="10">
        <v>5671254</v>
      </c>
      <c r="O16" s="10">
        <v>339</v>
      </c>
      <c r="P16" s="10">
        <v>396</v>
      </c>
      <c r="Q16" s="10">
        <v>60595200</v>
      </c>
      <c r="R16" s="10">
        <v>198</v>
      </c>
      <c r="S16" s="10">
        <v>131</v>
      </c>
      <c r="T16" s="10">
        <v>13438800</v>
      </c>
      <c r="U16" s="10">
        <v>8</v>
      </c>
      <c r="V16" s="10">
        <v>14</v>
      </c>
      <c r="X16" s="11"/>
      <c r="Y16" s="11"/>
    </row>
    <row r="17" spans="1:25" ht="13.5" customHeight="1" x14ac:dyDescent="0.2">
      <c r="A17" s="31" t="s">
        <v>47</v>
      </c>
      <c r="B17" s="9">
        <v>2491</v>
      </c>
      <c r="C17" s="10">
        <v>1159</v>
      </c>
      <c r="D17" s="10">
        <v>1332</v>
      </c>
      <c r="E17" s="10">
        <v>184582728</v>
      </c>
      <c r="F17" s="10">
        <v>6</v>
      </c>
      <c r="G17" s="10">
        <v>0</v>
      </c>
      <c r="H17" s="10">
        <v>568800</v>
      </c>
      <c r="I17" s="10">
        <v>180</v>
      </c>
      <c r="J17" s="10">
        <v>46</v>
      </c>
      <c r="K17" s="10">
        <v>18489600</v>
      </c>
      <c r="L17" s="10">
        <v>64</v>
      </c>
      <c r="M17" s="10">
        <v>72</v>
      </c>
      <c r="N17" s="10">
        <v>11721528</v>
      </c>
      <c r="O17" s="10">
        <v>633</v>
      </c>
      <c r="P17" s="10">
        <v>796</v>
      </c>
      <c r="Q17" s="10">
        <v>123494400</v>
      </c>
      <c r="R17" s="10">
        <v>276</v>
      </c>
      <c r="S17" s="10">
        <v>418</v>
      </c>
      <c r="T17" s="10">
        <v>30308400</v>
      </c>
      <c r="U17" s="10">
        <v>6</v>
      </c>
      <c r="V17" s="10">
        <v>20</v>
      </c>
      <c r="X17" s="11"/>
    </row>
    <row r="18" spans="1:25" ht="13.5" customHeight="1" x14ac:dyDescent="0.2">
      <c r="A18" s="31" t="s">
        <v>21</v>
      </c>
      <c r="B18" s="9">
        <v>5268</v>
      </c>
      <c r="C18" s="10">
        <v>2369</v>
      </c>
      <c r="D18" s="10">
        <v>2899</v>
      </c>
      <c r="E18" s="10">
        <v>388287794</v>
      </c>
      <c r="F18" s="10">
        <v>0</v>
      </c>
      <c r="G18" s="10">
        <v>0</v>
      </c>
      <c r="H18" s="10">
        <v>0</v>
      </c>
      <c r="I18" s="10">
        <v>9</v>
      </c>
      <c r="J18" s="10">
        <v>8</v>
      </c>
      <c r="K18" s="10">
        <v>1569600</v>
      </c>
      <c r="L18" s="10">
        <v>395</v>
      </c>
      <c r="M18" s="10">
        <v>145</v>
      </c>
      <c r="N18" s="10">
        <v>48321794</v>
      </c>
      <c r="O18" s="10">
        <v>1466</v>
      </c>
      <c r="P18" s="10">
        <v>1842</v>
      </c>
      <c r="Q18" s="10">
        <v>278186400</v>
      </c>
      <c r="R18" s="10">
        <v>499</v>
      </c>
      <c r="S18" s="10">
        <v>904</v>
      </c>
      <c r="T18" s="10">
        <v>60210000</v>
      </c>
      <c r="U18" s="10">
        <v>2</v>
      </c>
      <c r="V18" s="10">
        <v>1</v>
      </c>
      <c r="X18" s="11"/>
      <c r="Y18" s="11"/>
    </row>
    <row r="19" spans="1:25" ht="13.5" customHeight="1" x14ac:dyDescent="0.2">
      <c r="A19" s="31" t="s">
        <v>22</v>
      </c>
      <c r="B19" s="9">
        <v>5780</v>
      </c>
      <c r="C19" s="10">
        <v>2646</v>
      </c>
      <c r="D19" s="10">
        <v>3134</v>
      </c>
      <c r="E19" s="10">
        <v>439371900</v>
      </c>
      <c r="F19" s="10">
        <v>5</v>
      </c>
      <c r="G19" s="10">
        <v>1</v>
      </c>
      <c r="H19" s="10">
        <v>475200</v>
      </c>
      <c r="I19" s="10">
        <v>48</v>
      </c>
      <c r="J19" s="10">
        <v>16</v>
      </c>
      <c r="K19" s="10">
        <v>6170400</v>
      </c>
      <c r="L19" s="10">
        <v>296</v>
      </c>
      <c r="M19" s="10">
        <v>119</v>
      </c>
      <c r="N19" s="10">
        <v>34921500</v>
      </c>
      <c r="O19" s="10">
        <v>1700</v>
      </c>
      <c r="P19" s="10">
        <v>2259</v>
      </c>
      <c r="Q19" s="10">
        <v>341727600</v>
      </c>
      <c r="R19" s="10">
        <v>597</v>
      </c>
      <c r="S19" s="10">
        <v>739</v>
      </c>
      <c r="T19" s="10">
        <v>56077200</v>
      </c>
      <c r="U19" s="10">
        <v>40</v>
      </c>
      <c r="V19" s="10">
        <v>82</v>
      </c>
      <c r="X19" s="11"/>
    </row>
    <row r="20" spans="1:25" ht="13.5" customHeight="1" x14ac:dyDescent="0.2">
      <c r="A20" s="31" t="s">
        <v>23</v>
      </c>
      <c r="B20" s="9">
        <v>5226</v>
      </c>
      <c r="C20" s="10">
        <v>2346</v>
      </c>
      <c r="D20" s="10">
        <v>2880</v>
      </c>
      <c r="E20" s="10">
        <v>406432800</v>
      </c>
      <c r="F20" s="10">
        <v>0</v>
      </c>
      <c r="G20" s="10">
        <v>0</v>
      </c>
      <c r="H20" s="10">
        <v>0</v>
      </c>
      <c r="I20" s="10">
        <v>301</v>
      </c>
      <c r="J20" s="10">
        <v>77</v>
      </c>
      <c r="K20" s="10">
        <v>32508000</v>
      </c>
      <c r="L20" s="10">
        <v>54</v>
      </c>
      <c r="M20" s="10">
        <v>50</v>
      </c>
      <c r="N20" s="10">
        <v>9201600</v>
      </c>
      <c r="O20" s="10">
        <v>1587</v>
      </c>
      <c r="P20" s="10">
        <v>2193</v>
      </c>
      <c r="Q20" s="10">
        <v>322934400</v>
      </c>
      <c r="R20" s="10">
        <v>404</v>
      </c>
      <c r="S20" s="10">
        <v>560</v>
      </c>
      <c r="T20" s="10">
        <v>41788800</v>
      </c>
      <c r="U20" s="10">
        <v>0</v>
      </c>
      <c r="V20" s="10">
        <v>0</v>
      </c>
      <c r="X20" s="11"/>
      <c r="Y20" s="11"/>
    </row>
    <row r="21" spans="1:25" ht="13.5" customHeight="1" x14ac:dyDescent="0.2">
      <c r="A21" s="31" t="s">
        <v>24</v>
      </c>
      <c r="B21" s="9">
        <v>5104</v>
      </c>
      <c r="C21" s="10">
        <v>2286</v>
      </c>
      <c r="D21" s="10">
        <v>2818</v>
      </c>
      <c r="E21" s="10">
        <v>396313200</v>
      </c>
      <c r="F21" s="10">
        <v>7</v>
      </c>
      <c r="G21" s="10">
        <v>3</v>
      </c>
      <c r="H21" s="10">
        <v>864000</v>
      </c>
      <c r="I21" s="10">
        <v>53</v>
      </c>
      <c r="J21" s="10">
        <v>7</v>
      </c>
      <c r="K21" s="10">
        <v>5270400</v>
      </c>
      <c r="L21" s="10">
        <v>110</v>
      </c>
      <c r="M21" s="10">
        <v>24</v>
      </c>
      <c r="N21" s="10">
        <v>11656800</v>
      </c>
      <c r="O21" s="10">
        <v>1615</v>
      </c>
      <c r="P21" s="10">
        <v>2187</v>
      </c>
      <c r="Q21" s="10">
        <v>330890400</v>
      </c>
      <c r="R21" s="10">
        <v>501</v>
      </c>
      <c r="S21" s="10">
        <v>597</v>
      </c>
      <c r="T21" s="10">
        <v>47631600</v>
      </c>
      <c r="U21" s="10">
        <v>8</v>
      </c>
      <c r="V21" s="10">
        <v>4</v>
      </c>
      <c r="X21" s="11"/>
      <c r="Y21" s="11"/>
    </row>
    <row r="22" spans="1:25" ht="13.5" customHeight="1" x14ac:dyDescent="0.2">
      <c r="A22" s="31" t="s">
        <v>27</v>
      </c>
      <c r="B22" s="9">
        <v>6739</v>
      </c>
      <c r="C22" s="10">
        <v>3152</v>
      </c>
      <c r="D22" s="10">
        <v>3587</v>
      </c>
      <c r="E22" s="10">
        <v>516738518</v>
      </c>
      <c r="F22" s="10">
        <v>13</v>
      </c>
      <c r="G22" s="10">
        <v>4</v>
      </c>
      <c r="H22" s="10">
        <v>1627200</v>
      </c>
      <c r="I22" s="10">
        <v>129</v>
      </c>
      <c r="J22" s="10">
        <v>41</v>
      </c>
      <c r="K22" s="10">
        <v>15026400</v>
      </c>
      <c r="L22" s="10">
        <v>415</v>
      </c>
      <c r="M22" s="10">
        <v>130</v>
      </c>
      <c r="N22" s="10">
        <v>47260200</v>
      </c>
      <c r="O22" s="10">
        <v>1962</v>
      </c>
      <c r="P22" s="10">
        <v>2623</v>
      </c>
      <c r="Q22" s="10">
        <v>391746152</v>
      </c>
      <c r="R22" s="10">
        <v>633</v>
      </c>
      <c r="S22" s="10">
        <v>789</v>
      </c>
      <c r="T22" s="10">
        <v>61078566</v>
      </c>
      <c r="U22" s="10">
        <v>279</v>
      </c>
      <c r="V22" s="10">
        <v>313</v>
      </c>
    </row>
    <row r="23" spans="1:25" ht="13.5" customHeight="1" x14ac:dyDescent="0.2">
      <c r="A23" s="31" t="s">
        <v>48</v>
      </c>
      <c r="B23" s="9">
        <v>1064</v>
      </c>
      <c r="C23" s="10">
        <v>562</v>
      </c>
      <c r="D23" s="10">
        <v>502</v>
      </c>
      <c r="E23" s="10">
        <v>85060628</v>
      </c>
      <c r="F23" s="10">
        <v>83</v>
      </c>
      <c r="G23" s="10">
        <v>22</v>
      </c>
      <c r="H23" s="10">
        <v>9953940</v>
      </c>
      <c r="I23" s="10">
        <v>94</v>
      </c>
      <c r="J23" s="10">
        <v>57</v>
      </c>
      <c r="K23" s="10">
        <v>13183788</v>
      </c>
      <c r="L23" s="10">
        <v>62</v>
      </c>
      <c r="M23" s="10">
        <v>61</v>
      </c>
      <c r="N23" s="10">
        <v>10749700</v>
      </c>
      <c r="O23" s="10">
        <v>247</v>
      </c>
      <c r="P23" s="10">
        <v>268</v>
      </c>
      <c r="Q23" s="10">
        <v>44254800</v>
      </c>
      <c r="R23" s="10">
        <v>76</v>
      </c>
      <c r="S23" s="10">
        <v>94</v>
      </c>
      <c r="T23" s="10">
        <v>6918400</v>
      </c>
      <c r="U23" s="10">
        <v>176</v>
      </c>
      <c r="V23" s="10">
        <v>180</v>
      </c>
      <c r="Y23" s="11"/>
    </row>
    <row r="24" spans="1:25" ht="13.5" customHeight="1" x14ac:dyDescent="0.2">
      <c r="A24" s="31" t="s">
        <v>49</v>
      </c>
      <c r="B24" s="9">
        <v>1611</v>
      </c>
      <c r="C24" s="10">
        <v>801</v>
      </c>
      <c r="D24" s="10">
        <v>810</v>
      </c>
      <c r="E24" s="10">
        <v>118090100</v>
      </c>
      <c r="F24" s="10">
        <v>0</v>
      </c>
      <c r="G24" s="10">
        <v>1</v>
      </c>
      <c r="H24" s="10">
        <v>108000</v>
      </c>
      <c r="I24" s="10">
        <v>12</v>
      </c>
      <c r="J24" s="10">
        <v>6</v>
      </c>
      <c r="K24" s="10">
        <v>1555200</v>
      </c>
      <c r="L24" s="10">
        <v>164</v>
      </c>
      <c r="M24" s="10">
        <v>50</v>
      </c>
      <c r="N24" s="10">
        <v>18126100</v>
      </c>
      <c r="O24" s="10">
        <v>399</v>
      </c>
      <c r="P24" s="10">
        <v>543</v>
      </c>
      <c r="Q24" s="10">
        <v>79512400</v>
      </c>
      <c r="R24" s="10">
        <v>226</v>
      </c>
      <c r="S24" s="10">
        <v>210</v>
      </c>
      <c r="T24" s="10">
        <v>18788400</v>
      </c>
      <c r="U24" s="10">
        <v>128</v>
      </c>
      <c r="V24" s="10">
        <v>158</v>
      </c>
      <c r="X24" s="11"/>
    </row>
    <row r="25" spans="1:25" ht="13.5" customHeight="1" x14ac:dyDescent="0.2">
      <c r="A25" s="31" t="s">
        <v>30</v>
      </c>
      <c r="B25" s="9">
        <v>906</v>
      </c>
      <c r="C25" s="10">
        <v>428</v>
      </c>
      <c r="D25" s="10">
        <v>478</v>
      </c>
      <c r="E25" s="10">
        <v>74530800</v>
      </c>
      <c r="F25" s="10">
        <v>26</v>
      </c>
      <c r="G25" s="10">
        <v>6</v>
      </c>
      <c r="H25" s="10">
        <v>2844000</v>
      </c>
      <c r="I25" s="10">
        <v>49</v>
      </c>
      <c r="J25" s="10">
        <v>23</v>
      </c>
      <c r="K25" s="10">
        <v>6292800</v>
      </c>
      <c r="L25" s="10">
        <v>14</v>
      </c>
      <c r="M25" s="10">
        <v>6</v>
      </c>
      <c r="N25" s="10">
        <v>1598400</v>
      </c>
      <c r="O25" s="10">
        <v>279</v>
      </c>
      <c r="P25" s="10">
        <v>388</v>
      </c>
      <c r="Q25" s="10">
        <v>58762800</v>
      </c>
      <c r="R25" s="10">
        <v>60</v>
      </c>
      <c r="S25" s="10">
        <v>55</v>
      </c>
      <c r="T25" s="10">
        <v>5032800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3080</v>
      </c>
      <c r="C26" s="10">
        <v>1207</v>
      </c>
      <c r="D26" s="10">
        <v>1873</v>
      </c>
      <c r="E26" s="10">
        <v>229471200</v>
      </c>
      <c r="F26" s="10">
        <v>3</v>
      </c>
      <c r="G26" s="10">
        <v>1</v>
      </c>
      <c r="H26" s="10">
        <v>345600</v>
      </c>
      <c r="I26" s="10">
        <v>90</v>
      </c>
      <c r="J26" s="10">
        <v>41</v>
      </c>
      <c r="K26" s="10">
        <v>11728800</v>
      </c>
      <c r="L26" s="10">
        <v>70</v>
      </c>
      <c r="M26" s="10">
        <v>66</v>
      </c>
      <c r="N26" s="10">
        <v>10915200</v>
      </c>
      <c r="O26" s="10">
        <v>725</v>
      </c>
      <c r="P26" s="10">
        <v>1205</v>
      </c>
      <c r="Q26" s="10">
        <v>167724000</v>
      </c>
      <c r="R26" s="10">
        <v>319</v>
      </c>
      <c r="S26" s="10">
        <v>560</v>
      </c>
      <c r="T26" s="10">
        <v>38757600</v>
      </c>
      <c r="U26" s="10">
        <v>18</v>
      </c>
      <c r="V26" s="10">
        <v>13</v>
      </c>
    </row>
    <row r="27" spans="1:25" ht="13.5" customHeight="1" x14ac:dyDescent="0.2">
      <c r="A27" s="31" t="s">
        <v>32</v>
      </c>
      <c r="B27" s="9">
        <v>1183</v>
      </c>
      <c r="C27" s="10">
        <v>489</v>
      </c>
      <c r="D27" s="10">
        <v>694</v>
      </c>
      <c r="E27" s="10">
        <v>89841600</v>
      </c>
      <c r="F27" s="10">
        <v>23</v>
      </c>
      <c r="G27" s="10">
        <v>5</v>
      </c>
      <c r="H27" s="10">
        <v>2606400</v>
      </c>
      <c r="I27" s="10">
        <v>45</v>
      </c>
      <c r="J27" s="10">
        <v>29</v>
      </c>
      <c r="K27" s="10">
        <v>6336000</v>
      </c>
      <c r="L27" s="10">
        <v>18</v>
      </c>
      <c r="M27" s="10">
        <v>13</v>
      </c>
      <c r="N27" s="10">
        <v>2642400</v>
      </c>
      <c r="O27" s="10">
        <v>284</v>
      </c>
      <c r="P27" s="10">
        <v>493</v>
      </c>
      <c r="Q27" s="10">
        <v>66416400</v>
      </c>
      <c r="R27" s="10">
        <v>119</v>
      </c>
      <c r="S27" s="10">
        <v>154</v>
      </c>
      <c r="T27" s="10">
        <v>11840400</v>
      </c>
      <c r="U27" s="10">
        <v>0</v>
      </c>
      <c r="V27" s="10">
        <v>0</v>
      </c>
      <c r="X27" s="11"/>
    </row>
    <row r="28" spans="1:25" ht="13.5" customHeight="1" x14ac:dyDescent="0.2">
      <c r="A28" s="31" t="s">
        <v>34</v>
      </c>
      <c r="B28" s="9">
        <v>2091</v>
      </c>
      <c r="C28" s="10">
        <v>845</v>
      </c>
      <c r="D28" s="10">
        <v>1246</v>
      </c>
      <c r="E28" s="10">
        <v>158382000</v>
      </c>
      <c r="F28" s="10">
        <v>26</v>
      </c>
      <c r="G28" s="10">
        <v>10</v>
      </c>
      <c r="H28" s="10">
        <v>3211200</v>
      </c>
      <c r="I28" s="10">
        <v>53</v>
      </c>
      <c r="J28" s="10">
        <v>23</v>
      </c>
      <c r="K28" s="10">
        <v>6458400</v>
      </c>
      <c r="L28" s="10">
        <v>38</v>
      </c>
      <c r="M28" s="10">
        <v>19</v>
      </c>
      <c r="N28" s="10">
        <v>5068800</v>
      </c>
      <c r="O28" s="10">
        <v>535</v>
      </c>
      <c r="P28" s="10">
        <v>862</v>
      </c>
      <c r="Q28" s="10">
        <v>120945600</v>
      </c>
      <c r="R28" s="10">
        <v>193</v>
      </c>
      <c r="S28" s="10">
        <v>332</v>
      </c>
      <c r="T28" s="10">
        <v>22698000</v>
      </c>
      <c r="U28" s="10">
        <v>0</v>
      </c>
      <c r="V28" s="10">
        <v>1</v>
      </c>
      <c r="X28" s="11"/>
    </row>
    <row r="29" spans="1:25" ht="13.5" customHeight="1" x14ac:dyDescent="0.25">
      <c r="A29" s="32" t="s">
        <v>50</v>
      </c>
      <c r="B29" s="9">
        <v>60</v>
      </c>
      <c r="C29" s="10">
        <v>26</v>
      </c>
      <c r="D29" s="10">
        <v>34</v>
      </c>
      <c r="E29" s="10">
        <v>5078863</v>
      </c>
      <c r="F29" s="10">
        <v>0</v>
      </c>
      <c r="G29" s="10">
        <v>0</v>
      </c>
      <c r="H29" s="10">
        <v>0</v>
      </c>
      <c r="I29" s="10">
        <v>8</v>
      </c>
      <c r="J29" s="10">
        <v>9</v>
      </c>
      <c r="K29" s="10">
        <v>1476000</v>
      </c>
      <c r="L29" s="10">
        <v>2</v>
      </c>
      <c r="M29" s="10">
        <v>1</v>
      </c>
      <c r="N29" s="10">
        <v>338763</v>
      </c>
      <c r="O29" s="10">
        <v>14</v>
      </c>
      <c r="P29" s="10">
        <v>22</v>
      </c>
      <c r="Q29" s="10">
        <v>3091300</v>
      </c>
      <c r="R29" s="10">
        <v>2</v>
      </c>
      <c r="S29" s="10">
        <v>2</v>
      </c>
      <c r="T29" s="10">
        <v>172800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11</v>
      </c>
      <c r="C30" s="17">
        <v>6</v>
      </c>
      <c r="D30" s="17">
        <v>5</v>
      </c>
      <c r="E30" s="17">
        <v>1015200</v>
      </c>
      <c r="F30" s="17">
        <v>2</v>
      </c>
      <c r="G30" s="17">
        <v>1</v>
      </c>
      <c r="H30" s="17">
        <v>259200</v>
      </c>
      <c r="I30" s="17">
        <v>1</v>
      </c>
      <c r="J30" s="17">
        <v>2</v>
      </c>
      <c r="K30" s="17">
        <v>259200</v>
      </c>
      <c r="L30" s="17">
        <v>1</v>
      </c>
      <c r="M30" s="17">
        <v>0</v>
      </c>
      <c r="N30" s="17">
        <v>86400</v>
      </c>
      <c r="O30" s="17">
        <v>2</v>
      </c>
      <c r="P30" s="17">
        <v>2</v>
      </c>
      <c r="Q30" s="17">
        <v>410400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B8-SUM(B9:B13)-#REF!</f>
        <v>#REF!</v>
      </c>
      <c r="C32" s="11" t="e">
        <f>C8-SUM(C9:C13)-#REF!</f>
        <v>#REF!</v>
      </c>
      <c r="D32" s="11" t="e">
        <f>D8-SUM(D9:D13)-#REF!</f>
        <v>#REF!</v>
      </c>
      <c r="E32" s="11" t="e">
        <f>E8-SUM(E9:E13)-#REF!</f>
        <v>#REF!</v>
      </c>
      <c r="F32" s="11" t="e">
        <f>F8-SUM(F9:F13)-#REF!</f>
        <v>#REF!</v>
      </c>
      <c r="G32" s="11" t="e">
        <f>G8-SUM(G9:G13)-#REF!</f>
        <v>#REF!</v>
      </c>
      <c r="H32" s="11" t="e">
        <f>H8-SUM(H9:H13)-#REF!</f>
        <v>#REF!</v>
      </c>
      <c r="I32" s="11" t="e">
        <f>I8-SUM(I9:I13)-#REF!</f>
        <v>#REF!</v>
      </c>
      <c r="J32" s="11" t="e">
        <f>J8-SUM(J9:J13)-#REF!</f>
        <v>#REF!</v>
      </c>
      <c r="K32" s="11" t="e">
        <f>K8-SUM(K9:K13)-#REF!</f>
        <v>#REF!</v>
      </c>
      <c r="L32" s="11" t="e">
        <f>L8-SUM(L9:L13)-#REF!</f>
        <v>#REF!</v>
      </c>
      <c r="M32" s="11" t="e">
        <f>M8-SUM(M9:M13)-#REF!</f>
        <v>#REF!</v>
      </c>
      <c r="N32" s="11" t="e">
        <f>N8-SUM(N9:N13)-#REF!</f>
        <v>#REF!</v>
      </c>
      <c r="O32" s="11" t="e">
        <f>O8-SUM(O9:O13)-#REF!</f>
        <v>#REF!</v>
      </c>
      <c r="P32" s="11" t="e">
        <f>P8-SUM(P9:P13)-#REF!</f>
        <v>#REF!</v>
      </c>
      <c r="Q32" s="11" t="e">
        <f>Q8-SUM(Q9:Q13)-#REF!</f>
        <v>#REF!</v>
      </c>
      <c r="R32" s="11" t="e">
        <f>R8-SUM(R9:R13)-#REF!</f>
        <v>#REF!</v>
      </c>
      <c r="S32" s="11" t="e">
        <f>S8-SUM(S9:S13)-#REF!</f>
        <v>#REF!</v>
      </c>
      <c r="T32" s="11" t="e">
        <f>T8-SUM(T9:T13)-#REF!</f>
        <v>#REF!</v>
      </c>
      <c r="U32" s="11" t="e">
        <f>U8-SUM(U9:U13)-#REF!</f>
        <v>#REF!</v>
      </c>
      <c r="V32" s="11" t="e">
        <f>V8-SUM(V9:V13)-#REF!</f>
        <v>#REF!</v>
      </c>
    </row>
    <row r="33" spans="1:22" ht="12" hidden="1" customHeight="1" x14ac:dyDescent="0.2">
      <c r="A33" s="18" t="s">
        <v>68</v>
      </c>
      <c r="B33" s="11" t="e">
        <f>#REF!-SUM(B14:B28)</f>
        <v>#REF!</v>
      </c>
      <c r="C33" s="11" t="e">
        <f>#REF!-SUM(C14:C28)</f>
        <v>#REF!</v>
      </c>
      <c r="D33" s="11" t="e">
        <f>#REF!-SUM(D14:D28)</f>
        <v>#REF!</v>
      </c>
      <c r="E33" s="11" t="e">
        <f>#REF!-SUM(E14:E28)</f>
        <v>#REF!</v>
      </c>
      <c r="F33" s="11" t="e">
        <f>#REF!-SUM(F14:F28)</f>
        <v>#REF!</v>
      </c>
      <c r="G33" s="11" t="e">
        <f>#REF!-SUM(G14:G28)</f>
        <v>#REF!</v>
      </c>
      <c r="H33" s="11" t="e">
        <f>#REF!-SUM(H14:H28)</f>
        <v>#REF!</v>
      </c>
      <c r="I33" s="11" t="e">
        <f>#REF!-SUM(I14:I28)</f>
        <v>#REF!</v>
      </c>
      <c r="J33" s="11" t="e">
        <f>#REF!-SUM(J14:J28)</f>
        <v>#REF!</v>
      </c>
      <c r="K33" s="11" t="e">
        <f>#REF!-SUM(K14:K28)</f>
        <v>#REF!</v>
      </c>
      <c r="L33" s="11" t="e">
        <f>#REF!-SUM(L14:L28)</f>
        <v>#REF!</v>
      </c>
      <c r="M33" s="11" t="e">
        <f>#REF!-SUM(M14:M28)</f>
        <v>#REF!</v>
      </c>
      <c r="N33" s="11" t="e">
        <f>#REF!-SUM(N14:N28)</f>
        <v>#REF!</v>
      </c>
      <c r="O33" s="11" t="e">
        <f>#REF!-SUM(O14:O28)</f>
        <v>#REF!</v>
      </c>
      <c r="P33" s="11" t="e">
        <f>#REF!-SUM(P14:P28)</f>
        <v>#REF!</v>
      </c>
      <c r="Q33" s="11" t="e">
        <f>#REF!-SUM(Q14:Q28)</f>
        <v>#REF!</v>
      </c>
      <c r="R33" s="11" t="e">
        <f>#REF!-SUM(R14:R28)</f>
        <v>#REF!</v>
      </c>
      <c r="S33" s="11" t="e">
        <f>#REF!-SUM(S14:S28)</f>
        <v>#REF!</v>
      </c>
      <c r="T33" s="11" t="e">
        <f>#REF!-SUM(T14:T28)</f>
        <v>#REF!</v>
      </c>
      <c r="U33" s="11" t="e">
        <f>#REF!-SUM(U14:U28)</f>
        <v>#REF!</v>
      </c>
      <c r="V33" s="11" t="e">
        <f>#REF!-SUM(V14:V28)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#REF!-'102'!B8</f>
        <v>#REF!</v>
      </c>
      <c r="C35" s="11" t="e">
        <f>#REF!-'102'!C8</f>
        <v>#REF!</v>
      </c>
      <c r="D35" s="11" t="e">
        <f>#REF!-'102'!D8</f>
        <v>#REF!</v>
      </c>
      <c r="E35" s="11" t="e">
        <f>#REF!-'102'!E8</f>
        <v>#REF!</v>
      </c>
      <c r="F35" s="11" t="e">
        <f>#REF!-'102'!F8-'102'!G8</f>
        <v>#REF!</v>
      </c>
      <c r="G35" s="11"/>
      <c r="H35" s="11" t="e">
        <f>#REF!-'102'!H8</f>
        <v>#REF!</v>
      </c>
      <c r="I35" s="11" t="e">
        <f>#REF!-'102'!I8-'102'!J8</f>
        <v>#REF!</v>
      </c>
      <c r="J35" s="11"/>
      <c r="K35" s="11" t="e">
        <f>#REF!-'102'!K8</f>
        <v>#REF!</v>
      </c>
      <c r="L35" s="11" t="e">
        <f>#REF!-'102'!L8-'102'!M8</f>
        <v>#REF!</v>
      </c>
      <c r="M35" s="11"/>
      <c r="N35" s="11" t="e">
        <f>#REF!-'102'!N8</f>
        <v>#REF!</v>
      </c>
      <c r="O35" s="11" t="e">
        <f>#REF!-'102'!O8-'102'!P8</f>
        <v>#REF!</v>
      </c>
      <c r="P35" s="11"/>
      <c r="Q35" s="11" t="e">
        <f>#REF!-'102'!Q8</f>
        <v>#REF!</v>
      </c>
      <c r="R35" s="11" t="e">
        <f>#REF!-'102'!R8-'102'!S8</f>
        <v>#REF!</v>
      </c>
      <c r="S35" s="11"/>
      <c r="T35" s="11" t="e">
        <f>#REF!-'102'!T8</f>
        <v>#REF!</v>
      </c>
      <c r="U35" s="11" t="e">
        <f>#REF!-'102'!U8</f>
        <v>#REF!</v>
      </c>
      <c r="V35" s="11" t="e">
        <f>#REF!-'102'!V8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2" x14ac:dyDescent="0.2">
      <c r="B46" s="13"/>
    </row>
  </sheetData>
  <mergeCells count="26">
    <mergeCell ref="A4:A7"/>
    <mergeCell ref="B4:E4"/>
    <mergeCell ref="F4:N4"/>
    <mergeCell ref="O4:T4"/>
    <mergeCell ref="D6:D7"/>
    <mergeCell ref="F6:G6"/>
    <mergeCell ref="H6:H7"/>
    <mergeCell ref="I6:J6"/>
    <mergeCell ref="K6:K7"/>
    <mergeCell ref="L6:M6"/>
    <mergeCell ref="U4:V5"/>
    <mergeCell ref="B5:D5"/>
    <mergeCell ref="E5:E7"/>
    <mergeCell ref="F5:H5"/>
    <mergeCell ref="I5:K5"/>
    <mergeCell ref="L5:N5"/>
    <mergeCell ref="O5:Q5"/>
    <mergeCell ref="R5:T5"/>
    <mergeCell ref="B6:B7"/>
    <mergeCell ref="C6:C7"/>
    <mergeCell ref="T6:T7"/>
    <mergeCell ref="U6:V6"/>
    <mergeCell ref="N6:N7"/>
    <mergeCell ref="O6:P6"/>
    <mergeCell ref="Q6:Q7"/>
    <mergeCell ref="R6:S6"/>
  </mergeCells>
  <phoneticPr fontId="2" type="noConversion"/>
  <conditionalFormatting sqref="B32:V35">
    <cfRule type="cellIs" dxfId="1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pageSetUpPr fitToPage="1"/>
  </sheetPr>
  <dimension ref="A1:Y45"/>
  <sheetViews>
    <sheetView workbookViewId="0">
      <selection activeCell="W21" sqref="W21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" customWidth="1"/>
    <col min="15" max="16" width="10.5" customWidth="1"/>
    <col min="17" max="17" width="14.33203125" customWidth="1"/>
    <col min="18" max="19" width="10.5" customWidth="1"/>
    <col min="20" max="20" width="14.1640625" customWidth="1"/>
  </cols>
  <sheetData>
    <row r="1" spans="1:25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 x14ac:dyDescent="0.2">
      <c r="A2" s="2" t="s">
        <v>105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 x14ac:dyDescent="0.2"/>
    <row r="4" spans="1:25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1"/>
      <c r="U4" s="44" t="s">
        <v>6</v>
      </c>
      <c r="V4" s="45"/>
    </row>
    <row r="5" spans="1:25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1"/>
      <c r="U5" s="46"/>
      <c r="V5" s="47"/>
    </row>
    <row r="6" spans="1:25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2" t="s">
        <v>56</v>
      </c>
      <c r="U6" s="39" t="s">
        <v>10</v>
      </c>
      <c r="V6" s="40"/>
    </row>
    <row r="7" spans="1:25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3"/>
      <c r="U7" s="7" t="s">
        <v>8</v>
      </c>
      <c r="V7" s="6" t="s">
        <v>9</v>
      </c>
    </row>
    <row r="8" spans="1:25" ht="13.5" customHeight="1" x14ac:dyDescent="0.2">
      <c r="A8" s="8" t="s">
        <v>106</v>
      </c>
      <c r="B8" s="9">
        <v>120968</v>
      </c>
      <c r="C8" s="10">
        <v>56426</v>
      </c>
      <c r="D8" s="10">
        <v>64542</v>
      </c>
      <c r="E8" s="10">
        <v>9239675567</v>
      </c>
      <c r="F8" s="10">
        <v>1410</v>
      </c>
      <c r="G8" s="10">
        <v>377</v>
      </c>
      <c r="H8" s="10">
        <v>155836818</v>
      </c>
      <c r="I8" s="10">
        <v>3936</v>
      </c>
      <c r="J8" s="10">
        <v>1698</v>
      </c>
      <c r="K8" s="10">
        <v>479904150</v>
      </c>
      <c r="L8" s="10">
        <v>4449</v>
      </c>
      <c r="M8" s="10">
        <v>2595</v>
      </c>
      <c r="N8" s="10">
        <v>578120920</v>
      </c>
      <c r="O8" s="10">
        <v>36473</v>
      </c>
      <c r="P8" s="10">
        <v>48642</v>
      </c>
      <c r="Q8" s="10">
        <v>7112854345</v>
      </c>
      <c r="R8" s="10">
        <v>10158</v>
      </c>
      <c r="S8" s="10">
        <v>11230</v>
      </c>
      <c r="T8" s="10">
        <v>912959334</v>
      </c>
      <c r="U8" s="10">
        <v>788</v>
      </c>
      <c r="V8" s="10">
        <v>1149</v>
      </c>
      <c r="X8" s="11"/>
      <c r="Y8" s="11"/>
    </row>
    <row r="9" spans="1:25" ht="13.5" customHeight="1" x14ac:dyDescent="0.2">
      <c r="A9" s="31" t="s">
        <v>41</v>
      </c>
      <c r="B9" s="9">
        <v>9247</v>
      </c>
      <c r="C9" s="10">
        <v>4420</v>
      </c>
      <c r="D9" s="10">
        <v>4827</v>
      </c>
      <c r="E9" s="10">
        <v>736560192</v>
      </c>
      <c r="F9" s="10">
        <v>61</v>
      </c>
      <c r="G9" s="10">
        <v>18</v>
      </c>
      <c r="H9" s="10">
        <v>7409992</v>
      </c>
      <c r="I9" s="10">
        <v>321</v>
      </c>
      <c r="J9" s="10">
        <v>109</v>
      </c>
      <c r="K9" s="10">
        <v>39087800</v>
      </c>
      <c r="L9" s="10">
        <v>835</v>
      </c>
      <c r="M9" s="10">
        <v>557</v>
      </c>
      <c r="N9" s="10">
        <v>113536800</v>
      </c>
      <c r="O9" s="10">
        <v>2856</v>
      </c>
      <c r="P9" s="10">
        <v>3816</v>
      </c>
      <c r="Q9" s="10">
        <v>550252800</v>
      </c>
      <c r="R9" s="10">
        <v>347</v>
      </c>
      <c r="S9" s="10">
        <v>327</v>
      </c>
      <c r="T9" s="10">
        <v>26272800</v>
      </c>
      <c r="U9" s="10">
        <v>33</v>
      </c>
      <c r="V9" s="10">
        <v>41</v>
      </c>
      <c r="X9" s="11"/>
      <c r="Y9" s="11"/>
    </row>
    <row r="10" spans="1:25" ht="13.5" customHeight="1" x14ac:dyDescent="0.2">
      <c r="A10" s="31" t="s">
        <v>36</v>
      </c>
      <c r="B10" s="9">
        <v>11090</v>
      </c>
      <c r="C10" s="10">
        <v>5923</v>
      </c>
      <c r="D10" s="10">
        <v>5167</v>
      </c>
      <c r="E10" s="10">
        <v>854868192</v>
      </c>
      <c r="F10" s="10">
        <v>814</v>
      </c>
      <c r="G10" s="10">
        <v>180</v>
      </c>
      <c r="H10" s="10">
        <v>85681943</v>
      </c>
      <c r="I10" s="10">
        <v>681</v>
      </c>
      <c r="J10" s="10">
        <v>321</v>
      </c>
      <c r="K10" s="10">
        <v>82741160</v>
      </c>
      <c r="L10" s="10">
        <v>675</v>
      </c>
      <c r="M10" s="10">
        <v>521</v>
      </c>
      <c r="N10" s="10">
        <v>96813949</v>
      </c>
      <c r="O10" s="10">
        <v>3172</v>
      </c>
      <c r="P10" s="10">
        <v>3608</v>
      </c>
      <c r="Q10" s="10">
        <v>542355570</v>
      </c>
      <c r="R10" s="10">
        <v>581</v>
      </c>
      <c r="S10" s="10">
        <v>537</v>
      </c>
      <c r="T10" s="10">
        <v>47275570</v>
      </c>
      <c r="U10" s="10">
        <v>13</v>
      </c>
      <c r="V10" s="10">
        <v>23</v>
      </c>
      <c r="X10" s="11"/>
      <c r="Y10" s="11"/>
    </row>
    <row r="11" spans="1:25" ht="13.5" customHeight="1" x14ac:dyDescent="0.2">
      <c r="A11" s="31" t="s">
        <v>42</v>
      </c>
      <c r="B11" s="9">
        <v>11236</v>
      </c>
      <c r="C11" s="10">
        <v>4908</v>
      </c>
      <c r="D11" s="10">
        <v>6328</v>
      </c>
      <c r="E11" s="10">
        <v>802603500</v>
      </c>
      <c r="F11" s="10">
        <v>71</v>
      </c>
      <c r="G11" s="10">
        <v>25</v>
      </c>
      <c r="H11" s="10">
        <v>8052600</v>
      </c>
      <c r="I11" s="10">
        <v>251</v>
      </c>
      <c r="J11" s="10">
        <v>104</v>
      </c>
      <c r="K11" s="10">
        <v>28487000</v>
      </c>
      <c r="L11" s="10">
        <v>305</v>
      </c>
      <c r="M11" s="10">
        <v>169</v>
      </c>
      <c r="N11" s="10">
        <v>37064200</v>
      </c>
      <c r="O11" s="10">
        <v>2911</v>
      </c>
      <c r="P11" s="10">
        <v>4215</v>
      </c>
      <c r="Q11" s="10">
        <v>595413000</v>
      </c>
      <c r="R11" s="10">
        <v>1370</v>
      </c>
      <c r="S11" s="10">
        <v>1815</v>
      </c>
      <c r="T11" s="10">
        <v>133586700</v>
      </c>
      <c r="U11" s="10">
        <v>6</v>
      </c>
      <c r="V11" s="10">
        <v>13</v>
      </c>
      <c r="X11" s="11"/>
      <c r="Y11" s="11"/>
    </row>
    <row r="12" spans="1:25" ht="13.5" customHeight="1" x14ac:dyDescent="0.2">
      <c r="A12" s="31" t="s">
        <v>43</v>
      </c>
      <c r="B12" s="9">
        <v>8259</v>
      </c>
      <c r="C12" s="10">
        <v>3750</v>
      </c>
      <c r="D12" s="10">
        <v>4509</v>
      </c>
      <c r="E12" s="10">
        <v>657082783</v>
      </c>
      <c r="F12" s="10">
        <v>115</v>
      </c>
      <c r="G12" s="10">
        <v>59</v>
      </c>
      <c r="H12" s="10">
        <v>15046683</v>
      </c>
      <c r="I12" s="10">
        <v>352</v>
      </c>
      <c r="J12" s="10">
        <v>142</v>
      </c>
      <c r="K12" s="10">
        <v>43020000</v>
      </c>
      <c r="L12" s="10">
        <v>251</v>
      </c>
      <c r="M12" s="10">
        <v>158</v>
      </c>
      <c r="N12" s="10">
        <v>33540600</v>
      </c>
      <c r="O12" s="10">
        <v>2469</v>
      </c>
      <c r="P12" s="10">
        <v>3501</v>
      </c>
      <c r="Q12" s="10">
        <v>512732500</v>
      </c>
      <c r="R12" s="10">
        <v>563</v>
      </c>
      <c r="S12" s="10">
        <v>649</v>
      </c>
      <c r="T12" s="10">
        <v>52743000</v>
      </c>
      <c r="U12" s="10">
        <v>0</v>
      </c>
      <c r="V12" s="10">
        <v>0</v>
      </c>
      <c r="X12" s="11"/>
      <c r="Y12" s="11"/>
    </row>
    <row r="13" spans="1:25" ht="13.5" customHeight="1" x14ac:dyDescent="0.2">
      <c r="A13" s="31" t="s">
        <v>37</v>
      </c>
      <c r="B13" s="9">
        <v>30708</v>
      </c>
      <c r="C13" s="10">
        <v>14132</v>
      </c>
      <c r="D13" s="10">
        <v>16576</v>
      </c>
      <c r="E13" s="10">
        <v>2333432007</v>
      </c>
      <c r="F13" s="10">
        <v>72</v>
      </c>
      <c r="G13" s="10">
        <v>26</v>
      </c>
      <c r="H13" s="10">
        <v>9126000</v>
      </c>
      <c r="I13" s="10">
        <v>969</v>
      </c>
      <c r="J13" s="10">
        <v>559</v>
      </c>
      <c r="K13" s="10">
        <v>127646480</v>
      </c>
      <c r="L13" s="10">
        <v>400</v>
      </c>
      <c r="M13" s="10">
        <v>319</v>
      </c>
      <c r="N13" s="10">
        <v>55032553</v>
      </c>
      <c r="O13" s="10">
        <v>10512</v>
      </c>
      <c r="P13" s="10">
        <v>13763</v>
      </c>
      <c r="Q13" s="10">
        <v>1969525510</v>
      </c>
      <c r="R13" s="10">
        <v>2179</v>
      </c>
      <c r="S13" s="10">
        <v>1909</v>
      </c>
      <c r="T13" s="10">
        <v>172101464</v>
      </c>
      <c r="U13" s="10">
        <v>30</v>
      </c>
      <c r="V13" s="10">
        <v>65</v>
      </c>
      <c r="X13" s="11"/>
      <c r="Y13" s="11"/>
    </row>
    <row r="14" spans="1:25" ht="13.5" customHeight="1" x14ac:dyDescent="0.2">
      <c r="A14" s="31" t="s">
        <v>44</v>
      </c>
      <c r="B14" s="9">
        <v>1834</v>
      </c>
      <c r="C14" s="10">
        <v>892</v>
      </c>
      <c r="D14" s="10">
        <v>942</v>
      </c>
      <c r="E14" s="10">
        <v>149007000</v>
      </c>
      <c r="F14" s="10">
        <v>19</v>
      </c>
      <c r="G14" s="10">
        <v>1</v>
      </c>
      <c r="H14" s="10">
        <v>1893600</v>
      </c>
      <c r="I14" s="10">
        <v>124</v>
      </c>
      <c r="J14" s="10">
        <v>21</v>
      </c>
      <c r="K14" s="10">
        <v>12672000</v>
      </c>
      <c r="L14" s="10">
        <v>75</v>
      </c>
      <c r="M14" s="10">
        <v>45</v>
      </c>
      <c r="N14" s="10">
        <v>10461600</v>
      </c>
      <c r="O14" s="10">
        <v>587</v>
      </c>
      <c r="P14" s="10">
        <v>755</v>
      </c>
      <c r="Q14" s="10">
        <v>115581600</v>
      </c>
      <c r="R14" s="10">
        <v>87</v>
      </c>
      <c r="S14" s="10">
        <v>120</v>
      </c>
      <c r="T14" s="10">
        <v>8398200</v>
      </c>
      <c r="U14" s="10">
        <v>42</v>
      </c>
      <c r="V14" s="10">
        <v>99</v>
      </c>
      <c r="X14" s="11"/>
      <c r="Y14" s="11"/>
    </row>
    <row r="15" spans="1:25" ht="13.5" customHeight="1" x14ac:dyDescent="0.2">
      <c r="A15" s="31" t="s">
        <v>45</v>
      </c>
      <c r="B15" s="9">
        <v>6447</v>
      </c>
      <c r="C15" s="10">
        <v>3190</v>
      </c>
      <c r="D15" s="10">
        <v>3257</v>
      </c>
      <c r="E15" s="10">
        <v>471272400</v>
      </c>
      <c r="F15" s="10">
        <v>24</v>
      </c>
      <c r="G15" s="10">
        <v>4</v>
      </c>
      <c r="H15" s="10">
        <v>2764800</v>
      </c>
      <c r="I15" s="10">
        <v>98</v>
      </c>
      <c r="J15" s="10">
        <v>36</v>
      </c>
      <c r="K15" s="10">
        <v>11455200</v>
      </c>
      <c r="L15" s="10">
        <v>148</v>
      </c>
      <c r="M15" s="10">
        <v>73</v>
      </c>
      <c r="N15" s="10">
        <v>18950400</v>
      </c>
      <c r="O15" s="10">
        <v>1748</v>
      </c>
      <c r="P15" s="10">
        <v>2397</v>
      </c>
      <c r="Q15" s="10">
        <v>355500000</v>
      </c>
      <c r="R15" s="10">
        <v>1172</v>
      </c>
      <c r="S15" s="10">
        <v>747</v>
      </c>
      <c r="T15" s="10">
        <v>82602000</v>
      </c>
      <c r="U15" s="10">
        <v>55</v>
      </c>
      <c r="V15" s="10">
        <v>98</v>
      </c>
      <c r="Y15" s="11"/>
    </row>
    <row r="16" spans="1:25" ht="13.5" customHeight="1" x14ac:dyDescent="0.2">
      <c r="A16" s="31" t="s">
        <v>46</v>
      </c>
      <c r="B16" s="9">
        <v>1218</v>
      </c>
      <c r="C16" s="10">
        <v>675</v>
      </c>
      <c r="D16" s="10">
        <v>543</v>
      </c>
      <c r="E16" s="10">
        <v>89482338</v>
      </c>
      <c r="F16" s="10">
        <v>23</v>
      </c>
      <c r="G16" s="10">
        <v>1</v>
      </c>
      <c r="H16" s="10">
        <v>2052000</v>
      </c>
      <c r="I16" s="10">
        <v>71</v>
      </c>
      <c r="J16" s="10">
        <v>16</v>
      </c>
      <c r="K16" s="10">
        <v>6988610</v>
      </c>
      <c r="L16" s="10">
        <v>47</v>
      </c>
      <c r="M16" s="10">
        <v>26</v>
      </c>
      <c r="N16" s="10">
        <v>6170128</v>
      </c>
      <c r="O16" s="10">
        <v>346</v>
      </c>
      <c r="P16" s="10">
        <v>401</v>
      </c>
      <c r="Q16" s="10">
        <v>62373600</v>
      </c>
      <c r="R16" s="10">
        <v>188</v>
      </c>
      <c r="S16" s="10">
        <v>99</v>
      </c>
      <c r="T16" s="10">
        <v>11898000</v>
      </c>
      <c r="U16" s="10">
        <v>9</v>
      </c>
      <c r="V16" s="10">
        <v>19</v>
      </c>
      <c r="X16" s="11"/>
      <c r="Y16" s="11"/>
    </row>
    <row r="17" spans="1:25" ht="13.5" customHeight="1" x14ac:dyDescent="0.2">
      <c r="A17" s="31" t="s">
        <v>47</v>
      </c>
      <c r="B17" s="9">
        <v>2616</v>
      </c>
      <c r="C17" s="10">
        <v>1212</v>
      </c>
      <c r="D17" s="10">
        <v>1404</v>
      </c>
      <c r="E17" s="10">
        <v>197065890</v>
      </c>
      <c r="F17" s="10">
        <v>8</v>
      </c>
      <c r="G17" s="10">
        <v>0</v>
      </c>
      <c r="H17" s="10">
        <v>655200</v>
      </c>
      <c r="I17" s="10">
        <v>170</v>
      </c>
      <c r="J17" s="10">
        <v>44</v>
      </c>
      <c r="K17" s="10">
        <v>17947200</v>
      </c>
      <c r="L17" s="10">
        <v>68</v>
      </c>
      <c r="M17" s="10">
        <v>68</v>
      </c>
      <c r="N17" s="10">
        <v>10732290</v>
      </c>
      <c r="O17" s="10">
        <v>699</v>
      </c>
      <c r="P17" s="10">
        <v>892</v>
      </c>
      <c r="Q17" s="10">
        <v>138754800</v>
      </c>
      <c r="R17" s="10">
        <v>267</v>
      </c>
      <c r="S17" s="10">
        <v>400</v>
      </c>
      <c r="T17" s="10">
        <v>28976400</v>
      </c>
      <c r="U17" s="10">
        <v>5</v>
      </c>
      <c r="V17" s="10">
        <v>18</v>
      </c>
      <c r="X17" s="11"/>
    </row>
    <row r="18" spans="1:25" ht="13.5" customHeight="1" x14ac:dyDescent="0.2">
      <c r="A18" s="31" t="s">
        <v>21</v>
      </c>
      <c r="B18" s="9">
        <v>5112</v>
      </c>
      <c r="C18" s="10">
        <v>2253</v>
      </c>
      <c r="D18" s="10">
        <v>2859</v>
      </c>
      <c r="E18" s="10">
        <v>374630000</v>
      </c>
      <c r="F18" s="10">
        <v>0</v>
      </c>
      <c r="G18" s="10">
        <v>1</v>
      </c>
      <c r="H18" s="10">
        <v>50400</v>
      </c>
      <c r="I18" s="10">
        <v>10</v>
      </c>
      <c r="J18" s="10">
        <v>11</v>
      </c>
      <c r="K18" s="10">
        <v>1944000</v>
      </c>
      <c r="L18" s="10">
        <v>397</v>
      </c>
      <c r="M18" s="10">
        <v>153</v>
      </c>
      <c r="N18" s="10">
        <v>47846400</v>
      </c>
      <c r="O18" s="10">
        <v>1352</v>
      </c>
      <c r="P18" s="10">
        <v>1769</v>
      </c>
      <c r="Q18" s="10">
        <v>262718600</v>
      </c>
      <c r="R18" s="10">
        <v>494</v>
      </c>
      <c r="S18" s="10">
        <v>925</v>
      </c>
      <c r="T18" s="10">
        <v>62070600</v>
      </c>
      <c r="U18" s="10">
        <v>0</v>
      </c>
      <c r="V18" s="10">
        <v>1</v>
      </c>
      <c r="X18" s="11"/>
      <c r="Y18" s="11"/>
    </row>
    <row r="19" spans="1:25" ht="13.5" customHeight="1" x14ac:dyDescent="0.2">
      <c r="A19" s="31" t="s">
        <v>22</v>
      </c>
      <c r="B19" s="9">
        <v>5694</v>
      </c>
      <c r="C19" s="10">
        <v>2596</v>
      </c>
      <c r="D19" s="10">
        <v>3098</v>
      </c>
      <c r="E19" s="10">
        <v>433669300</v>
      </c>
      <c r="F19" s="10">
        <v>6</v>
      </c>
      <c r="G19" s="10">
        <v>0</v>
      </c>
      <c r="H19" s="10">
        <v>583200</v>
      </c>
      <c r="I19" s="10">
        <v>52</v>
      </c>
      <c r="J19" s="10">
        <v>20</v>
      </c>
      <c r="K19" s="10">
        <v>6566400</v>
      </c>
      <c r="L19" s="10">
        <v>309</v>
      </c>
      <c r="M19" s="10">
        <v>112</v>
      </c>
      <c r="N19" s="10">
        <v>36182500</v>
      </c>
      <c r="O19" s="10">
        <v>1676</v>
      </c>
      <c r="P19" s="10">
        <v>2249</v>
      </c>
      <c r="Q19" s="10">
        <v>335462400</v>
      </c>
      <c r="R19" s="10">
        <v>553</v>
      </c>
      <c r="S19" s="10">
        <v>717</v>
      </c>
      <c r="T19" s="10">
        <v>54874800</v>
      </c>
      <c r="U19" s="10">
        <v>43</v>
      </c>
      <c r="V19" s="10">
        <v>81</v>
      </c>
      <c r="X19" s="11"/>
    </row>
    <row r="20" spans="1:25" ht="13.5" customHeight="1" x14ac:dyDescent="0.2">
      <c r="A20" s="31" t="s">
        <v>23</v>
      </c>
      <c r="B20" s="9">
        <v>5174</v>
      </c>
      <c r="C20" s="10">
        <v>2299</v>
      </c>
      <c r="D20" s="10">
        <v>2875</v>
      </c>
      <c r="E20" s="10">
        <v>416445600</v>
      </c>
      <c r="F20" s="10">
        <v>0</v>
      </c>
      <c r="G20" s="10">
        <v>0</v>
      </c>
      <c r="H20" s="10">
        <v>0</v>
      </c>
      <c r="I20" s="10">
        <v>274</v>
      </c>
      <c r="J20" s="10">
        <v>75</v>
      </c>
      <c r="K20" s="10">
        <v>31317600</v>
      </c>
      <c r="L20" s="10">
        <v>52</v>
      </c>
      <c r="M20" s="10">
        <v>64</v>
      </c>
      <c r="N20" s="10">
        <v>10454400</v>
      </c>
      <c r="O20" s="10">
        <v>1645</v>
      </c>
      <c r="P20" s="10">
        <v>2271</v>
      </c>
      <c r="Q20" s="10">
        <v>339696000</v>
      </c>
      <c r="R20" s="10">
        <v>328</v>
      </c>
      <c r="S20" s="10">
        <v>465</v>
      </c>
      <c r="T20" s="10">
        <v>34977600</v>
      </c>
      <c r="U20" s="10">
        <v>0</v>
      </c>
      <c r="V20" s="10">
        <v>0</v>
      </c>
      <c r="X20" s="11"/>
      <c r="Y20" s="11"/>
    </row>
    <row r="21" spans="1:25" ht="13.5" customHeight="1" x14ac:dyDescent="0.2">
      <c r="A21" s="31" t="s">
        <v>24</v>
      </c>
      <c r="B21" s="9">
        <v>5263</v>
      </c>
      <c r="C21" s="10">
        <v>2352</v>
      </c>
      <c r="D21" s="10">
        <v>2911</v>
      </c>
      <c r="E21" s="10">
        <v>412506000</v>
      </c>
      <c r="F21" s="10">
        <v>6</v>
      </c>
      <c r="G21" s="10">
        <v>4</v>
      </c>
      <c r="H21" s="10">
        <v>806400</v>
      </c>
      <c r="I21" s="10">
        <v>50</v>
      </c>
      <c r="J21" s="10">
        <v>11</v>
      </c>
      <c r="K21" s="10">
        <v>5450400</v>
      </c>
      <c r="L21" s="10">
        <v>110</v>
      </c>
      <c r="M21" s="10">
        <v>20</v>
      </c>
      <c r="N21" s="10">
        <v>10886400</v>
      </c>
      <c r="O21" s="10">
        <v>1732</v>
      </c>
      <c r="P21" s="10">
        <v>2327</v>
      </c>
      <c r="Q21" s="10">
        <v>351770400</v>
      </c>
      <c r="R21" s="10">
        <v>454</v>
      </c>
      <c r="S21" s="10">
        <v>549</v>
      </c>
      <c r="T21" s="10">
        <v>43592400</v>
      </c>
      <c r="U21" s="10">
        <v>7</v>
      </c>
      <c r="V21" s="10">
        <v>6</v>
      </c>
      <c r="X21" s="11"/>
      <c r="Y21" s="11"/>
    </row>
    <row r="22" spans="1:25" ht="13.5" customHeight="1" x14ac:dyDescent="0.2">
      <c r="A22" s="31" t="s">
        <v>27</v>
      </c>
      <c r="B22" s="9">
        <v>6816</v>
      </c>
      <c r="C22" s="10">
        <v>3169</v>
      </c>
      <c r="D22" s="10">
        <v>3647</v>
      </c>
      <c r="E22" s="10">
        <v>530097065</v>
      </c>
      <c r="F22" s="10">
        <v>15</v>
      </c>
      <c r="G22" s="10">
        <v>7</v>
      </c>
      <c r="H22" s="10">
        <v>1893600</v>
      </c>
      <c r="I22" s="10">
        <v>149</v>
      </c>
      <c r="J22" s="10">
        <v>46</v>
      </c>
      <c r="K22" s="10">
        <v>17211200</v>
      </c>
      <c r="L22" s="10">
        <v>411</v>
      </c>
      <c r="M22" s="10">
        <v>122</v>
      </c>
      <c r="N22" s="10">
        <v>44442200</v>
      </c>
      <c r="O22" s="10">
        <v>2055</v>
      </c>
      <c r="P22" s="10">
        <v>2868</v>
      </c>
      <c r="Q22" s="10">
        <v>418550765</v>
      </c>
      <c r="R22" s="10">
        <v>539</v>
      </c>
      <c r="S22" s="10">
        <v>604</v>
      </c>
      <c r="T22" s="10">
        <v>47999300</v>
      </c>
      <c r="U22" s="10">
        <v>265</v>
      </c>
      <c r="V22" s="10">
        <v>317</v>
      </c>
    </row>
    <row r="23" spans="1:25" ht="13.5" customHeight="1" x14ac:dyDescent="0.2">
      <c r="A23" s="31" t="s">
        <v>48</v>
      </c>
      <c r="B23" s="9">
        <v>1061</v>
      </c>
      <c r="C23" s="10">
        <v>706</v>
      </c>
      <c r="D23" s="10">
        <v>355</v>
      </c>
      <c r="E23" s="10">
        <v>81941500</v>
      </c>
      <c r="F23" s="10">
        <v>84</v>
      </c>
      <c r="G23" s="10">
        <v>19</v>
      </c>
      <c r="H23" s="10">
        <v>8998800</v>
      </c>
      <c r="I23" s="10">
        <v>106</v>
      </c>
      <c r="J23" s="10">
        <v>48</v>
      </c>
      <c r="K23" s="10">
        <v>13197600</v>
      </c>
      <c r="L23" s="10">
        <v>78</v>
      </c>
      <c r="M23" s="10">
        <v>52</v>
      </c>
      <c r="N23" s="10">
        <v>10847000</v>
      </c>
      <c r="O23" s="10">
        <v>337</v>
      </c>
      <c r="P23" s="10">
        <v>171</v>
      </c>
      <c r="Q23" s="10">
        <v>41926000</v>
      </c>
      <c r="R23" s="10">
        <v>101</v>
      </c>
      <c r="S23" s="10">
        <v>65</v>
      </c>
      <c r="T23" s="10">
        <v>6972100</v>
      </c>
      <c r="U23" s="10">
        <v>160</v>
      </c>
      <c r="V23" s="10">
        <v>178</v>
      </c>
      <c r="Y23" s="11"/>
    </row>
    <row r="24" spans="1:25" ht="13.5" customHeight="1" x14ac:dyDescent="0.2">
      <c r="A24" s="31" t="s">
        <v>49</v>
      </c>
      <c r="B24" s="9">
        <v>1620</v>
      </c>
      <c r="C24" s="10">
        <v>829</v>
      </c>
      <c r="D24" s="10">
        <v>791</v>
      </c>
      <c r="E24" s="10">
        <v>122920200</v>
      </c>
      <c r="F24" s="10">
        <v>1</v>
      </c>
      <c r="G24" s="10">
        <v>1</v>
      </c>
      <c r="H24" s="10">
        <v>172800</v>
      </c>
      <c r="I24" s="10">
        <v>16</v>
      </c>
      <c r="J24" s="10">
        <v>7</v>
      </c>
      <c r="K24" s="10">
        <v>2059200</v>
      </c>
      <c r="L24" s="10">
        <v>150</v>
      </c>
      <c r="M24" s="10">
        <v>46</v>
      </c>
      <c r="N24" s="10">
        <v>17121600</v>
      </c>
      <c r="O24" s="10">
        <v>418</v>
      </c>
      <c r="P24" s="10">
        <v>547</v>
      </c>
      <c r="Q24" s="10">
        <v>83832000</v>
      </c>
      <c r="R24" s="10">
        <v>244</v>
      </c>
      <c r="S24" s="10">
        <v>190</v>
      </c>
      <c r="T24" s="10">
        <v>19734600</v>
      </c>
      <c r="U24" s="10">
        <v>102</v>
      </c>
      <c r="V24" s="10">
        <v>158</v>
      </c>
      <c r="X24" s="11"/>
    </row>
    <row r="25" spans="1:25" ht="13.5" customHeight="1" x14ac:dyDescent="0.2">
      <c r="A25" s="31" t="s">
        <v>30</v>
      </c>
      <c r="B25" s="9">
        <v>923</v>
      </c>
      <c r="C25" s="10">
        <v>428</v>
      </c>
      <c r="D25" s="10">
        <v>495</v>
      </c>
      <c r="E25" s="10">
        <v>75470400</v>
      </c>
      <c r="F25" s="10">
        <v>28</v>
      </c>
      <c r="G25" s="10">
        <v>11</v>
      </c>
      <c r="H25" s="10">
        <v>3607200</v>
      </c>
      <c r="I25" s="10">
        <v>51</v>
      </c>
      <c r="J25" s="10">
        <v>30</v>
      </c>
      <c r="K25" s="10">
        <v>6962400</v>
      </c>
      <c r="L25" s="10">
        <v>6</v>
      </c>
      <c r="M25" s="10">
        <v>6</v>
      </c>
      <c r="N25" s="10">
        <v>1116000</v>
      </c>
      <c r="O25" s="10">
        <v>282</v>
      </c>
      <c r="P25" s="10">
        <v>395</v>
      </c>
      <c r="Q25" s="10">
        <v>58705200</v>
      </c>
      <c r="R25" s="10">
        <v>61</v>
      </c>
      <c r="S25" s="10">
        <v>53</v>
      </c>
      <c r="T25" s="10">
        <v>5079600</v>
      </c>
      <c r="U25" s="10">
        <v>0</v>
      </c>
      <c r="V25" s="10">
        <v>0</v>
      </c>
      <c r="X25" s="11"/>
      <c r="Y25" s="11"/>
    </row>
    <row r="26" spans="1:25" ht="13.5" customHeight="1" x14ac:dyDescent="0.2">
      <c r="A26" s="31" t="s">
        <v>31</v>
      </c>
      <c r="B26" s="9">
        <v>3274</v>
      </c>
      <c r="C26" s="10">
        <v>1285</v>
      </c>
      <c r="D26" s="10">
        <v>1989</v>
      </c>
      <c r="E26" s="10">
        <v>244742400</v>
      </c>
      <c r="F26" s="10">
        <v>3</v>
      </c>
      <c r="G26" s="10">
        <v>2</v>
      </c>
      <c r="H26" s="10">
        <v>288000</v>
      </c>
      <c r="I26" s="10">
        <v>97</v>
      </c>
      <c r="J26" s="10">
        <v>46</v>
      </c>
      <c r="K26" s="10">
        <v>12492000</v>
      </c>
      <c r="L26" s="10">
        <v>60</v>
      </c>
      <c r="M26" s="10">
        <v>64</v>
      </c>
      <c r="N26" s="10">
        <v>9676800</v>
      </c>
      <c r="O26" s="10">
        <v>796</v>
      </c>
      <c r="P26" s="10">
        <v>1299</v>
      </c>
      <c r="Q26" s="10">
        <v>182332800</v>
      </c>
      <c r="R26" s="10">
        <v>329</v>
      </c>
      <c r="S26" s="10">
        <v>578</v>
      </c>
      <c r="T26" s="10">
        <v>39952800</v>
      </c>
      <c r="U26" s="10">
        <v>18</v>
      </c>
      <c r="V26" s="10">
        <v>31</v>
      </c>
    </row>
    <row r="27" spans="1:25" ht="13.5" customHeight="1" x14ac:dyDescent="0.2">
      <c r="A27" s="31" t="s">
        <v>32</v>
      </c>
      <c r="B27" s="9">
        <v>1207</v>
      </c>
      <c r="C27" s="10">
        <v>518</v>
      </c>
      <c r="D27" s="10">
        <v>689</v>
      </c>
      <c r="E27" s="10">
        <v>88087500</v>
      </c>
      <c r="F27" s="10">
        <v>29</v>
      </c>
      <c r="G27" s="10">
        <v>7</v>
      </c>
      <c r="H27" s="10">
        <v>3153600</v>
      </c>
      <c r="I27" s="10">
        <v>39</v>
      </c>
      <c r="J27" s="10">
        <v>26</v>
      </c>
      <c r="K27" s="10">
        <v>5227500</v>
      </c>
      <c r="L27" s="10">
        <v>16</v>
      </c>
      <c r="M27" s="10">
        <v>8</v>
      </c>
      <c r="N27" s="10">
        <v>1749600</v>
      </c>
      <c r="O27" s="10">
        <v>315</v>
      </c>
      <c r="P27" s="10">
        <v>482</v>
      </c>
      <c r="Q27" s="10">
        <v>66030000</v>
      </c>
      <c r="R27" s="10">
        <v>119</v>
      </c>
      <c r="S27" s="10">
        <v>166</v>
      </c>
      <c r="T27" s="10">
        <v>11926800</v>
      </c>
      <c r="U27" s="10">
        <v>0</v>
      </c>
      <c r="V27" s="10">
        <v>0</v>
      </c>
      <c r="X27" s="11"/>
    </row>
    <row r="28" spans="1:25" ht="13.5" customHeight="1" x14ac:dyDescent="0.2">
      <c r="A28" s="31" t="s">
        <v>34</v>
      </c>
      <c r="B28" s="9">
        <v>2095</v>
      </c>
      <c r="C28" s="10">
        <v>855</v>
      </c>
      <c r="D28" s="10">
        <v>1240</v>
      </c>
      <c r="E28" s="10">
        <v>161439000</v>
      </c>
      <c r="F28" s="10">
        <v>29</v>
      </c>
      <c r="G28" s="10">
        <v>10</v>
      </c>
      <c r="H28" s="10">
        <v>3340800</v>
      </c>
      <c r="I28" s="10">
        <v>46</v>
      </c>
      <c r="J28" s="10">
        <v>15</v>
      </c>
      <c r="K28" s="10">
        <v>5594400</v>
      </c>
      <c r="L28" s="10">
        <v>52</v>
      </c>
      <c r="M28" s="10">
        <v>11</v>
      </c>
      <c r="N28" s="10">
        <v>5054400</v>
      </c>
      <c r="O28" s="10">
        <v>548</v>
      </c>
      <c r="P28" s="10">
        <v>892</v>
      </c>
      <c r="Q28" s="10">
        <v>125740800</v>
      </c>
      <c r="R28" s="10">
        <v>180</v>
      </c>
      <c r="S28" s="10">
        <v>312</v>
      </c>
      <c r="T28" s="10">
        <v>21708600</v>
      </c>
      <c r="U28" s="10">
        <v>0</v>
      </c>
      <c r="V28" s="10">
        <v>1</v>
      </c>
      <c r="X28" s="11"/>
    </row>
    <row r="29" spans="1:25" ht="13.5" customHeight="1" x14ac:dyDescent="0.25">
      <c r="A29" s="32" t="s">
        <v>50</v>
      </c>
      <c r="B29" s="9">
        <v>63</v>
      </c>
      <c r="C29" s="10">
        <v>28</v>
      </c>
      <c r="D29" s="10">
        <v>35</v>
      </c>
      <c r="E29" s="10">
        <v>5423500</v>
      </c>
      <c r="F29" s="10">
        <v>0</v>
      </c>
      <c r="G29" s="10">
        <v>0</v>
      </c>
      <c r="H29" s="10">
        <v>0</v>
      </c>
      <c r="I29" s="10">
        <v>8</v>
      </c>
      <c r="J29" s="10">
        <v>9</v>
      </c>
      <c r="K29" s="10">
        <v>1584000</v>
      </c>
      <c r="L29" s="10">
        <v>4</v>
      </c>
      <c r="M29" s="10">
        <v>1</v>
      </c>
      <c r="N29" s="10">
        <v>441100</v>
      </c>
      <c r="O29" s="10">
        <v>14</v>
      </c>
      <c r="P29" s="10">
        <v>22</v>
      </c>
      <c r="Q29" s="10">
        <v>3182400</v>
      </c>
      <c r="R29" s="10">
        <v>2</v>
      </c>
      <c r="S29" s="10">
        <v>3</v>
      </c>
      <c r="T29" s="10">
        <v>216000</v>
      </c>
      <c r="U29" s="10">
        <v>0</v>
      </c>
      <c r="V29" s="10">
        <v>0</v>
      </c>
      <c r="W29" s="11"/>
      <c r="X29" s="11"/>
      <c r="Y29" s="11"/>
    </row>
    <row r="30" spans="1:25" ht="13.5" customHeight="1" x14ac:dyDescent="0.25">
      <c r="A30" s="33" t="s">
        <v>51</v>
      </c>
      <c r="B30" s="34">
        <v>11</v>
      </c>
      <c r="C30" s="17">
        <v>6</v>
      </c>
      <c r="D30" s="17">
        <v>5</v>
      </c>
      <c r="E30" s="17">
        <v>928800</v>
      </c>
      <c r="F30" s="17">
        <v>2</v>
      </c>
      <c r="G30" s="17">
        <v>1</v>
      </c>
      <c r="H30" s="17">
        <v>259200</v>
      </c>
      <c r="I30" s="17">
        <v>1</v>
      </c>
      <c r="J30" s="17">
        <v>2</v>
      </c>
      <c r="K30" s="17">
        <v>252000</v>
      </c>
      <c r="L30" s="17">
        <v>0</v>
      </c>
      <c r="M30" s="17">
        <v>0</v>
      </c>
      <c r="N30" s="17">
        <v>0</v>
      </c>
      <c r="O30" s="17">
        <v>3</v>
      </c>
      <c r="P30" s="17">
        <v>2</v>
      </c>
      <c r="Q30" s="17">
        <v>417600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X30" s="11"/>
      <c r="Y30" s="11"/>
    </row>
    <row r="31" spans="1:25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5" ht="12" hidden="1" customHeight="1" x14ac:dyDescent="0.2">
      <c r="A32" s="18" t="s">
        <v>11</v>
      </c>
      <c r="B32" s="11" t="e">
        <f>B8-SUM(B9:B13)-#REF!</f>
        <v>#REF!</v>
      </c>
      <c r="C32" s="11" t="e">
        <f>C8-SUM(C9:C13)-#REF!</f>
        <v>#REF!</v>
      </c>
      <c r="D32" s="11" t="e">
        <f>D8-SUM(D9:D13)-#REF!</f>
        <v>#REF!</v>
      </c>
      <c r="E32" s="11" t="e">
        <f>E8-SUM(E9:E13)-#REF!</f>
        <v>#REF!</v>
      </c>
      <c r="F32" s="11" t="e">
        <f>F8-SUM(F9:F13)-#REF!</f>
        <v>#REF!</v>
      </c>
      <c r="G32" s="11" t="e">
        <f>G8-SUM(G9:G13)-#REF!</f>
        <v>#REF!</v>
      </c>
      <c r="H32" s="11" t="e">
        <f>H8-SUM(H9:H13)-#REF!</f>
        <v>#REF!</v>
      </c>
      <c r="I32" s="11" t="e">
        <f>I8-SUM(I9:I13)-#REF!</f>
        <v>#REF!</v>
      </c>
      <c r="J32" s="11" t="e">
        <f>J8-SUM(J9:J13)-#REF!</f>
        <v>#REF!</v>
      </c>
      <c r="K32" s="11" t="e">
        <f>K8-SUM(K9:K13)-#REF!</f>
        <v>#REF!</v>
      </c>
      <c r="L32" s="11" t="e">
        <f>L8-SUM(L9:L13)-#REF!</f>
        <v>#REF!</v>
      </c>
      <c r="M32" s="11" t="e">
        <f>M8-SUM(M9:M13)-#REF!</f>
        <v>#REF!</v>
      </c>
      <c r="N32" s="11" t="e">
        <f>N8-SUM(N9:N13)-#REF!</f>
        <v>#REF!</v>
      </c>
      <c r="O32" s="11" t="e">
        <f>O8-SUM(O9:O13)-#REF!</f>
        <v>#REF!</v>
      </c>
      <c r="P32" s="11" t="e">
        <f>P8-SUM(P9:P13)-#REF!</f>
        <v>#REF!</v>
      </c>
      <c r="Q32" s="11" t="e">
        <f>Q8-SUM(Q9:Q13)-#REF!</f>
        <v>#REF!</v>
      </c>
      <c r="R32" s="11" t="e">
        <f>R8-SUM(R9:R13)-#REF!</f>
        <v>#REF!</v>
      </c>
      <c r="S32" s="11" t="e">
        <f>S8-SUM(S9:S13)-#REF!</f>
        <v>#REF!</v>
      </c>
      <c r="T32" s="11" t="e">
        <f>T8-SUM(T9:T13)-#REF!</f>
        <v>#REF!</v>
      </c>
      <c r="U32" s="11" t="e">
        <f>U8-SUM(U9:U13)-#REF!</f>
        <v>#REF!</v>
      </c>
      <c r="V32" s="11" t="e">
        <f>V8-SUM(V9:V13)-#REF!</f>
        <v>#REF!</v>
      </c>
    </row>
    <row r="33" spans="1:22" ht="12" hidden="1" customHeight="1" x14ac:dyDescent="0.2">
      <c r="A33" s="18" t="s">
        <v>68</v>
      </c>
      <c r="B33" s="11" t="e">
        <f>#REF!-SUM(B14:B28)</f>
        <v>#REF!</v>
      </c>
      <c r="C33" s="11" t="e">
        <f>#REF!-SUM(C14:C28)</f>
        <v>#REF!</v>
      </c>
      <c r="D33" s="11" t="e">
        <f>#REF!-SUM(D14:D28)</f>
        <v>#REF!</v>
      </c>
      <c r="E33" s="11" t="e">
        <f>#REF!-SUM(E14:E28)</f>
        <v>#REF!</v>
      </c>
      <c r="F33" s="11" t="e">
        <f>#REF!-SUM(F14:F28)</f>
        <v>#REF!</v>
      </c>
      <c r="G33" s="11" t="e">
        <f>#REF!-SUM(G14:G28)</f>
        <v>#REF!</v>
      </c>
      <c r="H33" s="11" t="e">
        <f>#REF!-SUM(H14:H28)</f>
        <v>#REF!</v>
      </c>
      <c r="I33" s="11" t="e">
        <f>#REF!-SUM(I14:I28)</f>
        <v>#REF!</v>
      </c>
      <c r="J33" s="11" t="e">
        <f>#REF!-SUM(J14:J28)</f>
        <v>#REF!</v>
      </c>
      <c r="K33" s="11" t="e">
        <f>#REF!-SUM(K14:K28)</f>
        <v>#REF!</v>
      </c>
      <c r="L33" s="11" t="e">
        <f>#REF!-SUM(L14:L28)</f>
        <v>#REF!</v>
      </c>
      <c r="M33" s="11" t="e">
        <f>#REF!-SUM(M14:M28)</f>
        <v>#REF!</v>
      </c>
      <c r="N33" s="11" t="e">
        <f>#REF!-SUM(N14:N28)</f>
        <v>#REF!</v>
      </c>
      <c r="O33" s="11" t="e">
        <f>#REF!-SUM(O14:O28)</f>
        <v>#REF!</v>
      </c>
      <c r="P33" s="11" t="e">
        <f>#REF!-SUM(P14:P28)</f>
        <v>#REF!</v>
      </c>
      <c r="Q33" s="11" t="e">
        <f>#REF!-SUM(Q14:Q28)</f>
        <v>#REF!</v>
      </c>
      <c r="R33" s="11" t="e">
        <f>#REF!-SUM(R14:R28)</f>
        <v>#REF!</v>
      </c>
      <c r="S33" s="11" t="e">
        <f>#REF!-SUM(S14:S28)</f>
        <v>#REF!</v>
      </c>
      <c r="T33" s="11" t="e">
        <f>#REF!-SUM(T14:T28)</f>
        <v>#REF!</v>
      </c>
      <c r="U33" s="11" t="e">
        <f>#REF!-SUM(U14:U28)</f>
        <v>#REF!</v>
      </c>
      <c r="V33" s="11" t="e">
        <f>#REF!-SUM(V14:V28)</f>
        <v>#REF!</v>
      </c>
    </row>
    <row r="34" spans="1:22" hidden="1" x14ac:dyDescent="0.2">
      <c r="A34" s="18" t="s">
        <v>12</v>
      </c>
      <c r="B34" s="11" t="e">
        <f>#REF!-B29-B30</f>
        <v>#REF!</v>
      </c>
      <c r="C34" s="11" t="e">
        <f>#REF!-C29-C30</f>
        <v>#REF!</v>
      </c>
      <c r="D34" s="11" t="e">
        <f>#REF!-D29-D30</f>
        <v>#REF!</v>
      </c>
      <c r="E34" s="11" t="e">
        <f>#REF!-E29-E30</f>
        <v>#REF!</v>
      </c>
      <c r="F34" s="11" t="e">
        <f>#REF!-F29-F30</f>
        <v>#REF!</v>
      </c>
      <c r="G34" s="11" t="e">
        <f>#REF!-G29-G30</f>
        <v>#REF!</v>
      </c>
      <c r="H34" s="11" t="e">
        <f>#REF!-H29-H30</f>
        <v>#REF!</v>
      </c>
      <c r="I34" s="11" t="e">
        <f>#REF!-I29-I30</f>
        <v>#REF!</v>
      </c>
      <c r="J34" s="11" t="e">
        <f>#REF!-J29-J30</f>
        <v>#REF!</v>
      </c>
      <c r="K34" s="11" t="e">
        <f>#REF!-K29-K30</f>
        <v>#REF!</v>
      </c>
      <c r="L34" s="11" t="e">
        <f>#REF!-L29-L30</f>
        <v>#REF!</v>
      </c>
      <c r="M34" s="11" t="e">
        <f>#REF!-M29-M30</f>
        <v>#REF!</v>
      </c>
      <c r="N34" s="11" t="e">
        <f>#REF!-N29-N30</f>
        <v>#REF!</v>
      </c>
      <c r="O34" s="11" t="e">
        <f>#REF!-O29-O30</f>
        <v>#REF!</v>
      </c>
      <c r="P34" s="11" t="e">
        <f>#REF!-P29-P30</f>
        <v>#REF!</v>
      </c>
      <c r="Q34" s="11" t="e">
        <f>#REF!-Q29-Q30</f>
        <v>#REF!</v>
      </c>
      <c r="R34" s="11" t="e">
        <f>#REF!-R29-R30</f>
        <v>#REF!</v>
      </c>
      <c r="S34" s="11" t="e">
        <f>#REF!-S29-S30</f>
        <v>#REF!</v>
      </c>
      <c r="T34" s="11" t="e">
        <f>#REF!-T29-T30</f>
        <v>#REF!</v>
      </c>
      <c r="U34" s="11" t="e">
        <f>#REF!-U29-U30</f>
        <v>#REF!</v>
      </c>
      <c r="V34" s="11" t="e">
        <f>#REF!-V29-V30</f>
        <v>#REF!</v>
      </c>
    </row>
    <row r="35" spans="1:22" hidden="1" x14ac:dyDescent="0.2">
      <c r="A35" s="18" t="s">
        <v>13</v>
      </c>
      <c r="B35" s="11" t="e">
        <f>#REF!-'101'!B8</f>
        <v>#REF!</v>
      </c>
      <c r="C35" s="11" t="e">
        <f>#REF!-'101'!C8</f>
        <v>#REF!</v>
      </c>
      <c r="D35" s="11" t="e">
        <f>#REF!-'101'!D8</f>
        <v>#REF!</v>
      </c>
      <c r="E35" s="11" t="e">
        <f>#REF!-'101'!E8</f>
        <v>#REF!</v>
      </c>
      <c r="F35" s="11" t="e">
        <f>#REF!-'101'!F8-'101'!G8</f>
        <v>#REF!</v>
      </c>
      <c r="G35" s="11"/>
      <c r="H35" s="11" t="e">
        <f>#REF!-'101'!H8</f>
        <v>#REF!</v>
      </c>
      <c r="I35" s="11" t="e">
        <f>#REF!-'101'!I8-'101'!J8</f>
        <v>#REF!</v>
      </c>
      <c r="J35" s="11"/>
      <c r="K35" s="11" t="e">
        <f>#REF!-'101'!K8</f>
        <v>#REF!</v>
      </c>
      <c r="L35" s="11" t="e">
        <f>#REF!-'101'!L8-'101'!M8</f>
        <v>#REF!</v>
      </c>
      <c r="M35" s="11"/>
      <c r="N35" s="11" t="e">
        <f>#REF!-'101'!N8</f>
        <v>#REF!</v>
      </c>
      <c r="O35" s="11" t="e">
        <f>#REF!-'101'!O8-'101'!P8</f>
        <v>#REF!</v>
      </c>
      <c r="P35" s="11"/>
      <c r="Q35" s="11" t="e">
        <f>#REF!-'101'!Q8</f>
        <v>#REF!</v>
      </c>
      <c r="R35" s="11" t="e">
        <f>#REF!-'101'!R8-'101'!S8</f>
        <v>#REF!</v>
      </c>
      <c r="S35" s="11"/>
      <c r="T35" s="11" t="e">
        <f>#REF!-'101'!T8</f>
        <v>#REF!</v>
      </c>
      <c r="U35" s="11" t="e">
        <f>#REF!-'101'!U8</f>
        <v>#REF!</v>
      </c>
      <c r="V35" s="11" t="e">
        <f>#REF!-'101'!V8</f>
        <v>#REF!</v>
      </c>
    </row>
    <row r="38" spans="1:22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2" x14ac:dyDescent="0.2"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2" x14ac:dyDescent="0.2"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2" x14ac:dyDescent="0.2"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2" x14ac:dyDescent="0.2"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2" x14ac:dyDescent="0.2"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</sheetData>
  <mergeCells count="26">
    <mergeCell ref="O6:P6"/>
    <mergeCell ref="R6:S6"/>
    <mergeCell ref="U6:V6"/>
    <mergeCell ref="L5:N5"/>
    <mergeCell ref="Q6:Q7"/>
    <mergeCell ref="T6:T7"/>
    <mergeCell ref="N6:N7"/>
    <mergeCell ref="U4:V5"/>
    <mergeCell ref="O4:T4"/>
    <mergeCell ref="O5:Q5"/>
    <mergeCell ref="R5:T5"/>
    <mergeCell ref="B6:B7"/>
    <mergeCell ref="F5:H5"/>
    <mergeCell ref="I5:K5"/>
    <mergeCell ref="A4:A7"/>
    <mergeCell ref="K6:K7"/>
    <mergeCell ref="H6:H7"/>
    <mergeCell ref="D6:D7"/>
    <mergeCell ref="B5:D5"/>
    <mergeCell ref="E5:E7"/>
    <mergeCell ref="F4:N4"/>
    <mergeCell ref="F6:G6"/>
    <mergeCell ref="I6:J6"/>
    <mergeCell ref="L6:M6"/>
    <mergeCell ref="C6:C7"/>
    <mergeCell ref="B4:E4"/>
  </mergeCells>
  <phoneticPr fontId="1" type="noConversion"/>
  <conditionalFormatting sqref="B32:V35">
    <cfRule type="cellIs" dxfId="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">
    <pageSetUpPr fitToPage="1"/>
  </sheetPr>
  <dimension ref="A1:T44"/>
  <sheetViews>
    <sheetView workbookViewId="0">
      <selection activeCell="W21" sqref="W21"/>
    </sheetView>
  </sheetViews>
  <sheetFormatPr defaultColWidth="9.33203125" defaultRowHeight="12" x14ac:dyDescent="0.2"/>
  <cols>
    <col min="1" max="1" width="15.3320312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3.1640625" customWidth="1"/>
    <col min="12" max="13" width="7.6640625" customWidth="1"/>
    <col min="14" max="14" width="13.33203125" customWidth="1"/>
    <col min="15" max="16" width="10.5" customWidth="1"/>
    <col min="17" max="17" width="15.1640625" customWidth="1"/>
    <col min="18" max="19" width="10.5" customWidth="1"/>
    <col min="20" max="20" width="14.1640625" customWidth="1"/>
  </cols>
  <sheetData>
    <row r="1" spans="1:20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20.100000000000001" customHeight="1" x14ac:dyDescent="0.2">
      <c r="A2" s="2" t="s">
        <v>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3" customFormat="1" ht="12" customHeight="1" x14ac:dyDescent="0.2"/>
    <row r="4" spans="1:20" s="4" customFormat="1" ht="19.5" customHeight="1" x14ac:dyDescent="0.2">
      <c r="A4" s="50" t="s">
        <v>53</v>
      </c>
      <c r="B4" s="39" t="s">
        <v>54</v>
      </c>
      <c r="C4" s="40"/>
      <c r="D4" s="40"/>
      <c r="E4" s="41"/>
      <c r="F4" s="39" t="s">
        <v>103</v>
      </c>
      <c r="G4" s="40"/>
      <c r="H4" s="40"/>
      <c r="I4" s="40"/>
      <c r="J4" s="40"/>
      <c r="K4" s="40"/>
      <c r="L4" s="40"/>
      <c r="M4" s="40"/>
      <c r="N4" s="41"/>
      <c r="O4" s="39" t="s">
        <v>5</v>
      </c>
      <c r="P4" s="40"/>
      <c r="Q4" s="40"/>
      <c r="R4" s="40"/>
      <c r="S4" s="40"/>
      <c r="T4" s="40"/>
    </row>
    <row r="5" spans="1:20" s="4" customFormat="1" ht="29.25" customHeight="1" x14ac:dyDescent="0.2">
      <c r="A5" s="51"/>
      <c r="B5" s="48" t="s">
        <v>55</v>
      </c>
      <c r="C5" s="48"/>
      <c r="D5" s="48"/>
      <c r="E5" s="42" t="s">
        <v>56</v>
      </c>
      <c r="F5" s="39" t="s">
        <v>57</v>
      </c>
      <c r="G5" s="40"/>
      <c r="H5" s="41"/>
      <c r="I5" s="39" t="s">
        <v>58</v>
      </c>
      <c r="J5" s="40"/>
      <c r="K5" s="41"/>
      <c r="L5" s="39" t="s">
        <v>59</v>
      </c>
      <c r="M5" s="40"/>
      <c r="N5" s="41"/>
      <c r="O5" s="39" t="s">
        <v>60</v>
      </c>
      <c r="P5" s="40"/>
      <c r="Q5" s="41"/>
      <c r="R5" s="39" t="s">
        <v>61</v>
      </c>
      <c r="S5" s="40"/>
      <c r="T5" s="40"/>
    </row>
    <row r="6" spans="1:20" s="4" customFormat="1" ht="13.5" customHeight="1" x14ac:dyDescent="0.2">
      <c r="A6" s="51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0" s="4" customFormat="1" ht="13.5" customHeight="1" x14ac:dyDescent="0.2">
      <c r="A7" s="52"/>
      <c r="B7" s="43"/>
      <c r="C7" s="43"/>
      <c r="D7" s="43"/>
      <c r="E7" s="43"/>
      <c r="F7" s="7" t="s">
        <v>8</v>
      </c>
      <c r="G7" s="7" t="s">
        <v>9</v>
      </c>
      <c r="H7" s="43"/>
      <c r="I7" s="7" t="s">
        <v>8</v>
      </c>
      <c r="J7" s="7" t="s">
        <v>9</v>
      </c>
      <c r="K7" s="43"/>
      <c r="L7" s="7" t="s">
        <v>8</v>
      </c>
      <c r="M7" s="7" t="s">
        <v>9</v>
      </c>
      <c r="N7" s="43"/>
      <c r="O7" s="7" t="s">
        <v>8</v>
      </c>
      <c r="P7" s="7" t="s">
        <v>9</v>
      </c>
      <c r="Q7" s="43"/>
      <c r="R7" s="7" t="s">
        <v>8</v>
      </c>
      <c r="S7" s="7" t="s">
        <v>9</v>
      </c>
      <c r="T7" s="46"/>
    </row>
    <row r="8" spans="1:20" ht="15" customHeight="1" x14ac:dyDescent="0.2">
      <c r="A8" s="8" t="s">
        <v>104</v>
      </c>
      <c r="B8" s="9">
        <v>120266</v>
      </c>
      <c r="C8" s="10">
        <v>55279</v>
      </c>
      <c r="D8" s="10">
        <v>64987</v>
      </c>
      <c r="E8" s="10">
        <v>7618135992</v>
      </c>
      <c r="F8" s="10">
        <v>1420</v>
      </c>
      <c r="G8" s="10">
        <v>401</v>
      </c>
      <c r="H8" s="10">
        <v>130394343</v>
      </c>
      <c r="I8" s="10">
        <v>3505</v>
      </c>
      <c r="J8" s="10">
        <v>1672</v>
      </c>
      <c r="K8" s="10">
        <v>358499454</v>
      </c>
      <c r="L8" s="10">
        <v>4431</v>
      </c>
      <c r="M8" s="10">
        <v>2466</v>
      </c>
      <c r="N8" s="10">
        <v>478407765</v>
      </c>
      <c r="O8" s="10">
        <v>34294</v>
      </c>
      <c r="P8" s="10">
        <v>48345</v>
      </c>
      <c r="Q8" s="10">
        <v>5817451776</v>
      </c>
      <c r="R8" s="10">
        <v>11629</v>
      </c>
      <c r="S8" s="10">
        <v>12103</v>
      </c>
      <c r="T8" s="10">
        <v>833382654</v>
      </c>
    </row>
    <row r="9" spans="1:20" ht="15" customHeight="1" x14ac:dyDescent="0.2">
      <c r="A9" s="31" t="s">
        <v>41</v>
      </c>
      <c r="B9" s="9">
        <v>8311</v>
      </c>
      <c r="C9" s="10">
        <v>4013</v>
      </c>
      <c r="D9" s="10">
        <v>4298</v>
      </c>
      <c r="E9" s="10">
        <v>560328348</v>
      </c>
      <c r="F9" s="10">
        <v>66</v>
      </c>
      <c r="G9" s="10">
        <v>24</v>
      </c>
      <c r="H9" s="10">
        <v>6807348</v>
      </c>
      <c r="I9" s="10">
        <v>318</v>
      </c>
      <c r="J9" s="10">
        <v>136</v>
      </c>
      <c r="K9" s="10">
        <v>33426000</v>
      </c>
      <c r="L9" s="10">
        <v>725</v>
      </c>
      <c r="M9" s="10">
        <v>470</v>
      </c>
      <c r="N9" s="10">
        <v>80528000</v>
      </c>
      <c r="O9" s="10">
        <v>2643</v>
      </c>
      <c r="P9" s="10">
        <v>3444</v>
      </c>
      <c r="Q9" s="10">
        <v>420508000</v>
      </c>
      <c r="R9" s="10">
        <v>261</v>
      </c>
      <c r="S9" s="10">
        <v>224</v>
      </c>
      <c r="T9" s="10">
        <v>19059000</v>
      </c>
    </row>
    <row r="10" spans="1:20" ht="15" customHeight="1" x14ac:dyDescent="0.2">
      <c r="A10" s="31" t="s">
        <v>36</v>
      </c>
      <c r="B10" s="9">
        <v>11667</v>
      </c>
      <c r="C10" s="10">
        <v>6312</v>
      </c>
      <c r="D10" s="10">
        <v>5355</v>
      </c>
      <c r="E10" s="10">
        <v>734432807</v>
      </c>
      <c r="F10" s="10">
        <v>857</v>
      </c>
      <c r="G10" s="10">
        <v>171</v>
      </c>
      <c r="H10" s="10">
        <v>72061647</v>
      </c>
      <c r="I10" s="10">
        <v>563</v>
      </c>
      <c r="J10" s="10">
        <v>282</v>
      </c>
      <c r="K10" s="10">
        <v>55261974</v>
      </c>
      <c r="L10" s="10">
        <v>719</v>
      </c>
      <c r="M10" s="10">
        <v>468</v>
      </c>
      <c r="N10" s="10">
        <v>78571446</v>
      </c>
      <c r="O10" s="10">
        <v>3426</v>
      </c>
      <c r="P10" s="10">
        <v>3695</v>
      </c>
      <c r="Q10" s="10">
        <v>474041930</v>
      </c>
      <c r="R10" s="10">
        <v>747</v>
      </c>
      <c r="S10" s="10">
        <v>739</v>
      </c>
      <c r="T10" s="10">
        <v>54495810</v>
      </c>
    </row>
    <row r="11" spans="1:20" ht="15" customHeight="1" x14ac:dyDescent="0.2">
      <c r="A11" s="31" t="s">
        <v>42</v>
      </c>
      <c r="B11" s="9">
        <v>10452</v>
      </c>
      <c r="C11" s="10">
        <v>4028</v>
      </c>
      <c r="D11" s="10">
        <v>6424</v>
      </c>
      <c r="E11" s="10">
        <v>630756000</v>
      </c>
      <c r="F11" s="10">
        <v>66</v>
      </c>
      <c r="G11" s="10">
        <v>20</v>
      </c>
      <c r="H11" s="10">
        <v>5658000</v>
      </c>
      <c r="I11" s="10">
        <v>170</v>
      </c>
      <c r="J11" s="10">
        <v>84</v>
      </c>
      <c r="K11" s="10">
        <v>14736000</v>
      </c>
      <c r="L11" s="10">
        <v>309</v>
      </c>
      <c r="M11" s="10">
        <v>171</v>
      </c>
      <c r="N11" s="10">
        <v>34899000</v>
      </c>
      <c r="O11" s="10">
        <v>2363</v>
      </c>
      <c r="P11" s="10">
        <v>4256</v>
      </c>
      <c r="Q11" s="10">
        <v>468225000</v>
      </c>
      <c r="R11" s="10">
        <v>1120</v>
      </c>
      <c r="S11" s="10">
        <v>1893</v>
      </c>
      <c r="T11" s="10">
        <v>107238000</v>
      </c>
    </row>
    <row r="12" spans="1:20" ht="15" customHeight="1" x14ac:dyDescent="0.2">
      <c r="A12" s="31" t="s">
        <v>43</v>
      </c>
      <c r="B12" s="9">
        <v>8132</v>
      </c>
      <c r="C12" s="10">
        <v>3659</v>
      </c>
      <c r="D12" s="10">
        <v>4473</v>
      </c>
      <c r="E12" s="10">
        <v>539106348</v>
      </c>
      <c r="F12" s="10">
        <v>105</v>
      </c>
      <c r="G12" s="10">
        <v>56</v>
      </c>
      <c r="H12" s="10">
        <v>11505348</v>
      </c>
      <c r="I12" s="10">
        <v>258</v>
      </c>
      <c r="J12" s="10">
        <v>126</v>
      </c>
      <c r="K12" s="10">
        <v>26100000</v>
      </c>
      <c r="L12" s="10">
        <v>312</v>
      </c>
      <c r="M12" s="10">
        <v>158</v>
      </c>
      <c r="N12" s="10">
        <v>33915000</v>
      </c>
      <c r="O12" s="10">
        <v>2474</v>
      </c>
      <c r="P12" s="10">
        <v>3607</v>
      </c>
      <c r="Q12" s="10">
        <v>427530000</v>
      </c>
      <c r="R12" s="10">
        <v>510</v>
      </c>
      <c r="S12" s="10">
        <v>526</v>
      </c>
      <c r="T12" s="10">
        <v>40056000</v>
      </c>
    </row>
    <row r="13" spans="1:20" ht="15" customHeight="1" x14ac:dyDescent="0.2">
      <c r="A13" s="31" t="s">
        <v>37</v>
      </c>
      <c r="B13" s="9">
        <v>30061</v>
      </c>
      <c r="C13" s="10">
        <v>13934</v>
      </c>
      <c r="D13" s="10">
        <v>16127</v>
      </c>
      <c r="E13" s="10">
        <v>1871655408</v>
      </c>
      <c r="F13" s="10">
        <v>71</v>
      </c>
      <c r="G13" s="10">
        <v>32</v>
      </c>
      <c r="H13" s="10">
        <v>7482000</v>
      </c>
      <c r="I13" s="10">
        <v>895</v>
      </c>
      <c r="J13" s="10">
        <v>536</v>
      </c>
      <c r="K13" s="10">
        <v>97423920</v>
      </c>
      <c r="L13" s="10">
        <v>387</v>
      </c>
      <c r="M13" s="10">
        <v>280</v>
      </c>
      <c r="N13" s="10">
        <v>44680268</v>
      </c>
      <c r="O13" s="10">
        <v>9072</v>
      </c>
      <c r="P13" s="10">
        <v>12857</v>
      </c>
      <c r="Q13" s="10">
        <v>1533969376</v>
      </c>
      <c r="R13" s="10">
        <v>3509</v>
      </c>
      <c r="S13" s="10">
        <v>2422</v>
      </c>
      <c r="T13" s="10">
        <v>188099844</v>
      </c>
    </row>
    <row r="14" spans="1:20" ht="15" customHeight="1" x14ac:dyDescent="0.2">
      <c r="A14" s="31" t="s">
        <v>44</v>
      </c>
      <c r="B14" s="9">
        <v>1772</v>
      </c>
      <c r="C14" s="10">
        <v>757</v>
      </c>
      <c r="D14" s="10">
        <v>1015</v>
      </c>
      <c r="E14" s="10">
        <v>119376000</v>
      </c>
      <c r="F14" s="10">
        <v>21</v>
      </c>
      <c r="G14" s="10">
        <v>2</v>
      </c>
      <c r="H14" s="10">
        <v>1800000</v>
      </c>
      <c r="I14" s="10">
        <v>130</v>
      </c>
      <c r="J14" s="10">
        <v>23</v>
      </c>
      <c r="K14" s="10">
        <v>11058000</v>
      </c>
      <c r="L14" s="10">
        <v>75</v>
      </c>
      <c r="M14" s="10">
        <v>44</v>
      </c>
      <c r="N14" s="10">
        <v>8256000</v>
      </c>
      <c r="O14" s="10">
        <v>468</v>
      </c>
      <c r="P14" s="10">
        <v>821</v>
      </c>
      <c r="Q14" s="10">
        <v>91527000</v>
      </c>
      <c r="R14" s="10">
        <v>63</v>
      </c>
      <c r="S14" s="10">
        <v>125</v>
      </c>
      <c r="T14" s="10">
        <v>6735000</v>
      </c>
    </row>
    <row r="15" spans="1:20" ht="15" customHeight="1" x14ac:dyDescent="0.2">
      <c r="A15" s="31" t="s">
        <v>45</v>
      </c>
      <c r="B15" s="9">
        <v>6630</v>
      </c>
      <c r="C15" s="10">
        <v>3349</v>
      </c>
      <c r="D15" s="10">
        <v>3281</v>
      </c>
      <c r="E15" s="10">
        <v>403662000</v>
      </c>
      <c r="F15" s="10">
        <v>29</v>
      </c>
      <c r="G15" s="10">
        <v>8</v>
      </c>
      <c r="H15" s="10">
        <v>2916000</v>
      </c>
      <c r="I15" s="10">
        <v>108</v>
      </c>
      <c r="J15" s="10">
        <v>39</v>
      </c>
      <c r="K15" s="10">
        <v>10638000</v>
      </c>
      <c r="L15" s="10">
        <v>142</v>
      </c>
      <c r="M15" s="10">
        <v>82</v>
      </c>
      <c r="N15" s="10">
        <v>15876000</v>
      </c>
      <c r="O15" s="10">
        <v>1791</v>
      </c>
      <c r="P15" s="10">
        <v>2436</v>
      </c>
      <c r="Q15" s="10">
        <v>302610000</v>
      </c>
      <c r="R15" s="10">
        <v>1279</v>
      </c>
      <c r="S15" s="10">
        <v>716</v>
      </c>
      <c r="T15" s="10">
        <v>71622000</v>
      </c>
    </row>
    <row r="16" spans="1:20" ht="15" customHeight="1" x14ac:dyDescent="0.2">
      <c r="A16" s="31" t="s">
        <v>46</v>
      </c>
      <c r="B16" s="9">
        <v>1143</v>
      </c>
      <c r="C16" s="10">
        <v>644</v>
      </c>
      <c r="D16" s="10">
        <v>499</v>
      </c>
      <c r="E16" s="10">
        <v>67933560</v>
      </c>
      <c r="F16" s="10">
        <v>25</v>
      </c>
      <c r="G16" s="10">
        <v>1</v>
      </c>
      <c r="H16" s="10">
        <v>1956000</v>
      </c>
      <c r="I16" s="10">
        <v>60</v>
      </c>
      <c r="J16" s="10">
        <v>15</v>
      </c>
      <c r="K16" s="10">
        <v>5251560</v>
      </c>
      <c r="L16" s="10">
        <v>45</v>
      </c>
      <c r="M16" s="10">
        <v>19</v>
      </c>
      <c r="N16" s="10">
        <v>4284000</v>
      </c>
      <c r="O16" s="10">
        <v>335</v>
      </c>
      <c r="P16" s="10">
        <v>350</v>
      </c>
      <c r="Q16" s="10">
        <v>46692000</v>
      </c>
      <c r="R16" s="10">
        <v>179</v>
      </c>
      <c r="S16" s="10">
        <v>114</v>
      </c>
      <c r="T16" s="10">
        <v>9750000</v>
      </c>
    </row>
    <row r="17" spans="1:20" ht="15" customHeight="1" x14ac:dyDescent="0.2">
      <c r="A17" s="31" t="s">
        <v>47</v>
      </c>
      <c r="B17" s="9">
        <v>2781</v>
      </c>
      <c r="C17" s="10">
        <v>1186</v>
      </c>
      <c r="D17" s="10">
        <v>1595</v>
      </c>
      <c r="E17" s="10">
        <v>176214091</v>
      </c>
      <c r="F17" s="10">
        <v>9</v>
      </c>
      <c r="G17" s="10">
        <v>0</v>
      </c>
      <c r="H17" s="10">
        <v>666000</v>
      </c>
      <c r="I17" s="10">
        <v>148</v>
      </c>
      <c r="J17" s="10">
        <v>39</v>
      </c>
      <c r="K17" s="10">
        <v>12798000</v>
      </c>
      <c r="L17" s="10">
        <v>70</v>
      </c>
      <c r="M17" s="10">
        <v>67</v>
      </c>
      <c r="N17" s="10">
        <v>10065091</v>
      </c>
      <c r="O17" s="10">
        <v>711</v>
      </c>
      <c r="P17" s="10">
        <v>1067</v>
      </c>
      <c r="Q17" s="10">
        <v>126795000</v>
      </c>
      <c r="R17" s="10">
        <v>248</v>
      </c>
      <c r="S17" s="10">
        <v>422</v>
      </c>
      <c r="T17" s="10">
        <v>25890000</v>
      </c>
    </row>
    <row r="18" spans="1:20" ht="15" customHeight="1" x14ac:dyDescent="0.2">
      <c r="A18" s="31" t="s">
        <v>21</v>
      </c>
      <c r="B18" s="9">
        <v>5124</v>
      </c>
      <c r="C18" s="10">
        <v>2233</v>
      </c>
      <c r="D18" s="10">
        <v>2891</v>
      </c>
      <c r="E18" s="10">
        <v>306561000</v>
      </c>
      <c r="F18" s="10">
        <v>2</v>
      </c>
      <c r="G18" s="10">
        <v>0</v>
      </c>
      <c r="H18" s="10">
        <v>144000</v>
      </c>
      <c r="I18" s="10">
        <v>10</v>
      </c>
      <c r="J18" s="10">
        <v>13</v>
      </c>
      <c r="K18" s="10">
        <v>1770000</v>
      </c>
      <c r="L18" s="10">
        <v>399</v>
      </c>
      <c r="M18" s="10">
        <v>163</v>
      </c>
      <c r="N18" s="10">
        <v>40923000</v>
      </c>
      <c r="O18" s="10">
        <v>1226</v>
      </c>
      <c r="P18" s="10">
        <v>1658</v>
      </c>
      <c r="Q18" s="10">
        <v>203052000</v>
      </c>
      <c r="R18" s="10">
        <v>596</v>
      </c>
      <c r="S18" s="10">
        <v>1057</v>
      </c>
      <c r="T18" s="10">
        <v>60672000</v>
      </c>
    </row>
    <row r="19" spans="1:20" ht="15" customHeight="1" x14ac:dyDescent="0.2">
      <c r="A19" s="31" t="s">
        <v>22</v>
      </c>
      <c r="B19" s="9">
        <v>5929</v>
      </c>
      <c r="C19" s="10">
        <v>2667</v>
      </c>
      <c r="D19" s="10">
        <v>3262</v>
      </c>
      <c r="E19" s="10">
        <v>382530000</v>
      </c>
      <c r="F19" s="10">
        <v>9</v>
      </c>
      <c r="G19" s="10">
        <v>0</v>
      </c>
      <c r="H19" s="10">
        <v>750000</v>
      </c>
      <c r="I19" s="10">
        <v>54</v>
      </c>
      <c r="J19" s="10">
        <v>19</v>
      </c>
      <c r="K19" s="10">
        <v>5394000</v>
      </c>
      <c r="L19" s="10">
        <v>306</v>
      </c>
      <c r="M19" s="10">
        <v>126</v>
      </c>
      <c r="N19" s="10">
        <v>31101000</v>
      </c>
      <c r="O19" s="10">
        <v>1741</v>
      </c>
      <c r="P19" s="10">
        <v>2382</v>
      </c>
      <c r="Q19" s="10">
        <v>299154000</v>
      </c>
      <c r="R19" s="10">
        <v>557</v>
      </c>
      <c r="S19" s="10">
        <v>735</v>
      </c>
      <c r="T19" s="10">
        <v>46131000</v>
      </c>
    </row>
    <row r="20" spans="1:20" ht="15" customHeight="1" x14ac:dyDescent="0.2">
      <c r="A20" s="31" t="s">
        <v>23</v>
      </c>
      <c r="B20" s="9">
        <v>5414</v>
      </c>
      <c r="C20" s="10">
        <v>2469</v>
      </c>
      <c r="D20" s="10">
        <v>2945</v>
      </c>
      <c r="E20" s="10">
        <v>354183000</v>
      </c>
      <c r="F20" s="10">
        <v>0</v>
      </c>
      <c r="G20" s="10">
        <v>0</v>
      </c>
      <c r="H20" s="10">
        <v>0</v>
      </c>
      <c r="I20" s="10">
        <v>250</v>
      </c>
      <c r="J20" s="10">
        <v>63</v>
      </c>
      <c r="K20" s="10">
        <v>22524000</v>
      </c>
      <c r="L20" s="10">
        <v>70</v>
      </c>
      <c r="M20" s="10">
        <v>68</v>
      </c>
      <c r="N20" s="10">
        <v>9726000</v>
      </c>
      <c r="O20" s="10">
        <v>1694</v>
      </c>
      <c r="P20" s="10">
        <v>2343</v>
      </c>
      <c r="Q20" s="10">
        <v>291522000</v>
      </c>
      <c r="R20" s="10">
        <v>455</v>
      </c>
      <c r="S20" s="10">
        <v>471</v>
      </c>
      <c r="T20" s="10">
        <v>30411000</v>
      </c>
    </row>
    <row r="21" spans="1:20" ht="15" customHeight="1" x14ac:dyDescent="0.2">
      <c r="A21" s="31" t="s">
        <v>24</v>
      </c>
      <c r="B21" s="9">
        <v>5537</v>
      </c>
      <c r="C21" s="10">
        <v>2465</v>
      </c>
      <c r="D21" s="10">
        <v>3072</v>
      </c>
      <c r="E21" s="10">
        <v>368613000</v>
      </c>
      <c r="F21" s="10">
        <v>7</v>
      </c>
      <c r="G21" s="10">
        <v>2</v>
      </c>
      <c r="H21" s="10">
        <v>744000</v>
      </c>
      <c r="I21" s="10">
        <v>48</v>
      </c>
      <c r="J21" s="10">
        <v>13</v>
      </c>
      <c r="K21" s="10">
        <v>4476000</v>
      </c>
      <c r="L21" s="10">
        <v>106</v>
      </c>
      <c r="M21" s="10">
        <v>25</v>
      </c>
      <c r="N21" s="10">
        <v>9372000</v>
      </c>
      <c r="O21" s="10">
        <v>1818</v>
      </c>
      <c r="P21" s="10">
        <v>2527</v>
      </c>
      <c r="Q21" s="10">
        <v>318300000</v>
      </c>
      <c r="R21" s="10">
        <v>486</v>
      </c>
      <c r="S21" s="10">
        <v>505</v>
      </c>
      <c r="T21" s="10">
        <v>35721000</v>
      </c>
    </row>
    <row r="22" spans="1:20" ht="15" customHeight="1" x14ac:dyDescent="0.2">
      <c r="A22" s="31" t="s">
        <v>27</v>
      </c>
      <c r="B22" s="9">
        <v>6782</v>
      </c>
      <c r="C22" s="10">
        <v>3156</v>
      </c>
      <c r="D22" s="10">
        <v>3626</v>
      </c>
      <c r="E22" s="10">
        <v>432751200</v>
      </c>
      <c r="F22" s="10">
        <v>17</v>
      </c>
      <c r="G22" s="10">
        <v>8</v>
      </c>
      <c r="H22" s="10">
        <v>1908000</v>
      </c>
      <c r="I22" s="10">
        <v>160</v>
      </c>
      <c r="J22" s="10">
        <v>51</v>
      </c>
      <c r="K22" s="10">
        <v>16416000</v>
      </c>
      <c r="L22" s="10">
        <v>395</v>
      </c>
      <c r="M22" s="10">
        <v>115</v>
      </c>
      <c r="N22" s="10">
        <v>35494000</v>
      </c>
      <c r="O22" s="10">
        <v>2017</v>
      </c>
      <c r="P22" s="10">
        <v>2801</v>
      </c>
      <c r="Q22" s="10">
        <v>335667200</v>
      </c>
      <c r="R22" s="10">
        <v>567</v>
      </c>
      <c r="S22" s="10">
        <v>651</v>
      </c>
      <c r="T22" s="10">
        <v>43266000</v>
      </c>
    </row>
    <row r="23" spans="1:20" ht="15" customHeight="1" x14ac:dyDescent="0.2">
      <c r="A23" s="31" t="s">
        <v>48</v>
      </c>
      <c r="B23" s="9">
        <v>973</v>
      </c>
      <c r="C23" s="10">
        <v>515</v>
      </c>
      <c r="D23" s="10">
        <v>458</v>
      </c>
      <c r="E23" s="10">
        <v>64503230</v>
      </c>
      <c r="F23" s="10">
        <v>40</v>
      </c>
      <c r="G23" s="10">
        <v>30</v>
      </c>
      <c r="H23" s="10">
        <v>5346000</v>
      </c>
      <c r="I23" s="10">
        <v>82</v>
      </c>
      <c r="J23" s="10">
        <v>79</v>
      </c>
      <c r="K23" s="10">
        <v>12012000</v>
      </c>
      <c r="L23" s="10">
        <v>81</v>
      </c>
      <c r="M23" s="10">
        <v>79</v>
      </c>
      <c r="N23" s="10">
        <v>11906960</v>
      </c>
      <c r="O23" s="10">
        <v>240</v>
      </c>
      <c r="P23" s="10">
        <v>210</v>
      </c>
      <c r="Q23" s="10">
        <v>30048270</v>
      </c>
      <c r="R23" s="10">
        <v>72</v>
      </c>
      <c r="S23" s="10">
        <v>60</v>
      </c>
      <c r="T23" s="10">
        <v>5190000</v>
      </c>
    </row>
    <row r="24" spans="1:20" ht="15" customHeight="1" x14ac:dyDescent="0.2">
      <c r="A24" s="31" t="s">
        <v>49</v>
      </c>
      <c r="B24" s="9">
        <v>1661</v>
      </c>
      <c r="C24" s="10">
        <v>737</v>
      </c>
      <c r="D24" s="10">
        <v>924</v>
      </c>
      <c r="E24" s="10">
        <v>101164000</v>
      </c>
      <c r="F24" s="10">
        <v>2</v>
      </c>
      <c r="G24" s="10">
        <v>1</v>
      </c>
      <c r="H24" s="10">
        <v>216000</v>
      </c>
      <c r="I24" s="10">
        <v>19</v>
      </c>
      <c r="J24" s="10">
        <v>8</v>
      </c>
      <c r="K24" s="10">
        <v>2058000</v>
      </c>
      <c r="L24" s="10">
        <v>160</v>
      </c>
      <c r="M24" s="10">
        <v>48</v>
      </c>
      <c r="N24" s="10">
        <v>14146000</v>
      </c>
      <c r="O24" s="10">
        <v>312</v>
      </c>
      <c r="P24" s="10">
        <v>620</v>
      </c>
      <c r="Q24" s="10">
        <v>67182000</v>
      </c>
      <c r="R24" s="10">
        <v>244</v>
      </c>
      <c r="S24" s="10">
        <v>247</v>
      </c>
      <c r="T24" s="10">
        <v>17562000</v>
      </c>
    </row>
    <row r="25" spans="1:20" ht="15" customHeight="1" x14ac:dyDescent="0.2">
      <c r="A25" s="31" t="s">
        <v>30</v>
      </c>
      <c r="B25" s="9">
        <v>1062</v>
      </c>
      <c r="C25" s="10">
        <v>411</v>
      </c>
      <c r="D25" s="10">
        <v>651</v>
      </c>
      <c r="E25" s="10">
        <v>77349000</v>
      </c>
      <c r="F25" s="10">
        <v>33</v>
      </c>
      <c r="G25" s="10">
        <v>31</v>
      </c>
      <c r="H25" s="10">
        <v>4812000</v>
      </c>
      <c r="I25" s="10">
        <v>51</v>
      </c>
      <c r="J25" s="10">
        <v>44</v>
      </c>
      <c r="K25" s="10">
        <v>7182000</v>
      </c>
      <c r="L25" s="10">
        <v>17</v>
      </c>
      <c r="M25" s="10">
        <v>16</v>
      </c>
      <c r="N25" s="10">
        <v>2760000</v>
      </c>
      <c r="O25" s="10">
        <v>275</v>
      </c>
      <c r="P25" s="10">
        <v>516</v>
      </c>
      <c r="Q25" s="10">
        <v>59454000</v>
      </c>
      <c r="R25" s="10">
        <v>35</v>
      </c>
      <c r="S25" s="10">
        <v>44</v>
      </c>
      <c r="T25" s="10">
        <v>3141000</v>
      </c>
    </row>
    <row r="26" spans="1:20" ht="15" customHeight="1" x14ac:dyDescent="0.2">
      <c r="A26" s="31" t="s">
        <v>31</v>
      </c>
      <c r="B26" s="9">
        <v>3467</v>
      </c>
      <c r="C26" s="10">
        <v>1374</v>
      </c>
      <c r="D26" s="10">
        <v>2093</v>
      </c>
      <c r="E26" s="10">
        <v>211971000</v>
      </c>
      <c r="F26" s="10">
        <v>1</v>
      </c>
      <c r="G26" s="10">
        <v>1</v>
      </c>
      <c r="H26" s="10">
        <v>102000</v>
      </c>
      <c r="I26" s="10">
        <v>93</v>
      </c>
      <c r="J26" s="10">
        <v>46</v>
      </c>
      <c r="K26" s="10">
        <v>10026000</v>
      </c>
      <c r="L26" s="10">
        <v>57</v>
      </c>
      <c r="M26" s="10">
        <v>43</v>
      </c>
      <c r="N26" s="10">
        <v>6228000</v>
      </c>
      <c r="O26" s="10">
        <v>824</v>
      </c>
      <c r="P26" s="10">
        <v>1328</v>
      </c>
      <c r="Q26" s="10">
        <v>155640000</v>
      </c>
      <c r="R26" s="10">
        <v>399</v>
      </c>
      <c r="S26" s="10">
        <v>675</v>
      </c>
      <c r="T26" s="10">
        <v>39975000</v>
      </c>
    </row>
    <row r="27" spans="1:20" ht="15" customHeight="1" x14ac:dyDescent="0.2">
      <c r="A27" s="31" t="s">
        <v>32</v>
      </c>
      <c r="B27" s="9">
        <v>1169</v>
      </c>
      <c r="C27" s="10">
        <v>480</v>
      </c>
      <c r="D27" s="10">
        <v>689</v>
      </c>
      <c r="E27" s="10">
        <v>71211000</v>
      </c>
      <c r="F27" s="10">
        <v>31</v>
      </c>
      <c r="G27" s="10">
        <v>7</v>
      </c>
      <c r="H27" s="10">
        <v>2886000</v>
      </c>
      <c r="I27" s="10">
        <v>31</v>
      </c>
      <c r="J27" s="10">
        <v>27</v>
      </c>
      <c r="K27" s="10">
        <v>3936000</v>
      </c>
      <c r="L27" s="10">
        <v>11</v>
      </c>
      <c r="M27" s="10">
        <v>8</v>
      </c>
      <c r="N27" s="10">
        <v>1152000</v>
      </c>
      <c r="O27" s="10">
        <v>276</v>
      </c>
      <c r="P27" s="10">
        <v>473</v>
      </c>
      <c r="Q27" s="10">
        <v>52344000</v>
      </c>
      <c r="R27" s="10">
        <v>131</v>
      </c>
      <c r="S27" s="10">
        <v>174</v>
      </c>
      <c r="T27" s="10">
        <v>10893000</v>
      </c>
    </row>
    <row r="28" spans="1:20" ht="15" customHeight="1" x14ac:dyDescent="0.2">
      <c r="A28" s="31" t="s">
        <v>34</v>
      </c>
      <c r="B28" s="9">
        <v>2121</v>
      </c>
      <c r="C28" s="10">
        <v>856</v>
      </c>
      <c r="D28" s="10">
        <v>1265</v>
      </c>
      <c r="E28" s="10">
        <v>138345000</v>
      </c>
      <c r="F28" s="10">
        <v>26</v>
      </c>
      <c r="G28" s="10">
        <v>6</v>
      </c>
      <c r="H28" s="10">
        <v>2316000</v>
      </c>
      <c r="I28" s="10">
        <v>48</v>
      </c>
      <c r="J28" s="10">
        <v>18</v>
      </c>
      <c r="K28" s="10">
        <v>4668000</v>
      </c>
      <c r="L28" s="10">
        <v>41</v>
      </c>
      <c r="M28" s="10">
        <v>13</v>
      </c>
      <c r="N28" s="10">
        <v>4074000</v>
      </c>
      <c r="O28" s="10">
        <v>573</v>
      </c>
      <c r="P28" s="10">
        <v>930</v>
      </c>
      <c r="Q28" s="10">
        <v>110100000</v>
      </c>
      <c r="R28" s="10">
        <v>168</v>
      </c>
      <c r="S28" s="10">
        <v>298</v>
      </c>
      <c r="T28" s="10">
        <v>17187000</v>
      </c>
    </row>
    <row r="29" spans="1:20" ht="15" customHeight="1" x14ac:dyDescent="0.25">
      <c r="A29" s="32" t="s">
        <v>50</v>
      </c>
      <c r="B29" s="9">
        <v>70</v>
      </c>
      <c r="C29" s="10">
        <v>29</v>
      </c>
      <c r="D29" s="10">
        <v>41</v>
      </c>
      <c r="E29" s="10">
        <v>4956000</v>
      </c>
      <c r="F29" s="10">
        <v>0</v>
      </c>
      <c r="G29" s="10">
        <v>0</v>
      </c>
      <c r="H29" s="10">
        <v>0</v>
      </c>
      <c r="I29" s="10">
        <v>8</v>
      </c>
      <c r="J29" s="10">
        <v>11</v>
      </c>
      <c r="K29" s="10">
        <v>1272000</v>
      </c>
      <c r="L29" s="10">
        <v>4</v>
      </c>
      <c r="M29" s="10">
        <v>3</v>
      </c>
      <c r="N29" s="10">
        <v>450000</v>
      </c>
      <c r="O29" s="10">
        <v>15</v>
      </c>
      <c r="P29" s="10">
        <v>23</v>
      </c>
      <c r="Q29" s="10">
        <v>3018000</v>
      </c>
      <c r="R29" s="10">
        <v>2</v>
      </c>
      <c r="S29" s="10">
        <v>4</v>
      </c>
      <c r="T29" s="10">
        <v>216000</v>
      </c>
    </row>
    <row r="30" spans="1:20" ht="15" customHeight="1" x14ac:dyDescent="0.25">
      <c r="A30" s="33" t="s">
        <v>51</v>
      </c>
      <c r="B30" s="34">
        <v>8</v>
      </c>
      <c r="C30" s="17">
        <v>5</v>
      </c>
      <c r="D30" s="17">
        <v>3</v>
      </c>
      <c r="E30" s="17">
        <v>534000</v>
      </c>
      <c r="F30" s="17">
        <v>3</v>
      </c>
      <c r="G30" s="17">
        <v>1</v>
      </c>
      <c r="H30" s="17">
        <v>318000</v>
      </c>
      <c r="I30" s="17">
        <v>1</v>
      </c>
      <c r="J30" s="17">
        <v>0</v>
      </c>
      <c r="K30" s="17">
        <v>72000</v>
      </c>
      <c r="L30" s="17">
        <v>0</v>
      </c>
      <c r="M30" s="17">
        <v>0</v>
      </c>
      <c r="N30" s="17">
        <v>0</v>
      </c>
      <c r="O30" s="17">
        <v>0</v>
      </c>
      <c r="P30" s="17">
        <v>1</v>
      </c>
      <c r="Q30" s="17">
        <v>72000</v>
      </c>
      <c r="R30" s="17">
        <v>1</v>
      </c>
      <c r="S30" s="17">
        <v>1</v>
      </c>
      <c r="T30" s="17">
        <v>72000</v>
      </c>
    </row>
    <row r="31" spans="1:20" ht="18.75" customHeight="1" x14ac:dyDescent="0.2">
      <c r="A31" s="29" t="s">
        <v>67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0" ht="12" customHeight="1" x14ac:dyDescent="0.2">
      <c r="A32" s="18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</row>
    <row r="33" spans="1:20" x14ac:dyDescent="0.2">
      <c r="A33" s="18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</row>
    <row r="34" spans="1:20" x14ac:dyDescent="0.2">
      <c r="A34" s="18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7" spans="1:20" x14ac:dyDescent="0.2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38" spans="1:20" x14ac:dyDescent="0.2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0" x14ac:dyDescent="0.2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0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0" x14ac:dyDescent="0.2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0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0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0" x14ac:dyDescent="0.2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</sheetData>
  <mergeCells count="24">
    <mergeCell ref="A4:A7"/>
    <mergeCell ref="B4:E4"/>
    <mergeCell ref="F4:N4"/>
    <mergeCell ref="I6:J6"/>
    <mergeCell ref="O4:T4"/>
    <mergeCell ref="R6:S6"/>
    <mergeCell ref="B6:B7"/>
    <mergeCell ref="D6:D7"/>
    <mergeCell ref="H6:H7"/>
    <mergeCell ref="F5:H5"/>
    <mergeCell ref="T6:T7"/>
    <mergeCell ref="L5:N5"/>
    <mergeCell ref="B5:D5"/>
    <mergeCell ref="K6:K7"/>
    <mergeCell ref="F6:G6"/>
    <mergeCell ref="L6:M6"/>
    <mergeCell ref="C6:C7"/>
    <mergeCell ref="E5:E7"/>
    <mergeCell ref="O5:Q5"/>
    <mergeCell ref="N6:N7"/>
    <mergeCell ref="R5:T5"/>
    <mergeCell ref="Q6:Q7"/>
    <mergeCell ref="I5:K5"/>
    <mergeCell ref="O6:P6"/>
  </mergeCells>
  <phoneticPr fontId="1" type="noConversion"/>
  <conditionalFormatting sqref="B32:T34">
    <cfRule type="cellIs" dxfId="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>
    <pageSetUpPr fitToPage="1"/>
  </sheetPr>
  <dimension ref="A1:U47"/>
  <sheetViews>
    <sheetView topLeftCell="A7" workbookViewId="0">
      <selection activeCell="AA28" sqref="AA28"/>
    </sheetView>
  </sheetViews>
  <sheetFormatPr defaultColWidth="9.33203125" defaultRowHeight="12" x14ac:dyDescent="0.2"/>
  <cols>
    <col min="1" max="1" width="12.33203125" customWidth="1"/>
    <col min="2" max="4" width="9.1640625" customWidth="1"/>
    <col min="5" max="5" width="14" customWidth="1"/>
    <col min="6" max="7" width="6.83203125" customWidth="1"/>
    <col min="8" max="8" width="12.5" customWidth="1"/>
    <col min="9" max="10" width="8.5" customWidth="1"/>
    <col min="11" max="11" width="14" bestFit="1" customWidth="1"/>
    <col min="12" max="13" width="7.6640625" customWidth="1"/>
    <col min="14" max="14" width="14.83203125" bestFit="1" customWidth="1"/>
    <col min="15" max="16" width="10.5" customWidth="1"/>
    <col min="17" max="17" width="16.83203125" bestFit="1" customWidth="1"/>
    <col min="18" max="19" width="10.5" customWidth="1"/>
    <col min="20" max="20" width="14.1640625" customWidth="1"/>
  </cols>
  <sheetData>
    <row r="1" spans="1:21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 x14ac:dyDescent="0.2">
      <c r="A2" s="2" t="s">
        <v>100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 x14ac:dyDescent="0.2"/>
    <row r="4" spans="1:21" s="4" customFormat="1" ht="19.5" customHeight="1" x14ac:dyDescent="0.2">
      <c r="A4" s="56" t="s">
        <v>53</v>
      </c>
      <c r="B4" s="39" t="s">
        <v>14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83</v>
      </c>
      <c r="P4" s="40"/>
      <c r="Q4" s="40"/>
      <c r="R4" s="40"/>
      <c r="S4" s="40"/>
      <c r="T4" s="40"/>
    </row>
    <row r="5" spans="1:21" s="4" customFormat="1" ht="29.25" customHeight="1" x14ac:dyDescent="0.2">
      <c r="A5" s="57"/>
      <c r="B5" s="48" t="s">
        <v>55</v>
      </c>
      <c r="C5" s="48"/>
      <c r="D5" s="48"/>
      <c r="E5" s="42" t="s">
        <v>56</v>
      </c>
      <c r="F5" s="39" t="s">
        <v>71</v>
      </c>
      <c r="G5" s="40"/>
      <c r="H5" s="41"/>
      <c r="I5" s="39" t="s">
        <v>72</v>
      </c>
      <c r="J5" s="40"/>
      <c r="K5" s="41"/>
      <c r="L5" s="39" t="s">
        <v>73</v>
      </c>
      <c r="M5" s="40"/>
      <c r="N5" s="41"/>
      <c r="O5" s="39" t="s">
        <v>74</v>
      </c>
      <c r="P5" s="40"/>
      <c r="Q5" s="41"/>
      <c r="R5" s="39" t="s">
        <v>75</v>
      </c>
      <c r="S5" s="40"/>
      <c r="T5" s="40"/>
    </row>
    <row r="6" spans="1:21" s="4" customFormat="1" ht="15.75" customHeight="1" x14ac:dyDescent="0.2">
      <c r="A6" s="57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1" s="4" customFormat="1" ht="15.75" customHeight="1" x14ac:dyDescent="0.2">
      <c r="A7" s="58"/>
      <c r="B7" s="43"/>
      <c r="C7" s="43"/>
      <c r="D7" s="43"/>
      <c r="E7" s="43"/>
      <c r="F7" s="5" t="s">
        <v>8</v>
      </c>
      <c r="G7" s="5" t="s">
        <v>9</v>
      </c>
      <c r="H7" s="43"/>
      <c r="I7" s="5" t="s">
        <v>8</v>
      </c>
      <c r="J7" s="5" t="s">
        <v>9</v>
      </c>
      <c r="K7" s="43"/>
      <c r="L7" s="5" t="s">
        <v>8</v>
      </c>
      <c r="M7" s="5" t="s">
        <v>9</v>
      </c>
      <c r="N7" s="43"/>
      <c r="O7" s="5" t="s">
        <v>8</v>
      </c>
      <c r="P7" s="5" t="s">
        <v>9</v>
      </c>
      <c r="Q7" s="43"/>
      <c r="R7" s="5" t="s">
        <v>8</v>
      </c>
      <c r="S7" s="5" t="s">
        <v>9</v>
      </c>
      <c r="T7" s="46"/>
    </row>
    <row r="8" spans="1:21" ht="16.5" customHeight="1" x14ac:dyDescent="0.2">
      <c r="A8" s="19" t="s">
        <v>101</v>
      </c>
      <c r="B8" s="23">
        <v>119861</v>
      </c>
      <c r="C8" s="13">
        <v>55486</v>
      </c>
      <c r="D8" s="13">
        <v>64375</v>
      </c>
      <c r="E8" s="13">
        <v>7609079377</v>
      </c>
      <c r="F8" s="13">
        <v>1445</v>
      </c>
      <c r="G8" s="13">
        <v>445</v>
      </c>
      <c r="H8" s="13">
        <v>135364659</v>
      </c>
      <c r="I8" s="13">
        <v>3256</v>
      </c>
      <c r="J8" s="13">
        <v>1577</v>
      </c>
      <c r="K8" s="13">
        <v>347858044</v>
      </c>
      <c r="L8" s="13">
        <v>4273</v>
      </c>
      <c r="M8" s="13">
        <v>2421</v>
      </c>
      <c r="N8" s="13">
        <v>462651496</v>
      </c>
      <c r="O8" s="13">
        <v>34292</v>
      </c>
      <c r="P8" s="13">
        <v>47433</v>
      </c>
      <c r="Q8" s="13">
        <v>5788373002</v>
      </c>
      <c r="R8" s="13">
        <v>12220</v>
      </c>
      <c r="S8" s="13">
        <v>12499</v>
      </c>
      <c r="T8" s="13">
        <v>874832176</v>
      </c>
      <c r="U8" s="11"/>
    </row>
    <row r="9" spans="1:21" ht="16.5" customHeight="1" x14ac:dyDescent="0.2">
      <c r="A9" s="22" t="s">
        <v>15</v>
      </c>
      <c r="B9" s="23">
        <v>7640</v>
      </c>
      <c r="C9" s="13">
        <v>3690</v>
      </c>
      <c r="D9" s="13">
        <v>3950</v>
      </c>
      <c r="E9" s="13">
        <v>517401348</v>
      </c>
      <c r="F9" s="13">
        <v>71</v>
      </c>
      <c r="G9" s="13">
        <v>31</v>
      </c>
      <c r="H9" s="13">
        <v>7803348</v>
      </c>
      <c r="I9" s="13">
        <v>328</v>
      </c>
      <c r="J9" s="13">
        <v>141</v>
      </c>
      <c r="K9" s="13">
        <v>35154000</v>
      </c>
      <c r="L9" s="13">
        <v>607</v>
      </c>
      <c r="M9" s="13">
        <v>405</v>
      </c>
      <c r="N9" s="13">
        <v>69830000</v>
      </c>
      <c r="O9" s="13">
        <v>2331</v>
      </c>
      <c r="P9" s="13">
        <v>3063</v>
      </c>
      <c r="Q9" s="13">
        <v>382033000</v>
      </c>
      <c r="R9" s="13">
        <v>353</v>
      </c>
      <c r="S9" s="13">
        <v>310</v>
      </c>
      <c r="T9" s="13">
        <v>22581000</v>
      </c>
    </row>
    <row r="10" spans="1:21" ht="16.5" customHeight="1" x14ac:dyDescent="0.2">
      <c r="A10" s="22" t="s">
        <v>16</v>
      </c>
      <c r="B10" s="23">
        <v>1735</v>
      </c>
      <c r="C10" s="13">
        <v>746</v>
      </c>
      <c r="D10" s="13">
        <v>989</v>
      </c>
      <c r="E10" s="13">
        <v>119505000</v>
      </c>
      <c r="F10" s="13">
        <v>26</v>
      </c>
      <c r="G10" s="13">
        <v>5</v>
      </c>
      <c r="H10" s="13">
        <v>2496000</v>
      </c>
      <c r="I10" s="13">
        <v>135</v>
      </c>
      <c r="J10" s="13">
        <v>25</v>
      </c>
      <c r="K10" s="13">
        <v>11742000</v>
      </c>
      <c r="L10" s="13">
        <v>65</v>
      </c>
      <c r="M10" s="13">
        <v>38</v>
      </c>
      <c r="N10" s="13">
        <v>7080000</v>
      </c>
      <c r="O10" s="13">
        <v>458</v>
      </c>
      <c r="P10" s="13">
        <v>803</v>
      </c>
      <c r="Q10" s="13">
        <v>91761000</v>
      </c>
      <c r="R10" s="13">
        <v>62</v>
      </c>
      <c r="S10" s="13">
        <v>118</v>
      </c>
      <c r="T10" s="13">
        <v>6426000</v>
      </c>
      <c r="U10" s="11"/>
    </row>
    <row r="11" spans="1:21" ht="16.5" customHeight="1" x14ac:dyDescent="0.2">
      <c r="A11" s="22" t="s">
        <v>17</v>
      </c>
      <c r="B11" s="23">
        <v>6699</v>
      </c>
      <c r="C11" s="13">
        <v>3414</v>
      </c>
      <c r="D11" s="13">
        <v>3285</v>
      </c>
      <c r="E11" s="13">
        <v>411969000</v>
      </c>
      <c r="F11" s="13">
        <v>35</v>
      </c>
      <c r="G11" s="13">
        <v>7</v>
      </c>
      <c r="H11" s="13">
        <v>2922000</v>
      </c>
      <c r="I11" s="13">
        <v>113</v>
      </c>
      <c r="J11" s="13">
        <v>48</v>
      </c>
      <c r="K11" s="13">
        <v>11766000</v>
      </c>
      <c r="L11" s="13">
        <v>135</v>
      </c>
      <c r="M11" s="13">
        <v>86</v>
      </c>
      <c r="N11" s="13">
        <v>15558000</v>
      </c>
      <c r="O11" s="13">
        <v>1815</v>
      </c>
      <c r="P11" s="13">
        <v>2457</v>
      </c>
      <c r="Q11" s="13">
        <v>308820000</v>
      </c>
      <c r="R11" s="13">
        <v>1316</v>
      </c>
      <c r="S11" s="13">
        <v>687</v>
      </c>
      <c r="T11" s="13">
        <v>72903000</v>
      </c>
    </row>
    <row r="12" spans="1:21" ht="16.5" customHeight="1" x14ac:dyDescent="0.2">
      <c r="A12" s="22" t="s">
        <v>18</v>
      </c>
      <c r="B12" s="23">
        <v>1072</v>
      </c>
      <c r="C12" s="13">
        <v>594</v>
      </c>
      <c r="D12" s="13">
        <v>478</v>
      </c>
      <c r="E12" s="13">
        <v>62551150</v>
      </c>
      <c r="F12" s="13">
        <v>28</v>
      </c>
      <c r="G12" s="13">
        <v>1</v>
      </c>
      <c r="H12" s="13">
        <v>2316000</v>
      </c>
      <c r="I12" s="13">
        <v>58</v>
      </c>
      <c r="J12" s="13">
        <v>17</v>
      </c>
      <c r="K12" s="13">
        <v>5239150</v>
      </c>
      <c r="L12" s="13">
        <v>40</v>
      </c>
      <c r="M12" s="13">
        <v>18</v>
      </c>
      <c r="N12" s="13">
        <v>3720000</v>
      </c>
      <c r="O12" s="13">
        <v>306</v>
      </c>
      <c r="P12" s="13">
        <v>317</v>
      </c>
      <c r="Q12" s="13">
        <v>42264000</v>
      </c>
      <c r="R12" s="13">
        <v>162</v>
      </c>
      <c r="S12" s="13">
        <v>125</v>
      </c>
      <c r="T12" s="13">
        <v>9012000</v>
      </c>
      <c r="U12" s="11"/>
    </row>
    <row r="13" spans="1:21" ht="16.5" customHeight="1" x14ac:dyDescent="0.2">
      <c r="A13" s="22" t="s">
        <v>19</v>
      </c>
      <c r="B13" s="23">
        <v>2971</v>
      </c>
      <c r="C13" s="13">
        <v>1291</v>
      </c>
      <c r="D13" s="13">
        <v>1680</v>
      </c>
      <c r="E13" s="13">
        <v>186674395</v>
      </c>
      <c r="F13" s="13">
        <v>10</v>
      </c>
      <c r="G13" s="13">
        <v>0</v>
      </c>
      <c r="H13" s="13">
        <v>834000</v>
      </c>
      <c r="I13" s="13">
        <v>138</v>
      </c>
      <c r="J13" s="13">
        <v>38</v>
      </c>
      <c r="K13" s="13">
        <v>12672000</v>
      </c>
      <c r="L13" s="13">
        <v>84</v>
      </c>
      <c r="M13" s="13">
        <v>67</v>
      </c>
      <c r="N13" s="13">
        <v>10409395</v>
      </c>
      <c r="O13" s="13">
        <v>758</v>
      </c>
      <c r="P13" s="13">
        <v>1098</v>
      </c>
      <c r="Q13" s="13">
        <v>134238000</v>
      </c>
      <c r="R13" s="13">
        <v>301</v>
      </c>
      <c r="S13" s="13">
        <v>477</v>
      </c>
      <c r="T13" s="13">
        <v>28521000</v>
      </c>
      <c r="U13" s="11"/>
    </row>
    <row r="14" spans="1:21" ht="16.5" customHeight="1" x14ac:dyDescent="0.2">
      <c r="A14" s="24" t="s">
        <v>20</v>
      </c>
      <c r="B14" s="23">
        <v>6429</v>
      </c>
      <c r="C14" s="13">
        <v>2921</v>
      </c>
      <c r="D14" s="13">
        <v>3508</v>
      </c>
      <c r="E14" s="13">
        <v>381372000</v>
      </c>
      <c r="F14" s="13">
        <v>0</v>
      </c>
      <c r="G14" s="13">
        <v>0</v>
      </c>
      <c r="H14" s="13">
        <v>0</v>
      </c>
      <c r="I14" s="13">
        <v>41</v>
      </c>
      <c r="J14" s="13">
        <v>13</v>
      </c>
      <c r="K14" s="13">
        <v>4374000</v>
      </c>
      <c r="L14" s="13">
        <v>234</v>
      </c>
      <c r="M14" s="13">
        <v>84</v>
      </c>
      <c r="N14" s="13">
        <v>21060000</v>
      </c>
      <c r="O14" s="13">
        <v>1683</v>
      </c>
      <c r="P14" s="13">
        <v>2176</v>
      </c>
      <c r="Q14" s="13">
        <v>269832000</v>
      </c>
      <c r="R14" s="13">
        <v>963</v>
      </c>
      <c r="S14" s="13">
        <v>1235</v>
      </c>
      <c r="T14" s="13">
        <v>86106000</v>
      </c>
      <c r="U14" s="11"/>
    </row>
    <row r="15" spans="1:21" ht="16.5" customHeight="1" x14ac:dyDescent="0.2">
      <c r="A15" s="24" t="s">
        <v>21</v>
      </c>
      <c r="B15" s="23">
        <v>5119</v>
      </c>
      <c r="C15" s="13">
        <v>2217</v>
      </c>
      <c r="D15" s="13">
        <v>2902</v>
      </c>
      <c r="E15" s="13">
        <v>309870000</v>
      </c>
      <c r="F15" s="13">
        <v>2</v>
      </c>
      <c r="G15" s="13">
        <v>0</v>
      </c>
      <c r="H15" s="13">
        <v>144000</v>
      </c>
      <c r="I15" s="13">
        <v>16</v>
      </c>
      <c r="J15" s="13">
        <v>14</v>
      </c>
      <c r="K15" s="13">
        <v>2328000</v>
      </c>
      <c r="L15" s="13">
        <v>422</v>
      </c>
      <c r="M15" s="13">
        <v>175</v>
      </c>
      <c r="N15" s="13">
        <v>44329000</v>
      </c>
      <c r="O15" s="13">
        <v>1138</v>
      </c>
      <c r="P15" s="13">
        <v>1616</v>
      </c>
      <c r="Q15" s="13">
        <v>199231000</v>
      </c>
      <c r="R15" s="13">
        <v>639</v>
      </c>
      <c r="S15" s="13">
        <v>1097</v>
      </c>
      <c r="T15" s="13">
        <v>63838000</v>
      </c>
      <c r="U15" s="11"/>
    </row>
    <row r="16" spans="1:21" ht="16.5" customHeight="1" x14ac:dyDescent="0.2">
      <c r="A16" s="24" t="s">
        <v>22</v>
      </c>
      <c r="B16" s="23">
        <v>6000</v>
      </c>
      <c r="C16" s="13">
        <v>2697</v>
      </c>
      <c r="D16" s="13">
        <v>3303</v>
      </c>
      <c r="E16" s="13">
        <v>385809000</v>
      </c>
      <c r="F16" s="13">
        <v>12</v>
      </c>
      <c r="G16" s="13">
        <v>0</v>
      </c>
      <c r="H16" s="13">
        <v>888000</v>
      </c>
      <c r="I16" s="13">
        <v>56</v>
      </c>
      <c r="J16" s="13">
        <v>12</v>
      </c>
      <c r="K16" s="13">
        <v>5064000</v>
      </c>
      <c r="L16" s="13">
        <v>289</v>
      </c>
      <c r="M16" s="13">
        <v>154</v>
      </c>
      <c r="N16" s="13">
        <v>31956000</v>
      </c>
      <c r="O16" s="13">
        <v>1787</v>
      </c>
      <c r="P16" s="13">
        <v>2381</v>
      </c>
      <c r="Q16" s="13">
        <v>300198000</v>
      </c>
      <c r="R16" s="13">
        <v>553</v>
      </c>
      <c r="S16" s="13">
        <v>756</v>
      </c>
      <c r="T16" s="13">
        <v>47703000</v>
      </c>
    </row>
    <row r="17" spans="1:21" ht="16.5" customHeight="1" x14ac:dyDescent="0.2">
      <c r="A17" s="24" t="s">
        <v>23</v>
      </c>
      <c r="B17" s="23">
        <v>5419</v>
      </c>
      <c r="C17" s="13">
        <v>2434</v>
      </c>
      <c r="D17" s="13">
        <v>2985</v>
      </c>
      <c r="E17" s="13">
        <v>360811200</v>
      </c>
      <c r="F17" s="13">
        <v>0</v>
      </c>
      <c r="G17" s="13">
        <v>0</v>
      </c>
      <c r="H17" s="13">
        <v>18000</v>
      </c>
      <c r="I17" s="13">
        <v>218</v>
      </c>
      <c r="J17" s="13">
        <v>57</v>
      </c>
      <c r="K17" s="13">
        <v>21846000</v>
      </c>
      <c r="L17" s="13">
        <v>72</v>
      </c>
      <c r="M17" s="13">
        <v>66</v>
      </c>
      <c r="N17" s="13">
        <v>9928200</v>
      </c>
      <c r="O17" s="13">
        <v>1729</v>
      </c>
      <c r="P17" s="13">
        <v>2317</v>
      </c>
      <c r="Q17" s="13">
        <v>295086000</v>
      </c>
      <c r="R17" s="13">
        <v>415</v>
      </c>
      <c r="S17" s="13">
        <v>545</v>
      </c>
      <c r="T17" s="13">
        <v>33933000</v>
      </c>
      <c r="U17" s="11"/>
    </row>
    <row r="18" spans="1:21" ht="16.5" customHeight="1" x14ac:dyDescent="0.2">
      <c r="A18" s="24" t="s">
        <v>24</v>
      </c>
      <c r="B18" s="23">
        <v>5781</v>
      </c>
      <c r="C18" s="13">
        <v>2566</v>
      </c>
      <c r="D18" s="13">
        <v>3215</v>
      </c>
      <c r="E18" s="13">
        <v>385044000</v>
      </c>
      <c r="F18" s="13">
        <v>6</v>
      </c>
      <c r="G18" s="13">
        <v>2</v>
      </c>
      <c r="H18" s="13">
        <v>636000</v>
      </c>
      <c r="I18" s="13">
        <v>49</v>
      </c>
      <c r="J18" s="13">
        <v>13</v>
      </c>
      <c r="K18" s="13">
        <v>4578000</v>
      </c>
      <c r="L18" s="13">
        <v>105</v>
      </c>
      <c r="M18" s="13">
        <v>25</v>
      </c>
      <c r="N18" s="13">
        <v>9588000</v>
      </c>
      <c r="O18" s="13">
        <v>1932</v>
      </c>
      <c r="P18" s="13">
        <v>2632</v>
      </c>
      <c r="Q18" s="13">
        <v>333060000</v>
      </c>
      <c r="R18" s="13">
        <v>474</v>
      </c>
      <c r="S18" s="13">
        <v>543</v>
      </c>
      <c r="T18" s="13">
        <v>37182000</v>
      </c>
    </row>
    <row r="19" spans="1:21" ht="16.5" customHeight="1" x14ac:dyDescent="0.2">
      <c r="A19" s="24" t="s">
        <v>25</v>
      </c>
      <c r="B19" s="23">
        <v>5769</v>
      </c>
      <c r="C19" s="13">
        <v>2619</v>
      </c>
      <c r="D19" s="13">
        <v>3150</v>
      </c>
      <c r="E19" s="13">
        <v>384120000</v>
      </c>
      <c r="F19" s="13">
        <v>9</v>
      </c>
      <c r="G19" s="13">
        <v>3</v>
      </c>
      <c r="H19" s="13">
        <v>1074000</v>
      </c>
      <c r="I19" s="13">
        <v>71</v>
      </c>
      <c r="J19" s="13">
        <v>13</v>
      </c>
      <c r="K19" s="13">
        <v>6426000</v>
      </c>
      <c r="L19" s="13">
        <v>228</v>
      </c>
      <c r="M19" s="13">
        <v>64</v>
      </c>
      <c r="N19" s="13">
        <v>20880000</v>
      </c>
      <c r="O19" s="13">
        <v>1863</v>
      </c>
      <c r="P19" s="13">
        <v>2629</v>
      </c>
      <c r="Q19" s="13">
        <v>323568000</v>
      </c>
      <c r="R19" s="13">
        <v>448</v>
      </c>
      <c r="S19" s="13">
        <v>441</v>
      </c>
      <c r="T19" s="13">
        <v>32172000</v>
      </c>
      <c r="U19" s="11"/>
    </row>
    <row r="20" spans="1:21" ht="16.5" customHeight="1" x14ac:dyDescent="0.2">
      <c r="A20" s="24" t="s">
        <v>26</v>
      </c>
      <c r="B20" s="23">
        <v>11496</v>
      </c>
      <c r="C20" s="13">
        <v>5212</v>
      </c>
      <c r="D20" s="13">
        <v>6284</v>
      </c>
      <c r="E20" s="13">
        <v>726927000</v>
      </c>
      <c r="F20" s="13">
        <v>22</v>
      </c>
      <c r="G20" s="13">
        <v>6</v>
      </c>
      <c r="H20" s="13">
        <v>2184000</v>
      </c>
      <c r="I20" s="13">
        <v>254</v>
      </c>
      <c r="J20" s="13">
        <v>73</v>
      </c>
      <c r="K20" s="13">
        <v>22899000</v>
      </c>
      <c r="L20" s="13">
        <v>213</v>
      </c>
      <c r="M20" s="13">
        <v>122</v>
      </c>
      <c r="N20" s="13">
        <v>21921000</v>
      </c>
      <c r="O20" s="13">
        <v>3534</v>
      </c>
      <c r="P20" s="13">
        <v>4876</v>
      </c>
      <c r="Q20" s="13">
        <v>596031000</v>
      </c>
      <c r="R20" s="13">
        <v>1189</v>
      </c>
      <c r="S20" s="13">
        <v>1207</v>
      </c>
      <c r="T20" s="13">
        <v>83892000</v>
      </c>
      <c r="U20" s="11"/>
    </row>
    <row r="21" spans="1:21" ht="16.5" customHeight="1" x14ac:dyDescent="0.2">
      <c r="A21" s="24" t="s">
        <v>27</v>
      </c>
      <c r="B21" s="23">
        <v>6615</v>
      </c>
      <c r="C21" s="13">
        <v>3067</v>
      </c>
      <c r="D21" s="13">
        <v>3548</v>
      </c>
      <c r="E21" s="13">
        <v>426506600</v>
      </c>
      <c r="F21" s="13">
        <v>19</v>
      </c>
      <c r="G21" s="13">
        <v>9</v>
      </c>
      <c r="H21" s="13">
        <v>2268000</v>
      </c>
      <c r="I21" s="13">
        <v>184</v>
      </c>
      <c r="J21" s="13">
        <v>66</v>
      </c>
      <c r="K21" s="13">
        <v>18552000</v>
      </c>
      <c r="L21" s="13">
        <v>367</v>
      </c>
      <c r="M21" s="13">
        <v>124</v>
      </c>
      <c r="N21" s="13">
        <v>32856000</v>
      </c>
      <c r="O21" s="13">
        <v>1920</v>
      </c>
      <c r="P21" s="13">
        <v>2658</v>
      </c>
      <c r="Q21" s="13">
        <v>326862600</v>
      </c>
      <c r="R21" s="13">
        <v>577</v>
      </c>
      <c r="S21" s="13">
        <v>691</v>
      </c>
      <c r="T21" s="13">
        <v>45968000</v>
      </c>
    </row>
    <row r="22" spans="1:21" ht="16.5" customHeight="1" x14ac:dyDescent="0.2">
      <c r="A22" s="24" t="s">
        <v>28</v>
      </c>
      <c r="B22" s="23">
        <v>887</v>
      </c>
      <c r="C22" s="13">
        <v>442</v>
      </c>
      <c r="D22" s="13">
        <v>445</v>
      </c>
      <c r="E22" s="13">
        <v>59088000</v>
      </c>
      <c r="F22" s="13">
        <v>35</v>
      </c>
      <c r="G22" s="13">
        <v>35</v>
      </c>
      <c r="H22" s="13">
        <v>5202000</v>
      </c>
      <c r="I22" s="13">
        <v>78</v>
      </c>
      <c r="J22" s="13">
        <v>78</v>
      </c>
      <c r="K22" s="13">
        <v>11715000</v>
      </c>
      <c r="L22" s="13">
        <v>85</v>
      </c>
      <c r="M22" s="13">
        <v>84</v>
      </c>
      <c r="N22" s="13">
        <v>12273000</v>
      </c>
      <c r="O22" s="13">
        <v>160</v>
      </c>
      <c r="P22" s="13">
        <v>161</v>
      </c>
      <c r="Q22" s="13">
        <v>23580000</v>
      </c>
      <c r="R22" s="13">
        <v>84</v>
      </c>
      <c r="S22" s="13">
        <v>87</v>
      </c>
      <c r="T22" s="13">
        <v>6318000</v>
      </c>
      <c r="U22" s="11"/>
    </row>
    <row r="23" spans="1:21" ht="16.5" customHeight="1" x14ac:dyDescent="0.2">
      <c r="A23" s="24" t="s">
        <v>29</v>
      </c>
      <c r="B23" s="23">
        <v>1798</v>
      </c>
      <c r="C23" s="13">
        <v>798</v>
      </c>
      <c r="D23" s="13">
        <v>1000</v>
      </c>
      <c r="E23" s="13">
        <v>108525730</v>
      </c>
      <c r="F23" s="13">
        <v>2</v>
      </c>
      <c r="G23" s="13">
        <v>1</v>
      </c>
      <c r="H23" s="13">
        <v>222000</v>
      </c>
      <c r="I23" s="13">
        <v>30</v>
      </c>
      <c r="J23" s="13">
        <v>9</v>
      </c>
      <c r="K23" s="13">
        <v>2856000</v>
      </c>
      <c r="L23" s="13">
        <v>151</v>
      </c>
      <c r="M23" s="13">
        <v>65</v>
      </c>
      <c r="N23" s="13">
        <v>16314000</v>
      </c>
      <c r="O23" s="13">
        <v>337</v>
      </c>
      <c r="P23" s="13">
        <v>600</v>
      </c>
      <c r="Q23" s="13">
        <v>66852730</v>
      </c>
      <c r="R23" s="13">
        <v>278</v>
      </c>
      <c r="S23" s="13">
        <v>325</v>
      </c>
      <c r="T23" s="13">
        <v>22281000</v>
      </c>
    </row>
    <row r="24" spans="1:21" ht="16.5" customHeight="1" x14ac:dyDescent="0.2">
      <c r="A24" s="24" t="s">
        <v>30</v>
      </c>
      <c r="B24" s="23">
        <v>1154</v>
      </c>
      <c r="C24" s="13">
        <v>445</v>
      </c>
      <c r="D24" s="13">
        <v>709</v>
      </c>
      <c r="E24" s="13">
        <v>81471000</v>
      </c>
      <c r="F24" s="13">
        <v>40</v>
      </c>
      <c r="G24" s="13">
        <v>36</v>
      </c>
      <c r="H24" s="13">
        <v>5604000</v>
      </c>
      <c r="I24" s="13">
        <v>47</v>
      </c>
      <c r="J24" s="13">
        <v>52</v>
      </c>
      <c r="K24" s="13">
        <v>7104000</v>
      </c>
      <c r="L24" s="13">
        <v>21</v>
      </c>
      <c r="M24" s="13">
        <v>19</v>
      </c>
      <c r="N24" s="13">
        <v>2928000</v>
      </c>
      <c r="O24" s="13">
        <v>300</v>
      </c>
      <c r="P24" s="13">
        <v>550</v>
      </c>
      <c r="Q24" s="13">
        <v>62598000</v>
      </c>
      <c r="R24" s="13">
        <v>37</v>
      </c>
      <c r="S24" s="13">
        <v>52</v>
      </c>
      <c r="T24" s="13">
        <v>3237000</v>
      </c>
      <c r="U24" s="11"/>
    </row>
    <row r="25" spans="1:21" ht="16.5" customHeight="1" x14ac:dyDescent="0.2">
      <c r="A25" s="24" t="s">
        <v>31</v>
      </c>
      <c r="B25" s="23">
        <v>3625</v>
      </c>
      <c r="C25" s="13">
        <v>1457</v>
      </c>
      <c r="D25" s="13">
        <v>2168</v>
      </c>
      <c r="E25" s="13">
        <v>219369000</v>
      </c>
      <c r="F25" s="13">
        <v>0</v>
      </c>
      <c r="G25" s="13">
        <v>1</v>
      </c>
      <c r="H25" s="13">
        <v>72000</v>
      </c>
      <c r="I25" s="13">
        <v>97</v>
      </c>
      <c r="J25" s="13">
        <v>44</v>
      </c>
      <c r="K25" s="13">
        <v>10356000</v>
      </c>
      <c r="L25" s="13">
        <v>47</v>
      </c>
      <c r="M25" s="13">
        <v>39</v>
      </c>
      <c r="N25" s="13">
        <v>5556000</v>
      </c>
      <c r="O25" s="13">
        <v>850</v>
      </c>
      <c r="P25" s="13">
        <v>1300</v>
      </c>
      <c r="Q25" s="13">
        <v>157122000</v>
      </c>
      <c r="R25" s="13">
        <v>463</v>
      </c>
      <c r="S25" s="13">
        <v>784</v>
      </c>
      <c r="T25" s="13">
        <v>46263000</v>
      </c>
    </row>
    <row r="26" spans="1:21" ht="16.5" customHeight="1" x14ac:dyDescent="0.2">
      <c r="A26" s="24" t="s">
        <v>32</v>
      </c>
      <c r="B26" s="23">
        <v>1150</v>
      </c>
      <c r="C26" s="13">
        <v>484</v>
      </c>
      <c r="D26" s="13">
        <v>666</v>
      </c>
      <c r="E26" s="13">
        <v>72849000</v>
      </c>
      <c r="F26" s="13">
        <v>31</v>
      </c>
      <c r="G26" s="13">
        <v>9</v>
      </c>
      <c r="H26" s="13">
        <v>2814000</v>
      </c>
      <c r="I26" s="13">
        <v>31</v>
      </c>
      <c r="J26" s="13">
        <v>21</v>
      </c>
      <c r="K26" s="13">
        <v>3624000</v>
      </c>
      <c r="L26" s="13">
        <v>11</v>
      </c>
      <c r="M26" s="13">
        <v>8</v>
      </c>
      <c r="N26" s="13">
        <v>1308000</v>
      </c>
      <c r="O26" s="13">
        <v>301</v>
      </c>
      <c r="P26" s="13">
        <v>480</v>
      </c>
      <c r="Q26" s="13">
        <v>56148000</v>
      </c>
      <c r="R26" s="13">
        <v>110</v>
      </c>
      <c r="S26" s="13">
        <v>148</v>
      </c>
      <c r="T26" s="13">
        <v>8955000</v>
      </c>
    </row>
    <row r="27" spans="1:21" ht="16.5" customHeight="1" x14ac:dyDescent="0.2">
      <c r="A27" s="24" t="s">
        <v>33</v>
      </c>
      <c r="B27" s="23">
        <v>3803</v>
      </c>
      <c r="C27" s="13">
        <v>1400</v>
      </c>
      <c r="D27" s="13">
        <v>2403</v>
      </c>
      <c r="E27" s="13">
        <v>239855000</v>
      </c>
      <c r="F27" s="13">
        <v>51</v>
      </c>
      <c r="G27" s="13">
        <v>15</v>
      </c>
      <c r="H27" s="13">
        <v>4458000</v>
      </c>
      <c r="I27" s="13">
        <v>67</v>
      </c>
      <c r="J27" s="13">
        <v>37</v>
      </c>
      <c r="K27" s="13">
        <v>7506000</v>
      </c>
      <c r="L27" s="13">
        <v>109</v>
      </c>
      <c r="M27" s="13">
        <v>102</v>
      </c>
      <c r="N27" s="13">
        <v>14180000</v>
      </c>
      <c r="O27" s="13">
        <v>878</v>
      </c>
      <c r="P27" s="13">
        <v>1726</v>
      </c>
      <c r="Q27" s="13">
        <v>184710000</v>
      </c>
      <c r="R27" s="13">
        <v>295</v>
      </c>
      <c r="S27" s="13">
        <v>523</v>
      </c>
      <c r="T27" s="13">
        <v>29001000</v>
      </c>
    </row>
    <row r="28" spans="1:21" ht="16.5" customHeight="1" x14ac:dyDescent="0.2">
      <c r="A28" s="24" t="s">
        <v>34</v>
      </c>
      <c r="B28" s="23">
        <v>2233</v>
      </c>
      <c r="C28" s="13">
        <v>902</v>
      </c>
      <c r="D28" s="13">
        <v>1331</v>
      </c>
      <c r="E28" s="13">
        <v>143823000</v>
      </c>
      <c r="F28" s="13">
        <v>25</v>
      </c>
      <c r="G28" s="13">
        <v>8</v>
      </c>
      <c r="H28" s="13">
        <v>2448000</v>
      </c>
      <c r="I28" s="13">
        <v>44</v>
      </c>
      <c r="J28" s="13">
        <v>16</v>
      </c>
      <c r="K28" s="13">
        <v>5250000</v>
      </c>
      <c r="L28" s="13">
        <v>34</v>
      </c>
      <c r="M28" s="13">
        <v>18</v>
      </c>
      <c r="N28" s="13">
        <v>3462000</v>
      </c>
      <c r="O28" s="13">
        <v>620</v>
      </c>
      <c r="P28" s="13">
        <v>973</v>
      </c>
      <c r="Q28" s="13">
        <v>112920000</v>
      </c>
      <c r="R28" s="13">
        <v>179</v>
      </c>
      <c r="S28" s="13">
        <v>316</v>
      </c>
      <c r="T28" s="13">
        <v>19743000</v>
      </c>
    </row>
    <row r="29" spans="1:21" ht="16.5" customHeight="1" x14ac:dyDescent="0.2">
      <c r="A29" s="24" t="s">
        <v>35</v>
      </c>
      <c r="B29" s="23">
        <v>2156</v>
      </c>
      <c r="C29" s="13">
        <v>950</v>
      </c>
      <c r="D29" s="13">
        <v>1206</v>
      </c>
      <c r="E29" s="13">
        <v>138414000</v>
      </c>
      <c r="F29" s="13">
        <v>90</v>
      </c>
      <c r="G29" s="13">
        <v>52</v>
      </c>
      <c r="H29" s="13">
        <v>10104000</v>
      </c>
      <c r="I29" s="13">
        <v>160</v>
      </c>
      <c r="J29" s="13">
        <v>104</v>
      </c>
      <c r="K29" s="13">
        <v>18408000</v>
      </c>
      <c r="L29" s="13">
        <v>93</v>
      </c>
      <c r="M29" s="13">
        <v>83</v>
      </c>
      <c r="N29" s="13">
        <v>11754000</v>
      </c>
      <c r="O29" s="13">
        <v>480</v>
      </c>
      <c r="P29" s="13">
        <v>765</v>
      </c>
      <c r="Q29" s="13">
        <v>86880000</v>
      </c>
      <c r="R29" s="13">
        <v>127</v>
      </c>
      <c r="S29" s="13">
        <v>202</v>
      </c>
      <c r="T29" s="13">
        <v>11268000</v>
      </c>
      <c r="U29" s="11"/>
    </row>
    <row r="30" spans="1:21" ht="16.5" customHeight="1" x14ac:dyDescent="0.2">
      <c r="A30" s="22" t="s">
        <v>36</v>
      </c>
      <c r="B30" s="23">
        <v>12405</v>
      </c>
      <c r="C30" s="13">
        <v>6744</v>
      </c>
      <c r="D30" s="13">
        <v>5661</v>
      </c>
      <c r="E30" s="13">
        <v>768972584</v>
      </c>
      <c r="F30" s="13">
        <v>869</v>
      </c>
      <c r="G30" s="13">
        <v>195</v>
      </c>
      <c r="H30" s="13">
        <v>74011311</v>
      </c>
      <c r="I30" s="13">
        <v>510</v>
      </c>
      <c r="J30" s="13">
        <v>228</v>
      </c>
      <c r="K30" s="13">
        <v>50017836</v>
      </c>
      <c r="L30" s="13">
        <v>688</v>
      </c>
      <c r="M30" s="13">
        <v>430</v>
      </c>
      <c r="N30" s="13">
        <v>73921065</v>
      </c>
      <c r="O30" s="13">
        <v>3752</v>
      </c>
      <c r="P30" s="13">
        <v>3919</v>
      </c>
      <c r="Q30" s="13">
        <v>504882672</v>
      </c>
      <c r="R30" s="13">
        <v>925</v>
      </c>
      <c r="S30" s="13">
        <v>889</v>
      </c>
      <c r="T30" s="13">
        <v>66139700</v>
      </c>
    </row>
    <row r="31" spans="1:21" ht="16.5" customHeight="1" x14ac:dyDescent="0.2">
      <c r="A31" s="22" t="s">
        <v>37</v>
      </c>
      <c r="B31" s="23">
        <v>17823</v>
      </c>
      <c r="C31" s="13">
        <v>8364</v>
      </c>
      <c r="D31" s="13">
        <v>9459</v>
      </c>
      <c r="E31" s="13">
        <v>1112394370</v>
      </c>
      <c r="F31" s="13">
        <v>58</v>
      </c>
      <c r="G31" s="13">
        <v>28</v>
      </c>
      <c r="H31" s="13">
        <v>6402000</v>
      </c>
      <c r="I31" s="13">
        <v>527</v>
      </c>
      <c r="J31" s="13">
        <v>446</v>
      </c>
      <c r="K31" s="13">
        <v>67157058</v>
      </c>
      <c r="L31" s="13">
        <v>170</v>
      </c>
      <c r="M31" s="13">
        <v>142</v>
      </c>
      <c r="N31" s="13">
        <v>21395836</v>
      </c>
      <c r="O31" s="13">
        <v>5341</v>
      </c>
      <c r="P31" s="13">
        <v>7907</v>
      </c>
      <c r="Q31" s="13">
        <v>926269000</v>
      </c>
      <c r="R31" s="13">
        <v>2268</v>
      </c>
      <c r="S31" s="13">
        <v>936</v>
      </c>
      <c r="T31" s="13">
        <v>91170476</v>
      </c>
    </row>
    <row r="32" spans="1:21" ht="16.5" customHeight="1" x14ac:dyDescent="0.2">
      <c r="A32" s="24" t="s">
        <v>38</v>
      </c>
      <c r="B32" s="23">
        <v>73</v>
      </c>
      <c r="C32" s="13">
        <v>27</v>
      </c>
      <c r="D32" s="13">
        <v>46</v>
      </c>
      <c r="E32" s="13">
        <v>5049000</v>
      </c>
      <c r="F32" s="13">
        <v>0</v>
      </c>
      <c r="G32" s="13">
        <v>0</v>
      </c>
      <c r="H32" s="13">
        <v>0</v>
      </c>
      <c r="I32" s="13">
        <v>4</v>
      </c>
      <c r="J32" s="13">
        <v>12</v>
      </c>
      <c r="K32" s="13">
        <v>1224000</v>
      </c>
      <c r="L32" s="13">
        <v>3</v>
      </c>
      <c r="M32" s="13">
        <v>2</v>
      </c>
      <c r="N32" s="13">
        <v>360000</v>
      </c>
      <c r="O32" s="13">
        <v>18</v>
      </c>
      <c r="P32" s="13">
        <v>28</v>
      </c>
      <c r="Q32" s="13">
        <v>3282000</v>
      </c>
      <c r="R32" s="13">
        <v>2</v>
      </c>
      <c r="S32" s="13">
        <v>4</v>
      </c>
      <c r="T32" s="13">
        <v>183000</v>
      </c>
      <c r="U32" s="11"/>
    </row>
    <row r="33" spans="1:21" ht="16.5" customHeight="1" x14ac:dyDescent="0.2">
      <c r="A33" s="25" t="s">
        <v>39</v>
      </c>
      <c r="B33" s="26">
        <v>9</v>
      </c>
      <c r="C33" s="27">
        <v>5</v>
      </c>
      <c r="D33" s="27">
        <v>4</v>
      </c>
      <c r="E33" s="27">
        <v>708000</v>
      </c>
      <c r="F33" s="27">
        <v>4</v>
      </c>
      <c r="G33" s="27">
        <v>1</v>
      </c>
      <c r="H33" s="27">
        <v>444000</v>
      </c>
      <c r="I33" s="27">
        <v>0</v>
      </c>
      <c r="J33" s="27">
        <v>0</v>
      </c>
      <c r="K33" s="27">
        <v>0</v>
      </c>
      <c r="L33" s="27">
        <v>0</v>
      </c>
      <c r="M33" s="27">
        <v>1</v>
      </c>
      <c r="N33" s="27">
        <v>84000</v>
      </c>
      <c r="O33" s="27">
        <v>1</v>
      </c>
      <c r="P33" s="27">
        <v>1</v>
      </c>
      <c r="Q33" s="27">
        <v>144000</v>
      </c>
      <c r="R33" s="27">
        <v>0</v>
      </c>
      <c r="S33" s="27">
        <v>1</v>
      </c>
      <c r="T33" s="27">
        <v>36000</v>
      </c>
      <c r="U33" s="11"/>
    </row>
    <row r="34" spans="1:21" ht="14.25" x14ac:dyDescent="0.2">
      <c r="A34" s="28" t="s">
        <v>77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1" x14ac:dyDescent="0.2">
      <c r="A35" s="1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1" x14ac:dyDescent="0.2">
      <c r="A36" s="1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1" x14ac:dyDescent="0.2">
      <c r="A37" s="1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40" spans="1:21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1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1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1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1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1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1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</sheetData>
  <mergeCells count="24">
    <mergeCell ref="A4:A7"/>
    <mergeCell ref="F4:N4"/>
    <mergeCell ref="L5:N5"/>
    <mergeCell ref="L6:M6"/>
    <mergeCell ref="F6:G6"/>
    <mergeCell ref="F5:H5"/>
    <mergeCell ref="H6:H7"/>
    <mergeCell ref="K6:K7"/>
    <mergeCell ref="N6:N7"/>
    <mergeCell ref="I5:K5"/>
    <mergeCell ref="I6:J6"/>
    <mergeCell ref="B6:B7"/>
    <mergeCell ref="C6:C7"/>
    <mergeCell ref="D6:D7"/>
    <mergeCell ref="E5:E7"/>
    <mergeCell ref="B5:D5"/>
    <mergeCell ref="B4:E4"/>
    <mergeCell ref="O4:T4"/>
    <mergeCell ref="O5:Q5"/>
    <mergeCell ref="R5:T5"/>
    <mergeCell ref="O6:P6"/>
    <mergeCell ref="R6:S6"/>
    <mergeCell ref="T6:T7"/>
    <mergeCell ref="Q6:Q7"/>
  </mergeCells>
  <phoneticPr fontId="1" type="noConversion"/>
  <conditionalFormatting sqref="B34:T37">
    <cfRule type="cellIs" dxfId="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4">
    <pageSetUpPr fitToPage="1"/>
  </sheetPr>
  <dimension ref="A1:U47"/>
  <sheetViews>
    <sheetView topLeftCell="A7" workbookViewId="0">
      <selection activeCell="AA28" sqref="AA28"/>
    </sheetView>
  </sheetViews>
  <sheetFormatPr defaultColWidth="9.33203125" defaultRowHeight="12" x14ac:dyDescent="0.2"/>
  <cols>
    <col min="1" max="1" width="12.33203125" customWidth="1"/>
    <col min="2" max="4" width="9.1640625" customWidth="1"/>
    <col min="5" max="5" width="14" customWidth="1"/>
    <col min="6" max="7" width="6.83203125" customWidth="1"/>
    <col min="8" max="8" width="12.5" customWidth="1"/>
    <col min="9" max="10" width="8.5" customWidth="1"/>
    <col min="11" max="11" width="14" bestFit="1" customWidth="1"/>
    <col min="12" max="13" width="7.6640625" customWidth="1"/>
    <col min="14" max="14" width="14.83203125" bestFit="1" customWidth="1"/>
    <col min="15" max="16" width="10.5" customWidth="1"/>
    <col min="17" max="17" width="16.83203125" bestFit="1" customWidth="1"/>
    <col min="18" max="19" width="10.5" customWidth="1"/>
    <col min="20" max="20" width="14.1640625" customWidth="1"/>
  </cols>
  <sheetData>
    <row r="1" spans="1:21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 x14ac:dyDescent="0.2">
      <c r="A2" s="2" t="s">
        <v>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 x14ac:dyDescent="0.2"/>
    <row r="4" spans="1:21" s="4" customFormat="1" ht="19.5" customHeight="1" x14ac:dyDescent="0.2">
      <c r="A4" s="56" t="s">
        <v>53</v>
      </c>
      <c r="B4" s="39" t="s">
        <v>14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83</v>
      </c>
      <c r="P4" s="40"/>
      <c r="Q4" s="40"/>
      <c r="R4" s="40"/>
      <c r="S4" s="40"/>
      <c r="T4" s="40"/>
    </row>
    <row r="5" spans="1:21" s="4" customFormat="1" ht="29.25" customHeight="1" x14ac:dyDescent="0.2">
      <c r="A5" s="57"/>
      <c r="B5" s="48" t="s">
        <v>55</v>
      </c>
      <c r="C5" s="48"/>
      <c r="D5" s="48"/>
      <c r="E5" s="42" t="s">
        <v>56</v>
      </c>
      <c r="F5" s="39" t="s">
        <v>71</v>
      </c>
      <c r="G5" s="40"/>
      <c r="H5" s="41"/>
      <c r="I5" s="39" t="s">
        <v>72</v>
      </c>
      <c r="J5" s="40"/>
      <c r="K5" s="41"/>
      <c r="L5" s="39" t="s">
        <v>73</v>
      </c>
      <c r="M5" s="40"/>
      <c r="N5" s="41"/>
      <c r="O5" s="39" t="s">
        <v>74</v>
      </c>
      <c r="P5" s="40"/>
      <c r="Q5" s="41"/>
      <c r="R5" s="39" t="s">
        <v>75</v>
      </c>
      <c r="S5" s="40"/>
      <c r="T5" s="40"/>
    </row>
    <row r="6" spans="1:21" s="4" customFormat="1" ht="15.75" customHeight="1" x14ac:dyDescent="0.2">
      <c r="A6" s="57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1" s="4" customFormat="1" ht="15.75" customHeight="1" x14ac:dyDescent="0.2">
      <c r="A7" s="58"/>
      <c r="B7" s="43"/>
      <c r="C7" s="43"/>
      <c r="D7" s="43"/>
      <c r="E7" s="43"/>
      <c r="F7" s="5" t="s">
        <v>8</v>
      </c>
      <c r="G7" s="5" t="s">
        <v>9</v>
      </c>
      <c r="H7" s="43"/>
      <c r="I7" s="5" t="s">
        <v>8</v>
      </c>
      <c r="J7" s="5" t="s">
        <v>9</v>
      </c>
      <c r="K7" s="43"/>
      <c r="L7" s="5" t="s">
        <v>8</v>
      </c>
      <c r="M7" s="5" t="s">
        <v>9</v>
      </c>
      <c r="N7" s="43"/>
      <c r="O7" s="5" t="s">
        <v>8</v>
      </c>
      <c r="P7" s="5" t="s">
        <v>9</v>
      </c>
      <c r="Q7" s="43"/>
      <c r="R7" s="5" t="s">
        <v>8</v>
      </c>
      <c r="S7" s="5" t="s">
        <v>9</v>
      </c>
      <c r="T7" s="46"/>
    </row>
    <row r="8" spans="1:21" ht="16.5" customHeight="1" x14ac:dyDescent="0.2">
      <c r="A8" s="19" t="s">
        <v>99</v>
      </c>
      <c r="B8" s="23">
        <v>122523</v>
      </c>
      <c r="C8" s="13">
        <v>56887</v>
      </c>
      <c r="D8" s="13">
        <v>65636</v>
      </c>
      <c r="E8" s="13">
        <v>7688978071</v>
      </c>
      <c r="F8" s="13">
        <v>1457</v>
      </c>
      <c r="G8" s="13">
        <v>472</v>
      </c>
      <c r="H8" s="13">
        <v>140182524</v>
      </c>
      <c r="I8" s="13">
        <v>3197</v>
      </c>
      <c r="J8" s="13">
        <v>1577</v>
      </c>
      <c r="K8" s="13">
        <v>341688464</v>
      </c>
      <c r="L8" s="13">
        <v>4103</v>
      </c>
      <c r="M8" s="13">
        <v>2370</v>
      </c>
      <c r="N8" s="13">
        <v>446054640</v>
      </c>
      <c r="O8" s="13">
        <v>34539</v>
      </c>
      <c r="P8" s="13">
        <v>46988</v>
      </c>
      <c r="Q8" s="13">
        <v>5752077595</v>
      </c>
      <c r="R8" s="13">
        <v>13591</v>
      </c>
      <c r="S8" s="13">
        <v>14229</v>
      </c>
      <c r="T8" s="13">
        <v>1008974848</v>
      </c>
      <c r="U8" s="11"/>
    </row>
    <row r="9" spans="1:21" ht="16.5" customHeight="1" x14ac:dyDescent="0.2">
      <c r="A9" s="22" t="s">
        <v>15</v>
      </c>
      <c r="B9" s="23">
        <v>7156</v>
      </c>
      <c r="C9" s="13">
        <v>3452</v>
      </c>
      <c r="D9" s="13">
        <v>3704</v>
      </c>
      <c r="E9" s="13">
        <v>485960627</v>
      </c>
      <c r="F9" s="13">
        <v>74</v>
      </c>
      <c r="G9" s="13">
        <v>27</v>
      </c>
      <c r="H9" s="13">
        <v>7721627</v>
      </c>
      <c r="I9" s="13">
        <v>294</v>
      </c>
      <c r="J9" s="13">
        <v>132</v>
      </c>
      <c r="K9" s="13">
        <v>31896000</v>
      </c>
      <c r="L9" s="13">
        <v>566</v>
      </c>
      <c r="M9" s="13">
        <v>382</v>
      </c>
      <c r="N9" s="13">
        <v>66558000</v>
      </c>
      <c r="O9" s="13">
        <v>2177</v>
      </c>
      <c r="P9" s="13">
        <v>2846</v>
      </c>
      <c r="Q9" s="13">
        <v>356718000</v>
      </c>
      <c r="R9" s="13">
        <v>341</v>
      </c>
      <c r="S9" s="13">
        <v>317</v>
      </c>
      <c r="T9" s="13">
        <v>23067000</v>
      </c>
    </row>
    <row r="10" spans="1:21" ht="16.5" customHeight="1" x14ac:dyDescent="0.2">
      <c r="A10" s="22" t="s">
        <v>16</v>
      </c>
      <c r="B10" s="23">
        <v>1775</v>
      </c>
      <c r="C10" s="13">
        <v>768</v>
      </c>
      <c r="D10" s="13">
        <v>1007</v>
      </c>
      <c r="E10" s="13">
        <v>119394000</v>
      </c>
      <c r="F10" s="13">
        <v>22</v>
      </c>
      <c r="G10" s="13">
        <v>7</v>
      </c>
      <c r="H10" s="13">
        <v>2232000</v>
      </c>
      <c r="I10" s="13">
        <v>157</v>
      </c>
      <c r="J10" s="13">
        <v>39</v>
      </c>
      <c r="K10" s="13">
        <v>13638000</v>
      </c>
      <c r="L10" s="13">
        <v>66</v>
      </c>
      <c r="M10" s="13">
        <v>25</v>
      </c>
      <c r="N10" s="13">
        <v>5931000</v>
      </c>
      <c r="O10" s="13">
        <v>450</v>
      </c>
      <c r="P10" s="13">
        <v>817</v>
      </c>
      <c r="Q10" s="13">
        <v>90693000</v>
      </c>
      <c r="R10" s="13">
        <v>73</v>
      </c>
      <c r="S10" s="13">
        <v>119</v>
      </c>
      <c r="T10" s="13">
        <v>6900000</v>
      </c>
      <c r="U10" s="11"/>
    </row>
    <row r="11" spans="1:21" ht="16.5" customHeight="1" x14ac:dyDescent="0.2">
      <c r="A11" s="22" t="s">
        <v>17</v>
      </c>
      <c r="B11" s="23">
        <v>6903</v>
      </c>
      <c r="C11" s="13">
        <v>3585</v>
      </c>
      <c r="D11" s="13">
        <v>3318</v>
      </c>
      <c r="E11" s="13">
        <v>417834000</v>
      </c>
      <c r="F11" s="13">
        <v>36</v>
      </c>
      <c r="G11" s="13">
        <v>6</v>
      </c>
      <c r="H11" s="13">
        <v>3114000</v>
      </c>
      <c r="I11" s="13">
        <v>115</v>
      </c>
      <c r="J11" s="13">
        <v>58</v>
      </c>
      <c r="K11" s="13">
        <v>12348000</v>
      </c>
      <c r="L11" s="13">
        <v>124</v>
      </c>
      <c r="M11" s="13">
        <v>77</v>
      </c>
      <c r="N11" s="13">
        <v>14952000</v>
      </c>
      <c r="O11" s="13">
        <v>1896</v>
      </c>
      <c r="P11" s="13">
        <v>2457</v>
      </c>
      <c r="Q11" s="13">
        <v>311514000</v>
      </c>
      <c r="R11" s="13">
        <v>1414</v>
      </c>
      <c r="S11" s="13">
        <v>720</v>
      </c>
      <c r="T11" s="13">
        <v>75906000</v>
      </c>
    </row>
    <row r="12" spans="1:21" ht="16.5" customHeight="1" x14ac:dyDescent="0.2">
      <c r="A12" s="22" t="s">
        <v>18</v>
      </c>
      <c r="B12" s="23">
        <v>929</v>
      </c>
      <c r="C12" s="13">
        <v>504</v>
      </c>
      <c r="D12" s="13">
        <v>425</v>
      </c>
      <c r="E12" s="13">
        <v>57624000</v>
      </c>
      <c r="F12" s="13">
        <v>34</v>
      </c>
      <c r="G12" s="13">
        <v>3</v>
      </c>
      <c r="H12" s="13">
        <v>2802000</v>
      </c>
      <c r="I12" s="13">
        <v>53</v>
      </c>
      <c r="J12" s="13">
        <v>16</v>
      </c>
      <c r="K12" s="13">
        <v>4668000</v>
      </c>
      <c r="L12" s="13">
        <v>29</v>
      </c>
      <c r="M12" s="13">
        <v>13</v>
      </c>
      <c r="N12" s="13">
        <v>2808000</v>
      </c>
      <c r="O12" s="13">
        <v>282</v>
      </c>
      <c r="P12" s="13">
        <v>281</v>
      </c>
      <c r="Q12" s="13">
        <v>40122000</v>
      </c>
      <c r="R12" s="13">
        <v>106</v>
      </c>
      <c r="S12" s="13">
        <v>112</v>
      </c>
      <c r="T12" s="13">
        <v>7224000</v>
      </c>
      <c r="U12" s="11"/>
    </row>
    <row r="13" spans="1:21" ht="16.5" customHeight="1" x14ac:dyDescent="0.2">
      <c r="A13" s="22" t="s">
        <v>19</v>
      </c>
      <c r="B13" s="23">
        <v>3170</v>
      </c>
      <c r="C13" s="13">
        <v>1404</v>
      </c>
      <c r="D13" s="13">
        <v>1766</v>
      </c>
      <c r="E13" s="13">
        <v>194019000</v>
      </c>
      <c r="F13" s="13">
        <v>11</v>
      </c>
      <c r="G13" s="13">
        <v>1</v>
      </c>
      <c r="H13" s="13">
        <v>906000</v>
      </c>
      <c r="I13" s="13">
        <v>139</v>
      </c>
      <c r="J13" s="13">
        <v>35</v>
      </c>
      <c r="K13" s="13">
        <v>12426000</v>
      </c>
      <c r="L13" s="13">
        <v>78</v>
      </c>
      <c r="M13" s="13">
        <v>63</v>
      </c>
      <c r="N13" s="13">
        <v>9216000</v>
      </c>
      <c r="O13" s="13">
        <v>778</v>
      </c>
      <c r="P13" s="13">
        <v>1064</v>
      </c>
      <c r="Q13" s="13">
        <v>134196000</v>
      </c>
      <c r="R13" s="13">
        <v>398</v>
      </c>
      <c r="S13" s="13">
        <v>603</v>
      </c>
      <c r="T13" s="13">
        <v>37275000</v>
      </c>
      <c r="U13" s="11"/>
    </row>
    <row r="14" spans="1:21" ht="16.5" customHeight="1" x14ac:dyDescent="0.2">
      <c r="A14" s="24" t="s">
        <v>20</v>
      </c>
      <c r="B14" s="23">
        <v>6855</v>
      </c>
      <c r="C14" s="13">
        <v>3075</v>
      </c>
      <c r="D14" s="13">
        <v>3780</v>
      </c>
      <c r="E14" s="13">
        <v>385488000</v>
      </c>
      <c r="F14" s="13">
        <v>0</v>
      </c>
      <c r="G14" s="13">
        <v>0</v>
      </c>
      <c r="H14" s="13">
        <v>12000</v>
      </c>
      <c r="I14" s="13">
        <v>52</v>
      </c>
      <c r="J14" s="13">
        <v>18</v>
      </c>
      <c r="K14" s="13">
        <v>5046000</v>
      </c>
      <c r="L14" s="13">
        <v>205</v>
      </c>
      <c r="M14" s="13">
        <v>82</v>
      </c>
      <c r="N14" s="13">
        <v>20280000</v>
      </c>
      <c r="O14" s="13">
        <v>1553</v>
      </c>
      <c r="P14" s="13">
        <v>1991</v>
      </c>
      <c r="Q14" s="13">
        <v>252381000</v>
      </c>
      <c r="R14" s="13">
        <v>1265</v>
      </c>
      <c r="S14" s="13">
        <v>1689</v>
      </c>
      <c r="T14" s="13">
        <v>107769000</v>
      </c>
      <c r="U14" s="11"/>
    </row>
    <row r="15" spans="1:21" ht="16.5" customHeight="1" x14ac:dyDescent="0.2">
      <c r="A15" s="24" t="s">
        <v>21</v>
      </c>
      <c r="B15" s="23">
        <v>5332</v>
      </c>
      <c r="C15" s="13">
        <v>2305</v>
      </c>
      <c r="D15" s="13">
        <v>3027</v>
      </c>
      <c r="E15" s="13">
        <v>272038000</v>
      </c>
      <c r="F15" s="13">
        <v>2</v>
      </c>
      <c r="G15" s="13">
        <v>0</v>
      </c>
      <c r="H15" s="13">
        <v>144000</v>
      </c>
      <c r="I15" s="13">
        <v>25</v>
      </c>
      <c r="J15" s="13">
        <v>14</v>
      </c>
      <c r="K15" s="13">
        <v>2856000</v>
      </c>
      <c r="L15" s="13">
        <v>421</v>
      </c>
      <c r="M15" s="13">
        <v>193</v>
      </c>
      <c r="N15" s="13">
        <v>43793000</v>
      </c>
      <c r="O15" s="13">
        <v>379</v>
      </c>
      <c r="P15" s="13">
        <v>462</v>
      </c>
      <c r="Q15" s="13">
        <v>56506000</v>
      </c>
      <c r="R15" s="13">
        <v>1478</v>
      </c>
      <c r="S15" s="13">
        <v>2358</v>
      </c>
      <c r="T15" s="13">
        <v>168739000</v>
      </c>
      <c r="U15" s="11"/>
    </row>
    <row r="16" spans="1:21" ht="16.5" customHeight="1" x14ac:dyDescent="0.2">
      <c r="A16" s="24" t="s">
        <v>22</v>
      </c>
      <c r="B16" s="23">
        <v>6453</v>
      </c>
      <c r="C16" s="13">
        <v>2885</v>
      </c>
      <c r="D16" s="13">
        <v>3568</v>
      </c>
      <c r="E16" s="13">
        <v>426114000</v>
      </c>
      <c r="F16" s="13">
        <v>13</v>
      </c>
      <c r="G16" s="13">
        <v>0</v>
      </c>
      <c r="H16" s="13">
        <v>972000</v>
      </c>
      <c r="I16" s="13">
        <v>62</v>
      </c>
      <c r="J16" s="13">
        <v>14</v>
      </c>
      <c r="K16" s="13">
        <v>5736000</v>
      </c>
      <c r="L16" s="13">
        <v>283</v>
      </c>
      <c r="M16" s="13">
        <v>173</v>
      </c>
      <c r="N16" s="13">
        <v>32460000</v>
      </c>
      <c r="O16" s="13">
        <v>2006</v>
      </c>
      <c r="P16" s="13">
        <v>2716</v>
      </c>
      <c r="Q16" s="13">
        <v>343590000</v>
      </c>
      <c r="R16" s="13">
        <v>521</v>
      </c>
      <c r="S16" s="13">
        <v>665</v>
      </c>
      <c r="T16" s="13">
        <v>43356000</v>
      </c>
    </row>
    <row r="17" spans="1:21" ht="16.5" customHeight="1" x14ac:dyDescent="0.2">
      <c r="A17" s="24" t="s">
        <v>23</v>
      </c>
      <c r="B17" s="23">
        <v>5782</v>
      </c>
      <c r="C17" s="13">
        <v>2597</v>
      </c>
      <c r="D17" s="13">
        <v>3185</v>
      </c>
      <c r="E17" s="13">
        <v>381765000</v>
      </c>
      <c r="F17" s="13">
        <v>6</v>
      </c>
      <c r="G17" s="13">
        <v>3</v>
      </c>
      <c r="H17" s="13">
        <v>606000</v>
      </c>
      <c r="I17" s="13">
        <v>224</v>
      </c>
      <c r="J17" s="13">
        <v>67</v>
      </c>
      <c r="K17" s="13">
        <v>21690000</v>
      </c>
      <c r="L17" s="13">
        <v>74</v>
      </c>
      <c r="M17" s="13">
        <v>73</v>
      </c>
      <c r="N17" s="13">
        <v>11034000</v>
      </c>
      <c r="O17" s="13">
        <v>1875</v>
      </c>
      <c r="P17" s="13">
        <v>2520</v>
      </c>
      <c r="Q17" s="13">
        <v>313986000</v>
      </c>
      <c r="R17" s="13">
        <v>418</v>
      </c>
      <c r="S17" s="13">
        <v>522</v>
      </c>
      <c r="T17" s="13">
        <v>34449000</v>
      </c>
      <c r="U17" s="11"/>
    </row>
    <row r="18" spans="1:21" ht="16.5" customHeight="1" x14ac:dyDescent="0.2">
      <c r="A18" s="24" t="s">
        <v>24</v>
      </c>
      <c r="B18" s="23">
        <v>6124</v>
      </c>
      <c r="C18" s="13">
        <v>2738</v>
      </c>
      <c r="D18" s="13">
        <v>3386</v>
      </c>
      <c r="E18" s="13">
        <v>410286000</v>
      </c>
      <c r="F18" s="13">
        <v>6</v>
      </c>
      <c r="G18" s="13">
        <v>2</v>
      </c>
      <c r="H18" s="13">
        <v>696000</v>
      </c>
      <c r="I18" s="13">
        <v>55</v>
      </c>
      <c r="J18" s="13">
        <v>12</v>
      </c>
      <c r="K18" s="13">
        <v>4902000</v>
      </c>
      <c r="L18" s="13">
        <v>111</v>
      </c>
      <c r="M18" s="13">
        <v>32</v>
      </c>
      <c r="N18" s="13">
        <v>10275000</v>
      </c>
      <c r="O18" s="13">
        <v>2108</v>
      </c>
      <c r="P18" s="13">
        <v>2839</v>
      </c>
      <c r="Q18" s="13">
        <v>359673000</v>
      </c>
      <c r="R18" s="13">
        <v>458</v>
      </c>
      <c r="S18" s="13">
        <v>501</v>
      </c>
      <c r="T18" s="13">
        <v>34740000</v>
      </c>
    </row>
    <row r="19" spans="1:21" ht="16.5" customHeight="1" x14ac:dyDescent="0.2">
      <c r="A19" s="24" t="s">
        <v>25</v>
      </c>
      <c r="B19" s="23">
        <v>5893</v>
      </c>
      <c r="C19" s="13">
        <v>2681</v>
      </c>
      <c r="D19" s="13">
        <v>3212</v>
      </c>
      <c r="E19" s="13">
        <v>395184000</v>
      </c>
      <c r="F19" s="13">
        <v>16</v>
      </c>
      <c r="G19" s="13">
        <v>3</v>
      </c>
      <c r="H19" s="13">
        <v>1446000</v>
      </c>
      <c r="I19" s="13">
        <v>75</v>
      </c>
      <c r="J19" s="13">
        <v>15</v>
      </c>
      <c r="K19" s="13">
        <v>6732000</v>
      </c>
      <c r="L19" s="13">
        <v>220</v>
      </c>
      <c r="M19" s="13">
        <v>62</v>
      </c>
      <c r="N19" s="13">
        <v>20256000</v>
      </c>
      <c r="O19" s="13">
        <v>1927</v>
      </c>
      <c r="P19" s="13">
        <v>2687</v>
      </c>
      <c r="Q19" s="13">
        <v>333930000</v>
      </c>
      <c r="R19" s="13">
        <v>443</v>
      </c>
      <c r="S19" s="13">
        <v>445</v>
      </c>
      <c r="T19" s="13">
        <v>32820000</v>
      </c>
      <c r="U19" s="11"/>
    </row>
    <row r="20" spans="1:21" ht="16.5" customHeight="1" x14ac:dyDescent="0.2">
      <c r="A20" s="24" t="s">
        <v>26</v>
      </c>
      <c r="B20" s="23">
        <v>11361</v>
      </c>
      <c r="C20" s="13">
        <v>5186</v>
      </c>
      <c r="D20" s="13">
        <v>6175</v>
      </c>
      <c r="E20" s="13">
        <v>726753000</v>
      </c>
      <c r="F20" s="13">
        <v>24</v>
      </c>
      <c r="G20" s="13">
        <v>6</v>
      </c>
      <c r="H20" s="13">
        <v>2232000</v>
      </c>
      <c r="I20" s="13">
        <v>237</v>
      </c>
      <c r="J20" s="13">
        <v>63</v>
      </c>
      <c r="K20" s="13">
        <v>21315000</v>
      </c>
      <c r="L20" s="13">
        <v>189</v>
      </c>
      <c r="M20" s="13">
        <v>107</v>
      </c>
      <c r="N20" s="13">
        <v>19722000</v>
      </c>
      <c r="O20" s="13">
        <v>3613</v>
      </c>
      <c r="P20" s="13">
        <v>4942</v>
      </c>
      <c r="Q20" s="13">
        <v>606867000</v>
      </c>
      <c r="R20" s="13">
        <v>1123</v>
      </c>
      <c r="S20" s="13">
        <v>1057</v>
      </c>
      <c r="T20" s="13">
        <v>76617000</v>
      </c>
      <c r="U20" s="11"/>
    </row>
    <row r="21" spans="1:21" ht="16.5" customHeight="1" x14ac:dyDescent="0.2">
      <c r="A21" s="24" t="s">
        <v>27</v>
      </c>
      <c r="B21" s="23">
        <v>6643</v>
      </c>
      <c r="C21" s="13">
        <v>3077</v>
      </c>
      <c r="D21" s="13">
        <v>3566</v>
      </c>
      <c r="E21" s="13">
        <v>428638400</v>
      </c>
      <c r="F21" s="13">
        <v>24</v>
      </c>
      <c r="G21" s="13">
        <v>12</v>
      </c>
      <c r="H21" s="13">
        <v>2730000</v>
      </c>
      <c r="I21" s="13">
        <v>198</v>
      </c>
      <c r="J21" s="13">
        <v>71</v>
      </c>
      <c r="K21" s="13">
        <v>20364000</v>
      </c>
      <c r="L21" s="13">
        <v>320</v>
      </c>
      <c r="M21" s="13">
        <v>114</v>
      </c>
      <c r="N21" s="13">
        <v>30123000</v>
      </c>
      <c r="O21" s="13">
        <v>1950</v>
      </c>
      <c r="P21" s="13">
        <v>2659</v>
      </c>
      <c r="Q21" s="13">
        <v>328158400</v>
      </c>
      <c r="R21" s="13">
        <v>585</v>
      </c>
      <c r="S21" s="13">
        <v>710</v>
      </c>
      <c r="T21" s="13">
        <v>47263000</v>
      </c>
    </row>
    <row r="22" spans="1:21" ht="16.5" customHeight="1" x14ac:dyDescent="0.2">
      <c r="A22" s="24" t="s">
        <v>28</v>
      </c>
      <c r="B22" s="23">
        <v>942</v>
      </c>
      <c r="C22" s="13">
        <v>471</v>
      </c>
      <c r="D22" s="13">
        <v>471</v>
      </c>
      <c r="E22" s="13">
        <v>58683000</v>
      </c>
      <c r="F22" s="13">
        <v>46</v>
      </c>
      <c r="G22" s="13">
        <v>46</v>
      </c>
      <c r="H22" s="13">
        <v>6840000</v>
      </c>
      <c r="I22" s="13">
        <v>93</v>
      </c>
      <c r="J22" s="13">
        <v>93</v>
      </c>
      <c r="K22" s="13">
        <v>14310000</v>
      </c>
      <c r="L22" s="13">
        <v>104</v>
      </c>
      <c r="M22" s="13">
        <v>104</v>
      </c>
      <c r="N22" s="13">
        <v>14655000</v>
      </c>
      <c r="O22" s="13">
        <v>115</v>
      </c>
      <c r="P22" s="13">
        <v>115</v>
      </c>
      <c r="Q22" s="13">
        <v>14886000</v>
      </c>
      <c r="R22" s="13">
        <v>113</v>
      </c>
      <c r="S22" s="13">
        <v>113</v>
      </c>
      <c r="T22" s="13">
        <v>7992000</v>
      </c>
      <c r="U22" s="11"/>
    </row>
    <row r="23" spans="1:21" ht="16.5" customHeight="1" x14ac:dyDescent="0.2">
      <c r="A23" s="24" t="s">
        <v>29</v>
      </c>
      <c r="B23" s="23">
        <v>1814</v>
      </c>
      <c r="C23" s="13">
        <v>937</v>
      </c>
      <c r="D23" s="13">
        <v>877</v>
      </c>
      <c r="E23" s="13">
        <v>105510730</v>
      </c>
      <c r="F23" s="13">
        <v>4</v>
      </c>
      <c r="G23" s="13">
        <v>1</v>
      </c>
      <c r="H23" s="13">
        <v>330000</v>
      </c>
      <c r="I23" s="13">
        <v>48</v>
      </c>
      <c r="J23" s="13">
        <v>9</v>
      </c>
      <c r="K23" s="13">
        <v>4098000</v>
      </c>
      <c r="L23" s="13">
        <v>149</v>
      </c>
      <c r="M23" s="13">
        <v>84</v>
      </c>
      <c r="N23" s="13">
        <v>15867730</v>
      </c>
      <c r="O23" s="13">
        <v>408</v>
      </c>
      <c r="P23" s="13">
        <v>498</v>
      </c>
      <c r="Q23" s="13">
        <v>61185000</v>
      </c>
      <c r="R23" s="13">
        <v>328</v>
      </c>
      <c r="S23" s="13">
        <v>285</v>
      </c>
      <c r="T23" s="13">
        <v>24030000</v>
      </c>
    </row>
    <row r="24" spans="1:21" ht="16.5" customHeight="1" x14ac:dyDescent="0.2">
      <c r="A24" s="24" t="s">
        <v>30</v>
      </c>
      <c r="B24" s="23">
        <v>1318</v>
      </c>
      <c r="C24" s="13">
        <v>507</v>
      </c>
      <c r="D24" s="13">
        <v>811</v>
      </c>
      <c r="E24" s="13">
        <v>95901000</v>
      </c>
      <c r="F24" s="13">
        <v>47</v>
      </c>
      <c r="G24" s="13">
        <v>38</v>
      </c>
      <c r="H24" s="13">
        <v>6498000</v>
      </c>
      <c r="I24" s="13">
        <v>46</v>
      </c>
      <c r="J24" s="13">
        <v>47</v>
      </c>
      <c r="K24" s="13">
        <v>6666000</v>
      </c>
      <c r="L24" s="13">
        <v>31</v>
      </c>
      <c r="M24" s="13">
        <v>29</v>
      </c>
      <c r="N24" s="13">
        <v>4182000</v>
      </c>
      <c r="O24" s="13">
        <v>354</v>
      </c>
      <c r="P24" s="13">
        <v>659</v>
      </c>
      <c r="Q24" s="13">
        <v>76080000</v>
      </c>
      <c r="R24" s="13">
        <v>29</v>
      </c>
      <c r="S24" s="13">
        <v>38</v>
      </c>
      <c r="T24" s="13">
        <v>2475000</v>
      </c>
      <c r="U24" s="11"/>
    </row>
    <row r="25" spans="1:21" ht="16.5" customHeight="1" x14ac:dyDescent="0.2">
      <c r="A25" s="24" t="s">
        <v>31</v>
      </c>
      <c r="B25" s="23">
        <v>4194</v>
      </c>
      <c r="C25" s="13">
        <v>1601</v>
      </c>
      <c r="D25" s="13">
        <v>2593</v>
      </c>
      <c r="E25" s="13">
        <v>251613000</v>
      </c>
      <c r="F25" s="13">
        <v>1</v>
      </c>
      <c r="G25" s="13">
        <v>1</v>
      </c>
      <c r="H25" s="13">
        <v>132000</v>
      </c>
      <c r="I25" s="13">
        <v>90</v>
      </c>
      <c r="J25" s="13">
        <v>49</v>
      </c>
      <c r="K25" s="13">
        <v>10212000</v>
      </c>
      <c r="L25" s="13">
        <v>39</v>
      </c>
      <c r="M25" s="13">
        <v>32</v>
      </c>
      <c r="N25" s="13">
        <v>4734000</v>
      </c>
      <c r="O25" s="13">
        <v>1013</v>
      </c>
      <c r="P25" s="13">
        <v>1640</v>
      </c>
      <c r="Q25" s="13">
        <v>192330000</v>
      </c>
      <c r="R25" s="13">
        <v>458</v>
      </c>
      <c r="S25" s="13">
        <v>871</v>
      </c>
      <c r="T25" s="13">
        <v>44205000</v>
      </c>
    </row>
    <row r="26" spans="1:21" ht="16.5" customHeight="1" x14ac:dyDescent="0.2">
      <c r="A26" s="24" t="s">
        <v>32</v>
      </c>
      <c r="B26" s="23">
        <v>1184</v>
      </c>
      <c r="C26" s="13">
        <v>486</v>
      </c>
      <c r="D26" s="13">
        <v>698</v>
      </c>
      <c r="E26" s="13">
        <v>79606000</v>
      </c>
      <c r="F26" s="13">
        <v>30</v>
      </c>
      <c r="G26" s="13">
        <v>9</v>
      </c>
      <c r="H26" s="13">
        <v>2934000</v>
      </c>
      <c r="I26" s="13">
        <v>29</v>
      </c>
      <c r="J26" s="13">
        <v>19</v>
      </c>
      <c r="K26" s="13">
        <v>3438000</v>
      </c>
      <c r="L26" s="13">
        <v>18</v>
      </c>
      <c r="M26" s="13">
        <v>10</v>
      </c>
      <c r="N26" s="13">
        <v>1806000</v>
      </c>
      <c r="O26" s="13">
        <v>332</v>
      </c>
      <c r="P26" s="13">
        <v>547</v>
      </c>
      <c r="Q26" s="13">
        <v>64546000</v>
      </c>
      <c r="R26" s="13">
        <v>77</v>
      </c>
      <c r="S26" s="13">
        <v>113</v>
      </c>
      <c r="T26" s="13">
        <v>6882000</v>
      </c>
    </row>
    <row r="27" spans="1:21" ht="16.5" customHeight="1" x14ac:dyDescent="0.2">
      <c r="A27" s="24" t="s">
        <v>33</v>
      </c>
      <c r="B27" s="23">
        <v>3662</v>
      </c>
      <c r="C27" s="13">
        <v>1374</v>
      </c>
      <c r="D27" s="13">
        <v>2288</v>
      </c>
      <c r="E27" s="13">
        <v>225611000</v>
      </c>
      <c r="F27" s="13">
        <v>46</v>
      </c>
      <c r="G27" s="13">
        <v>14</v>
      </c>
      <c r="H27" s="13">
        <v>4476000</v>
      </c>
      <c r="I27" s="13">
        <v>72</v>
      </c>
      <c r="J27" s="13">
        <v>36</v>
      </c>
      <c r="K27" s="13">
        <v>7374000</v>
      </c>
      <c r="L27" s="13">
        <v>94</v>
      </c>
      <c r="M27" s="13">
        <v>84</v>
      </c>
      <c r="N27" s="13">
        <v>11954000</v>
      </c>
      <c r="O27" s="13">
        <v>863</v>
      </c>
      <c r="P27" s="13">
        <v>1640</v>
      </c>
      <c r="Q27" s="13">
        <v>173064000</v>
      </c>
      <c r="R27" s="13">
        <v>299</v>
      </c>
      <c r="S27" s="13">
        <v>514</v>
      </c>
      <c r="T27" s="13">
        <v>28743000</v>
      </c>
    </row>
    <row r="28" spans="1:21" ht="16.5" customHeight="1" x14ac:dyDescent="0.2">
      <c r="A28" s="24" t="s">
        <v>34</v>
      </c>
      <c r="B28" s="23">
        <v>2369</v>
      </c>
      <c r="C28" s="13">
        <v>940</v>
      </c>
      <c r="D28" s="13">
        <v>1429</v>
      </c>
      <c r="E28" s="13">
        <v>150960000</v>
      </c>
      <c r="F28" s="13">
        <v>31</v>
      </c>
      <c r="G28" s="13">
        <v>8</v>
      </c>
      <c r="H28" s="13">
        <v>2730000</v>
      </c>
      <c r="I28" s="13">
        <v>50</v>
      </c>
      <c r="J28" s="13">
        <v>28</v>
      </c>
      <c r="K28" s="13">
        <v>5814000</v>
      </c>
      <c r="L28" s="13">
        <v>31</v>
      </c>
      <c r="M28" s="13">
        <v>15</v>
      </c>
      <c r="N28" s="13">
        <v>3168000</v>
      </c>
      <c r="O28" s="13">
        <v>625</v>
      </c>
      <c r="P28" s="13">
        <v>1046</v>
      </c>
      <c r="Q28" s="13">
        <v>119406000</v>
      </c>
      <c r="R28" s="13">
        <v>203</v>
      </c>
      <c r="S28" s="13">
        <v>332</v>
      </c>
      <c r="T28" s="13">
        <v>19842000</v>
      </c>
    </row>
    <row r="29" spans="1:21" ht="16.5" customHeight="1" x14ac:dyDescent="0.2">
      <c r="A29" s="24" t="s">
        <v>35</v>
      </c>
      <c r="B29" s="23">
        <v>2010</v>
      </c>
      <c r="C29" s="13">
        <v>879</v>
      </c>
      <c r="D29" s="13">
        <v>1131</v>
      </c>
      <c r="E29" s="13">
        <v>129645000</v>
      </c>
      <c r="F29" s="13">
        <v>87</v>
      </c>
      <c r="G29" s="13">
        <v>51</v>
      </c>
      <c r="H29" s="13">
        <v>10122000</v>
      </c>
      <c r="I29" s="13">
        <v>144</v>
      </c>
      <c r="J29" s="13">
        <v>104</v>
      </c>
      <c r="K29" s="13">
        <v>17295000</v>
      </c>
      <c r="L29" s="13">
        <v>85</v>
      </c>
      <c r="M29" s="13">
        <v>66</v>
      </c>
      <c r="N29" s="13">
        <v>10302000</v>
      </c>
      <c r="O29" s="13">
        <v>438</v>
      </c>
      <c r="P29" s="13">
        <v>708</v>
      </c>
      <c r="Q29" s="13">
        <v>80535000</v>
      </c>
      <c r="R29" s="13">
        <v>125</v>
      </c>
      <c r="S29" s="13">
        <v>202</v>
      </c>
      <c r="T29" s="13">
        <v>11391000</v>
      </c>
      <c r="U29" s="11"/>
    </row>
    <row r="30" spans="1:21" ht="16.5" customHeight="1" x14ac:dyDescent="0.2">
      <c r="A30" s="22" t="s">
        <v>36</v>
      </c>
      <c r="B30" s="23">
        <v>13183</v>
      </c>
      <c r="C30" s="13">
        <v>7153</v>
      </c>
      <c r="D30" s="13">
        <v>6030</v>
      </c>
      <c r="E30" s="13">
        <v>807095686</v>
      </c>
      <c r="F30" s="13">
        <v>833</v>
      </c>
      <c r="G30" s="13">
        <v>202</v>
      </c>
      <c r="H30" s="13">
        <v>73114897</v>
      </c>
      <c r="I30" s="13">
        <v>452</v>
      </c>
      <c r="J30" s="13">
        <v>208</v>
      </c>
      <c r="K30" s="13">
        <v>44759282</v>
      </c>
      <c r="L30" s="13">
        <v>678</v>
      </c>
      <c r="M30" s="13">
        <v>407</v>
      </c>
      <c r="N30" s="13">
        <v>69395050</v>
      </c>
      <c r="O30" s="13">
        <v>4237</v>
      </c>
      <c r="P30" s="13">
        <v>4224</v>
      </c>
      <c r="Q30" s="13">
        <v>548871697</v>
      </c>
      <c r="R30" s="13">
        <v>953</v>
      </c>
      <c r="S30" s="13">
        <v>989</v>
      </c>
      <c r="T30" s="13">
        <v>70954760</v>
      </c>
    </row>
    <row r="31" spans="1:21" ht="16.5" customHeight="1" x14ac:dyDescent="0.2">
      <c r="A31" s="22" t="s">
        <v>37</v>
      </c>
      <c r="B31" s="23">
        <v>17382</v>
      </c>
      <c r="C31" s="13">
        <v>8254</v>
      </c>
      <c r="D31" s="13">
        <v>9128</v>
      </c>
      <c r="E31" s="13">
        <v>1076921628</v>
      </c>
      <c r="F31" s="13">
        <v>59</v>
      </c>
      <c r="G31" s="13">
        <v>30</v>
      </c>
      <c r="H31" s="13">
        <v>6864000</v>
      </c>
      <c r="I31" s="13">
        <v>483</v>
      </c>
      <c r="J31" s="13">
        <v>416</v>
      </c>
      <c r="K31" s="13">
        <v>62815182</v>
      </c>
      <c r="L31" s="13">
        <v>183</v>
      </c>
      <c r="M31" s="13">
        <v>140</v>
      </c>
      <c r="N31" s="13">
        <v>22000860</v>
      </c>
      <c r="O31" s="13">
        <v>5147</v>
      </c>
      <c r="P31" s="13">
        <v>7593</v>
      </c>
      <c r="Q31" s="13">
        <v>889179498</v>
      </c>
      <c r="R31" s="13">
        <v>2382</v>
      </c>
      <c r="S31" s="13">
        <v>949</v>
      </c>
      <c r="T31" s="13">
        <v>96062088</v>
      </c>
    </row>
    <row r="32" spans="1:21" ht="16.5" customHeight="1" x14ac:dyDescent="0.2">
      <c r="A32" s="24" t="s">
        <v>38</v>
      </c>
      <c r="B32" s="23">
        <v>74</v>
      </c>
      <c r="C32" s="13">
        <v>21</v>
      </c>
      <c r="D32" s="13">
        <v>53</v>
      </c>
      <c r="E32" s="13">
        <v>5175000</v>
      </c>
      <c r="F32" s="13">
        <v>0</v>
      </c>
      <c r="G32" s="13">
        <v>0</v>
      </c>
      <c r="H32" s="13">
        <v>0</v>
      </c>
      <c r="I32" s="13">
        <v>4</v>
      </c>
      <c r="J32" s="13">
        <v>14</v>
      </c>
      <c r="K32" s="13">
        <v>1290000</v>
      </c>
      <c r="L32" s="13">
        <v>4</v>
      </c>
      <c r="M32" s="13">
        <v>2</v>
      </c>
      <c r="N32" s="13">
        <v>438000</v>
      </c>
      <c r="O32" s="13">
        <v>13</v>
      </c>
      <c r="P32" s="13">
        <v>33</v>
      </c>
      <c r="Q32" s="13">
        <v>3258000</v>
      </c>
      <c r="R32" s="13">
        <v>0</v>
      </c>
      <c r="S32" s="13">
        <v>4</v>
      </c>
      <c r="T32" s="13">
        <v>189000</v>
      </c>
      <c r="U32" s="11"/>
    </row>
    <row r="33" spans="1:21" ht="16.5" customHeight="1" x14ac:dyDescent="0.2">
      <c r="A33" s="25" t="s">
        <v>39</v>
      </c>
      <c r="B33" s="26">
        <v>15</v>
      </c>
      <c r="C33" s="27">
        <v>7</v>
      </c>
      <c r="D33" s="27">
        <v>8</v>
      </c>
      <c r="E33" s="27">
        <v>1158000</v>
      </c>
      <c r="F33" s="27">
        <v>5</v>
      </c>
      <c r="G33" s="27">
        <v>2</v>
      </c>
      <c r="H33" s="27">
        <v>528000</v>
      </c>
      <c r="I33" s="27">
        <v>0</v>
      </c>
      <c r="J33" s="27">
        <v>0</v>
      </c>
      <c r="K33" s="27">
        <v>0</v>
      </c>
      <c r="L33" s="27">
        <v>1</v>
      </c>
      <c r="M33" s="27">
        <v>1</v>
      </c>
      <c r="N33" s="27">
        <v>144000</v>
      </c>
      <c r="O33" s="27">
        <v>0</v>
      </c>
      <c r="P33" s="27">
        <v>4</v>
      </c>
      <c r="Q33" s="27">
        <v>402000</v>
      </c>
      <c r="R33" s="27">
        <v>1</v>
      </c>
      <c r="S33" s="27">
        <v>1</v>
      </c>
      <c r="T33" s="27">
        <v>84000</v>
      </c>
      <c r="U33" s="11"/>
    </row>
    <row r="34" spans="1:21" ht="14.25" x14ac:dyDescent="0.2">
      <c r="A34" s="28" t="s">
        <v>77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1" x14ac:dyDescent="0.2">
      <c r="A35" s="1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1" x14ac:dyDescent="0.2">
      <c r="A36" s="1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1" x14ac:dyDescent="0.2">
      <c r="A37" s="1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40" spans="1:21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1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1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1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1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1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1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</sheetData>
  <mergeCells count="24"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  <mergeCell ref="T6:T7"/>
    <mergeCell ref="K6:K7"/>
    <mergeCell ref="E5:E7"/>
    <mergeCell ref="F5:H5"/>
    <mergeCell ref="F6:G6"/>
    <mergeCell ref="O5:Q5"/>
    <mergeCell ref="H6:H7"/>
    <mergeCell ref="I6:J6"/>
  </mergeCells>
  <phoneticPr fontId="1" type="noConversion"/>
  <conditionalFormatting sqref="B34:T37">
    <cfRule type="cellIs" dxfId="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5">
    <pageSetUpPr fitToPage="1"/>
  </sheetPr>
  <dimension ref="A1:U47"/>
  <sheetViews>
    <sheetView workbookViewId="0">
      <pane xSplit="1" ySplit="7" topLeftCell="B15" activePane="bottomRight" state="frozen"/>
      <selection activeCell="AA28" sqref="AA28"/>
      <selection pane="topRight" activeCell="AA28" sqref="AA28"/>
      <selection pane="bottomLeft" activeCell="AA28" sqref="AA28"/>
      <selection pane="bottomRight" activeCell="AA28" sqref="AA28"/>
    </sheetView>
  </sheetViews>
  <sheetFormatPr defaultColWidth="9.33203125" defaultRowHeight="12" x14ac:dyDescent="0.2"/>
  <cols>
    <col min="1" max="1" width="12.33203125" customWidth="1"/>
    <col min="2" max="4" width="9.1640625" customWidth="1"/>
    <col min="5" max="5" width="14" customWidth="1"/>
    <col min="6" max="7" width="6.83203125" customWidth="1"/>
    <col min="8" max="8" width="12.5" customWidth="1"/>
    <col min="9" max="10" width="8.5" customWidth="1"/>
    <col min="11" max="11" width="14" bestFit="1" customWidth="1"/>
    <col min="12" max="13" width="7.6640625" customWidth="1"/>
    <col min="14" max="14" width="14.83203125" bestFit="1" customWidth="1"/>
    <col min="15" max="16" width="10.5" customWidth="1"/>
    <col min="17" max="17" width="16.83203125" bestFit="1" customWidth="1"/>
    <col min="18" max="19" width="10.5" customWidth="1"/>
    <col min="20" max="20" width="14.1640625" customWidth="1"/>
  </cols>
  <sheetData>
    <row r="1" spans="1:21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 x14ac:dyDescent="0.2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 x14ac:dyDescent="0.2"/>
    <row r="4" spans="1:21" s="4" customFormat="1" ht="19.5" customHeight="1" x14ac:dyDescent="0.2">
      <c r="A4" s="56" t="s">
        <v>53</v>
      </c>
      <c r="B4" s="39" t="s">
        <v>14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83</v>
      </c>
      <c r="P4" s="40"/>
      <c r="Q4" s="40"/>
      <c r="R4" s="40"/>
      <c r="S4" s="40"/>
      <c r="T4" s="40"/>
    </row>
    <row r="5" spans="1:21" s="4" customFormat="1" ht="29.25" customHeight="1" x14ac:dyDescent="0.2">
      <c r="A5" s="57"/>
      <c r="B5" s="48" t="s">
        <v>55</v>
      </c>
      <c r="C5" s="48"/>
      <c r="D5" s="48"/>
      <c r="E5" s="42" t="s">
        <v>56</v>
      </c>
      <c r="F5" s="39" t="s">
        <v>71</v>
      </c>
      <c r="G5" s="40"/>
      <c r="H5" s="41"/>
      <c r="I5" s="39" t="s">
        <v>72</v>
      </c>
      <c r="J5" s="40"/>
      <c r="K5" s="41"/>
      <c r="L5" s="39" t="s">
        <v>73</v>
      </c>
      <c r="M5" s="40"/>
      <c r="N5" s="41"/>
      <c r="O5" s="39" t="s">
        <v>74</v>
      </c>
      <c r="P5" s="40"/>
      <c r="Q5" s="41"/>
      <c r="R5" s="39" t="s">
        <v>75</v>
      </c>
      <c r="S5" s="40"/>
      <c r="T5" s="40"/>
    </row>
    <row r="6" spans="1:21" s="4" customFormat="1" ht="15.75" customHeight="1" x14ac:dyDescent="0.2">
      <c r="A6" s="57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1" s="4" customFormat="1" ht="15.75" customHeight="1" x14ac:dyDescent="0.2">
      <c r="A7" s="58"/>
      <c r="B7" s="43"/>
      <c r="C7" s="43"/>
      <c r="D7" s="43"/>
      <c r="E7" s="43"/>
      <c r="F7" s="5" t="s">
        <v>8</v>
      </c>
      <c r="G7" s="5" t="s">
        <v>9</v>
      </c>
      <c r="H7" s="43"/>
      <c r="I7" s="5" t="s">
        <v>8</v>
      </c>
      <c r="J7" s="5" t="s">
        <v>9</v>
      </c>
      <c r="K7" s="43"/>
      <c r="L7" s="5" t="s">
        <v>8</v>
      </c>
      <c r="M7" s="5" t="s">
        <v>9</v>
      </c>
      <c r="N7" s="43"/>
      <c r="O7" s="5" t="s">
        <v>8</v>
      </c>
      <c r="P7" s="5" t="s">
        <v>9</v>
      </c>
      <c r="Q7" s="43"/>
      <c r="R7" s="5" t="s">
        <v>8</v>
      </c>
      <c r="S7" s="5" t="s">
        <v>9</v>
      </c>
      <c r="T7" s="46"/>
    </row>
    <row r="8" spans="1:21" ht="16.5" customHeight="1" x14ac:dyDescent="0.2">
      <c r="A8" s="19" t="s">
        <v>97</v>
      </c>
      <c r="B8" s="23">
        <v>125951</v>
      </c>
      <c r="C8" s="13">
        <v>58409</v>
      </c>
      <c r="D8" s="13">
        <v>67542</v>
      </c>
      <c r="E8" s="13">
        <v>7858750353</v>
      </c>
      <c r="F8" s="13">
        <v>1459</v>
      </c>
      <c r="G8" s="13">
        <v>521</v>
      </c>
      <c r="H8" s="13">
        <v>144334275</v>
      </c>
      <c r="I8" s="13">
        <v>3070</v>
      </c>
      <c r="J8" s="13">
        <v>1653</v>
      </c>
      <c r="K8" s="13">
        <v>337148964</v>
      </c>
      <c r="L8" s="13">
        <v>4003</v>
      </c>
      <c r="M8" s="13">
        <v>2432</v>
      </c>
      <c r="N8" s="13">
        <v>438992253</v>
      </c>
      <c r="O8" s="13">
        <v>35435</v>
      </c>
      <c r="P8" s="13">
        <v>47697</v>
      </c>
      <c r="Q8" s="13">
        <v>5892963191</v>
      </c>
      <c r="R8" s="13">
        <v>14442</v>
      </c>
      <c r="S8" s="13">
        <v>15239</v>
      </c>
      <c r="T8" s="13">
        <v>1045311670</v>
      </c>
      <c r="U8" s="11"/>
    </row>
    <row r="9" spans="1:21" ht="16.5" customHeight="1" x14ac:dyDescent="0.2">
      <c r="A9" s="22" t="s">
        <v>15</v>
      </c>
      <c r="B9" s="23">
        <v>6831</v>
      </c>
      <c r="C9" s="13">
        <v>3292</v>
      </c>
      <c r="D9" s="13">
        <v>3539</v>
      </c>
      <c r="E9" s="13">
        <v>462048000</v>
      </c>
      <c r="F9" s="13">
        <v>71</v>
      </c>
      <c r="G9" s="13">
        <v>36</v>
      </c>
      <c r="H9" s="13">
        <v>8040000</v>
      </c>
      <c r="I9" s="13">
        <v>251</v>
      </c>
      <c r="J9" s="13">
        <v>132</v>
      </c>
      <c r="K9" s="13">
        <v>28092000</v>
      </c>
      <c r="L9" s="13">
        <v>576</v>
      </c>
      <c r="M9" s="13">
        <v>365</v>
      </c>
      <c r="N9" s="13">
        <v>65088000</v>
      </c>
      <c r="O9" s="13">
        <v>2040</v>
      </c>
      <c r="P9" s="13">
        <v>2638</v>
      </c>
      <c r="Q9" s="13">
        <v>335568000</v>
      </c>
      <c r="R9" s="13">
        <v>354</v>
      </c>
      <c r="S9" s="13">
        <v>368</v>
      </c>
      <c r="T9" s="13">
        <v>25260000</v>
      </c>
    </row>
    <row r="10" spans="1:21" ht="16.5" customHeight="1" x14ac:dyDescent="0.2">
      <c r="A10" s="22" t="s">
        <v>16</v>
      </c>
      <c r="B10" s="23">
        <v>1802</v>
      </c>
      <c r="C10" s="13">
        <v>802</v>
      </c>
      <c r="D10" s="13">
        <v>1000</v>
      </c>
      <c r="E10" s="13">
        <v>125793000</v>
      </c>
      <c r="F10" s="13">
        <v>18</v>
      </c>
      <c r="G10" s="13">
        <v>9</v>
      </c>
      <c r="H10" s="13">
        <v>2076000</v>
      </c>
      <c r="I10" s="13">
        <v>98</v>
      </c>
      <c r="J10" s="13">
        <v>34</v>
      </c>
      <c r="K10" s="13">
        <v>8865000</v>
      </c>
      <c r="L10" s="13">
        <v>125</v>
      </c>
      <c r="M10" s="13">
        <v>42</v>
      </c>
      <c r="N10" s="13">
        <v>12168000</v>
      </c>
      <c r="O10" s="13">
        <v>531</v>
      </c>
      <c r="P10" s="13">
        <v>866</v>
      </c>
      <c r="Q10" s="13">
        <v>99798000</v>
      </c>
      <c r="R10" s="13">
        <v>30</v>
      </c>
      <c r="S10" s="13">
        <v>49</v>
      </c>
      <c r="T10" s="13">
        <v>2886000</v>
      </c>
      <c r="U10" s="11"/>
    </row>
    <row r="11" spans="1:21" ht="16.5" customHeight="1" x14ac:dyDescent="0.2">
      <c r="A11" s="22" t="s">
        <v>17</v>
      </c>
      <c r="B11" s="23">
        <v>6936</v>
      </c>
      <c r="C11" s="13">
        <v>3577</v>
      </c>
      <c r="D11" s="13">
        <v>3359</v>
      </c>
      <c r="E11" s="13">
        <v>417066000</v>
      </c>
      <c r="F11" s="13">
        <v>37</v>
      </c>
      <c r="G11" s="13">
        <v>10</v>
      </c>
      <c r="H11" s="13">
        <v>3498000</v>
      </c>
      <c r="I11" s="13">
        <v>120</v>
      </c>
      <c r="J11" s="13">
        <v>89</v>
      </c>
      <c r="K11" s="13">
        <v>15684000</v>
      </c>
      <c r="L11" s="13">
        <v>120</v>
      </c>
      <c r="M11" s="13">
        <v>91</v>
      </c>
      <c r="N11" s="13">
        <v>14214000</v>
      </c>
      <c r="O11" s="13">
        <v>1929</v>
      </c>
      <c r="P11" s="13">
        <v>2442</v>
      </c>
      <c r="Q11" s="13">
        <v>310272000</v>
      </c>
      <c r="R11" s="13">
        <v>1371</v>
      </c>
      <c r="S11" s="13">
        <v>727</v>
      </c>
      <c r="T11" s="13">
        <v>73398000</v>
      </c>
    </row>
    <row r="12" spans="1:21" ht="16.5" customHeight="1" x14ac:dyDescent="0.2">
      <c r="A12" s="22" t="s">
        <v>18</v>
      </c>
      <c r="B12" s="23">
        <v>952</v>
      </c>
      <c r="C12" s="13">
        <v>519</v>
      </c>
      <c r="D12" s="13">
        <v>433</v>
      </c>
      <c r="E12" s="13">
        <v>62355000</v>
      </c>
      <c r="F12" s="13">
        <v>35</v>
      </c>
      <c r="G12" s="13">
        <v>5</v>
      </c>
      <c r="H12" s="13">
        <v>2952000</v>
      </c>
      <c r="I12" s="13">
        <v>49</v>
      </c>
      <c r="J12" s="13">
        <v>12</v>
      </c>
      <c r="K12" s="13">
        <v>4152000</v>
      </c>
      <c r="L12" s="13">
        <v>22</v>
      </c>
      <c r="M12" s="13">
        <v>6</v>
      </c>
      <c r="N12" s="13">
        <v>1650000</v>
      </c>
      <c r="O12" s="13">
        <v>315</v>
      </c>
      <c r="P12" s="13">
        <v>328</v>
      </c>
      <c r="Q12" s="13">
        <v>46950000</v>
      </c>
      <c r="R12" s="13">
        <v>98</v>
      </c>
      <c r="S12" s="13">
        <v>82</v>
      </c>
      <c r="T12" s="13">
        <v>6651000</v>
      </c>
      <c r="U12" s="11"/>
    </row>
    <row r="13" spans="1:21" ht="16.5" customHeight="1" x14ac:dyDescent="0.2">
      <c r="A13" s="22" t="s">
        <v>19</v>
      </c>
      <c r="B13" s="23">
        <v>3428</v>
      </c>
      <c r="C13" s="13">
        <v>1519</v>
      </c>
      <c r="D13" s="13">
        <v>1909</v>
      </c>
      <c r="E13" s="13">
        <v>209424000</v>
      </c>
      <c r="F13" s="13">
        <v>12</v>
      </c>
      <c r="G13" s="13">
        <v>1</v>
      </c>
      <c r="H13" s="13">
        <v>912000</v>
      </c>
      <c r="I13" s="13">
        <v>133</v>
      </c>
      <c r="J13" s="13">
        <v>35</v>
      </c>
      <c r="K13" s="13">
        <v>11664000</v>
      </c>
      <c r="L13" s="13">
        <v>60</v>
      </c>
      <c r="M13" s="13">
        <v>62</v>
      </c>
      <c r="N13" s="13">
        <v>8694000</v>
      </c>
      <c r="O13" s="13">
        <v>881</v>
      </c>
      <c r="P13" s="13">
        <v>1147</v>
      </c>
      <c r="Q13" s="13">
        <v>147225000</v>
      </c>
      <c r="R13" s="13">
        <v>433</v>
      </c>
      <c r="S13" s="13">
        <v>664</v>
      </c>
      <c r="T13" s="13">
        <v>40929000</v>
      </c>
      <c r="U13" s="11"/>
    </row>
    <row r="14" spans="1:21" ht="16.5" customHeight="1" x14ac:dyDescent="0.2">
      <c r="A14" s="24" t="s">
        <v>20</v>
      </c>
      <c r="B14" s="23">
        <v>6987</v>
      </c>
      <c r="C14" s="13">
        <v>3166</v>
      </c>
      <c r="D14" s="13">
        <v>3821</v>
      </c>
      <c r="E14" s="13">
        <v>390237000</v>
      </c>
      <c r="F14" s="13">
        <v>1</v>
      </c>
      <c r="G14" s="13">
        <v>0</v>
      </c>
      <c r="H14" s="13">
        <v>90000</v>
      </c>
      <c r="I14" s="13">
        <v>52</v>
      </c>
      <c r="J14" s="13">
        <v>16</v>
      </c>
      <c r="K14" s="13">
        <v>4476000</v>
      </c>
      <c r="L14" s="13">
        <v>215</v>
      </c>
      <c r="M14" s="13">
        <v>113</v>
      </c>
      <c r="N14" s="13">
        <v>18438000</v>
      </c>
      <c r="O14" s="13">
        <v>1585</v>
      </c>
      <c r="P14" s="13">
        <v>1938</v>
      </c>
      <c r="Q14" s="13">
        <v>263493000</v>
      </c>
      <c r="R14" s="13">
        <v>1313</v>
      </c>
      <c r="S14" s="13">
        <v>1754</v>
      </c>
      <c r="T14" s="13">
        <v>103740000</v>
      </c>
      <c r="U14" s="11"/>
    </row>
    <row r="15" spans="1:21" ht="16.5" customHeight="1" x14ac:dyDescent="0.2">
      <c r="A15" s="24" t="s">
        <v>21</v>
      </c>
      <c r="B15" s="23">
        <v>6087</v>
      </c>
      <c r="C15" s="13">
        <v>2581</v>
      </c>
      <c r="D15" s="13">
        <v>3506</v>
      </c>
      <c r="E15" s="13">
        <v>272572400</v>
      </c>
      <c r="F15" s="13">
        <v>2</v>
      </c>
      <c r="G15" s="13">
        <v>0</v>
      </c>
      <c r="H15" s="13">
        <v>180000</v>
      </c>
      <c r="I15" s="13">
        <v>29</v>
      </c>
      <c r="J15" s="13">
        <v>20</v>
      </c>
      <c r="K15" s="13">
        <v>3852000</v>
      </c>
      <c r="L15" s="13">
        <v>422</v>
      </c>
      <c r="M15" s="13">
        <v>235</v>
      </c>
      <c r="N15" s="13">
        <v>48214400</v>
      </c>
      <c r="O15" s="13">
        <v>279</v>
      </c>
      <c r="P15" s="13">
        <v>308</v>
      </c>
      <c r="Q15" s="13">
        <v>41067000</v>
      </c>
      <c r="R15" s="13">
        <v>1849</v>
      </c>
      <c r="S15" s="13">
        <v>2943</v>
      </c>
      <c r="T15" s="13">
        <v>179259000</v>
      </c>
      <c r="U15" s="11"/>
    </row>
    <row r="16" spans="1:21" ht="16.5" customHeight="1" x14ac:dyDescent="0.2">
      <c r="A16" s="24" t="s">
        <v>22</v>
      </c>
      <c r="B16" s="23">
        <v>6617</v>
      </c>
      <c r="C16" s="13">
        <v>2992</v>
      </c>
      <c r="D16" s="13">
        <v>3625</v>
      </c>
      <c r="E16" s="13">
        <v>429456000</v>
      </c>
      <c r="F16" s="13">
        <v>13</v>
      </c>
      <c r="G16" s="13">
        <v>1</v>
      </c>
      <c r="H16" s="13">
        <v>1044000</v>
      </c>
      <c r="I16" s="13">
        <v>73</v>
      </c>
      <c r="J16" s="13">
        <v>18</v>
      </c>
      <c r="K16" s="13">
        <v>6780000</v>
      </c>
      <c r="L16" s="13">
        <v>287</v>
      </c>
      <c r="M16" s="13">
        <v>177</v>
      </c>
      <c r="N16" s="13">
        <v>32010000</v>
      </c>
      <c r="O16" s="13">
        <v>2083</v>
      </c>
      <c r="P16" s="13">
        <v>2712</v>
      </c>
      <c r="Q16" s="13">
        <v>342762000</v>
      </c>
      <c r="R16" s="13">
        <v>536</v>
      </c>
      <c r="S16" s="13">
        <v>717</v>
      </c>
      <c r="T16" s="13">
        <v>46860000</v>
      </c>
    </row>
    <row r="17" spans="1:21" ht="16.5" customHeight="1" x14ac:dyDescent="0.2">
      <c r="A17" s="24" t="s">
        <v>23</v>
      </c>
      <c r="B17" s="23">
        <v>6164</v>
      </c>
      <c r="C17" s="13">
        <v>2744</v>
      </c>
      <c r="D17" s="13">
        <v>3420</v>
      </c>
      <c r="E17" s="13">
        <v>423126000</v>
      </c>
      <c r="F17" s="13">
        <v>12</v>
      </c>
      <c r="G17" s="13">
        <v>8</v>
      </c>
      <c r="H17" s="13">
        <v>1632000</v>
      </c>
      <c r="I17" s="13">
        <v>214</v>
      </c>
      <c r="J17" s="13">
        <v>78</v>
      </c>
      <c r="K17" s="13">
        <v>22194000</v>
      </c>
      <c r="L17" s="13">
        <v>52</v>
      </c>
      <c r="M17" s="13">
        <v>65</v>
      </c>
      <c r="N17" s="13">
        <v>9396000</v>
      </c>
      <c r="O17" s="13">
        <v>2062</v>
      </c>
      <c r="P17" s="13">
        <v>2837</v>
      </c>
      <c r="Q17" s="13">
        <v>359406000</v>
      </c>
      <c r="R17" s="13">
        <v>404</v>
      </c>
      <c r="S17" s="13">
        <v>432</v>
      </c>
      <c r="T17" s="13">
        <v>30498000</v>
      </c>
      <c r="U17" s="11"/>
    </row>
    <row r="18" spans="1:21" ht="16.5" customHeight="1" x14ac:dyDescent="0.2">
      <c r="A18" s="24" t="s">
        <v>24</v>
      </c>
      <c r="B18" s="23">
        <v>6481</v>
      </c>
      <c r="C18" s="13">
        <v>2891</v>
      </c>
      <c r="D18" s="13">
        <v>3590</v>
      </c>
      <c r="E18" s="13">
        <v>444036000</v>
      </c>
      <c r="F18" s="13">
        <v>8</v>
      </c>
      <c r="G18" s="13">
        <v>2</v>
      </c>
      <c r="H18" s="13">
        <v>774000</v>
      </c>
      <c r="I18" s="13">
        <v>55</v>
      </c>
      <c r="J18" s="13">
        <v>13</v>
      </c>
      <c r="K18" s="13">
        <v>4908000</v>
      </c>
      <c r="L18" s="13">
        <v>118</v>
      </c>
      <c r="M18" s="13">
        <v>33</v>
      </c>
      <c r="N18" s="13">
        <v>10944000</v>
      </c>
      <c r="O18" s="13">
        <v>2277</v>
      </c>
      <c r="P18" s="13">
        <v>3059</v>
      </c>
      <c r="Q18" s="13">
        <v>394215000</v>
      </c>
      <c r="R18" s="13">
        <v>433</v>
      </c>
      <c r="S18" s="13">
        <v>483</v>
      </c>
      <c r="T18" s="13">
        <v>33195000</v>
      </c>
    </row>
    <row r="19" spans="1:21" ht="16.5" customHeight="1" x14ac:dyDescent="0.2">
      <c r="A19" s="24" t="s">
        <v>25</v>
      </c>
      <c r="B19" s="23">
        <v>6058</v>
      </c>
      <c r="C19" s="13">
        <v>2758</v>
      </c>
      <c r="D19" s="13">
        <v>3300</v>
      </c>
      <c r="E19" s="13">
        <v>409806000</v>
      </c>
      <c r="F19" s="13">
        <v>18</v>
      </c>
      <c r="G19" s="13">
        <v>4</v>
      </c>
      <c r="H19" s="13">
        <v>1674000</v>
      </c>
      <c r="I19" s="13">
        <v>80</v>
      </c>
      <c r="J19" s="13">
        <v>18</v>
      </c>
      <c r="K19" s="13">
        <v>7416000</v>
      </c>
      <c r="L19" s="13">
        <v>203</v>
      </c>
      <c r="M19" s="13">
        <v>59</v>
      </c>
      <c r="N19" s="13">
        <v>19044000</v>
      </c>
      <c r="O19" s="13">
        <v>2063</v>
      </c>
      <c r="P19" s="13">
        <v>2818</v>
      </c>
      <c r="Q19" s="13">
        <v>352464000</v>
      </c>
      <c r="R19" s="13">
        <v>394</v>
      </c>
      <c r="S19" s="13">
        <v>401</v>
      </c>
      <c r="T19" s="13">
        <v>29208000</v>
      </c>
      <c r="U19" s="11"/>
    </row>
    <row r="20" spans="1:21" ht="16.5" customHeight="1" x14ac:dyDescent="0.2">
      <c r="A20" s="24" t="s">
        <v>26</v>
      </c>
      <c r="B20" s="23">
        <v>11160</v>
      </c>
      <c r="C20" s="13">
        <v>5047</v>
      </c>
      <c r="D20" s="13">
        <v>6113</v>
      </c>
      <c r="E20" s="13">
        <v>716697000</v>
      </c>
      <c r="F20" s="13">
        <v>23</v>
      </c>
      <c r="G20" s="13">
        <v>7</v>
      </c>
      <c r="H20" s="13">
        <v>2184000</v>
      </c>
      <c r="I20" s="13">
        <v>214</v>
      </c>
      <c r="J20" s="13">
        <v>66</v>
      </c>
      <c r="K20" s="13">
        <v>19548000</v>
      </c>
      <c r="L20" s="13">
        <v>173</v>
      </c>
      <c r="M20" s="13">
        <v>94</v>
      </c>
      <c r="N20" s="13">
        <v>18546000</v>
      </c>
      <c r="O20" s="13">
        <v>3619</v>
      </c>
      <c r="P20" s="13">
        <v>4932</v>
      </c>
      <c r="Q20" s="13">
        <v>606189000</v>
      </c>
      <c r="R20" s="13">
        <v>1018</v>
      </c>
      <c r="S20" s="13">
        <v>1014</v>
      </c>
      <c r="T20" s="13">
        <v>70230000</v>
      </c>
      <c r="U20" s="11"/>
    </row>
    <row r="21" spans="1:21" ht="16.5" customHeight="1" x14ac:dyDescent="0.2">
      <c r="A21" s="24" t="s">
        <v>27</v>
      </c>
      <c r="B21" s="23">
        <v>6704</v>
      </c>
      <c r="C21" s="13">
        <v>3091</v>
      </c>
      <c r="D21" s="13">
        <v>3613</v>
      </c>
      <c r="E21" s="13">
        <v>434757674</v>
      </c>
      <c r="F21" s="13">
        <v>28</v>
      </c>
      <c r="G21" s="13">
        <v>14</v>
      </c>
      <c r="H21" s="13">
        <v>3246000</v>
      </c>
      <c r="I21" s="13">
        <v>226</v>
      </c>
      <c r="J21" s="13">
        <v>87</v>
      </c>
      <c r="K21" s="13">
        <v>22531000</v>
      </c>
      <c r="L21" s="13">
        <v>296</v>
      </c>
      <c r="M21" s="13">
        <v>105</v>
      </c>
      <c r="N21" s="13">
        <v>28051674</v>
      </c>
      <c r="O21" s="13">
        <v>1980</v>
      </c>
      <c r="P21" s="13">
        <v>2710</v>
      </c>
      <c r="Q21" s="13">
        <v>335299000</v>
      </c>
      <c r="R21" s="13">
        <v>561</v>
      </c>
      <c r="S21" s="13">
        <v>697</v>
      </c>
      <c r="T21" s="13">
        <v>45630000</v>
      </c>
    </row>
    <row r="22" spans="1:21" ht="16.5" customHeight="1" x14ac:dyDescent="0.2">
      <c r="A22" s="24" t="s">
        <v>28</v>
      </c>
      <c r="B22" s="23">
        <v>1167</v>
      </c>
      <c r="C22" s="13">
        <v>502</v>
      </c>
      <c r="D22" s="13">
        <v>665</v>
      </c>
      <c r="E22" s="13">
        <v>65655000</v>
      </c>
      <c r="F22" s="13">
        <v>81</v>
      </c>
      <c r="G22" s="13">
        <v>51</v>
      </c>
      <c r="H22" s="13">
        <v>9660000</v>
      </c>
      <c r="I22" s="13">
        <v>135</v>
      </c>
      <c r="J22" s="13">
        <v>132</v>
      </c>
      <c r="K22" s="13">
        <v>19752000</v>
      </c>
      <c r="L22" s="13">
        <v>93</v>
      </c>
      <c r="M22" s="13">
        <v>124</v>
      </c>
      <c r="N22" s="13">
        <v>14448000</v>
      </c>
      <c r="O22" s="13">
        <v>0</v>
      </c>
      <c r="P22" s="13">
        <v>0</v>
      </c>
      <c r="Q22" s="13">
        <v>0</v>
      </c>
      <c r="R22" s="13">
        <v>193</v>
      </c>
      <c r="S22" s="13">
        <v>358</v>
      </c>
      <c r="T22" s="13">
        <v>21795000</v>
      </c>
      <c r="U22" s="11"/>
    </row>
    <row r="23" spans="1:21" ht="16.5" customHeight="1" x14ac:dyDescent="0.2">
      <c r="A23" s="24" t="s">
        <v>29</v>
      </c>
      <c r="B23" s="23">
        <v>1936</v>
      </c>
      <c r="C23" s="13">
        <v>1016</v>
      </c>
      <c r="D23" s="13">
        <v>920</v>
      </c>
      <c r="E23" s="13">
        <v>94601820</v>
      </c>
      <c r="F23" s="13">
        <v>2</v>
      </c>
      <c r="G23" s="13">
        <v>3</v>
      </c>
      <c r="H23" s="13">
        <v>438000</v>
      </c>
      <c r="I23" s="13">
        <v>61</v>
      </c>
      <c r="J23" s="13">
        <v>14</v>
      </c>
      <c r="K23" s="13">
        <v>5496000</v>
      </c>
      <c r="L23" s="13">
        <v>152</v>
      </c>
      <c r="M23" s="13">
        <v>88</v>
      </c>
      <c r="N23" s="13">
        <v>17213820</v>
      </c>
      <c r="O23" s="13">
        <v>127</v>
      </c>
      <c r="P23" s="13">
        <v>191</v>
      </c>
      <c r="Q23" s="13">
        <v>22421000</v>
      </c>
      <c r="R23" s="13">
        <v>674</v>
      </c>
      <c r="S23" s="13">
        <v>624</v>
      </c>
      <c r="T23" s="13">
        <v>49033000</v>
      </c>
    </row>
    <row r="24" spans="1:21" ht="16.5" customHeight="1" x14ac:dyDescent="0.2">
      <c r="A24" s="24" t="s">
        <v>30</v>
      </c>
      <c r="B24" s="23">
        <v>1404</v>
      </c>
      <c r="C24" s="13">
        <v>535</v>
      </c>
      <c r="D24" s="13">
        <v>869</v>
      </c>
      <c r="E24" s="13">
        <v>99150000</v>
      </c>
      <c r="F24" s="13">
        <v>58</v>
      </c>
      <c r="G24" s="13">
        <v>49</v>
      </c>
      <c r="H24" s="13">
        <v>7602000</v>
      </c>
      <c r="I24" s="13">
        <v>39</v>
      </c>
      <c r="J24" s="13">
        <v>42</v>
      </c>
      <c r="K24" s="13">
        <v>5736000</v>
      </c>
      <c r="L24" s="13">
        <v>28</v>
      </c>
      <c r="M24" s="13">
        <v>20</v>
      </c>
      <c r="N24" s="13">
        <v>3804000</v>
      </c>
      <c r="O24" s="13">
        <v>380</v>
      </c>
      <c r="P24" s="13">
        <v>719</v>
      </c>
      <c r="Q24" s="13">
        <v>79530000</v>
      </c>
      <c r="R24" s="13">
        <v>30</v>
      </c>
      <c r="S24" s="13">
        <v>39</v>
      </c>
      <c r="T24" s="13">
        <v>2478000</v>
      </c>
      <c r="U24" s="11"/>
    </row>
    <row r="25" spans="1:21" ht="16.5" customHeight="1" x14ac:dyDescent="0.2">
      <c r="A25" s="24" t="s">
        <v>31</v>
      </c>
      <c r="B25" s="23">
        <v>4287</v>
      </c>
      <c r="C25" s="13">
        <v>1662</v>
      </c>
      <c r="D25" s="13">
        <v>2625</v>
      </c>
      <c r="E25" s="13">
        <v>261843000</v>
      </c>
      <c r="F25" s="13">
        <v>0</v>
      </c>
      <c r="G25" s="13">
        <v>1</v>
      </c>
      <c r="H25" s="13">
        <v>132000</v>
      </c>
      <c r="I25" s="13">
        <v>87</v>
      </c>
      <c r="J25" s="13">
        <v>56</v>
      </c>
      <c r="K25" s="13">
        <v>10428000</v>
      </c>
      <c r="L25" s="13">
        <v>37</v>
      </c>
      <c r="M25" s="13">
        <v>25</v>
      </c>
      <c r="N25" s="13">
        <v>4692000</v>
      </c>
      <c r="O25" s="13">
        <v>1009</v>
      </c>
      <c r="P25" s="13">
        <v>1738</v>
      </c>
      <c r="Q25" s="13">
        <v>197910000</v>
      </c>
      <c r="R25" s="13">
        <v>529</v>
      </c>
      <c r="S25" s="13">
        <v>805</v>
      </c>
      <c r="T25" s="13">
        <v>48681000</v>
      </c>
    </row>
    <row r="26" spans="1:21" ht="16.5" customHeight="1" x14ac:dyDescent="0.2">
      <c r="A26" s="24" t="s">
        <v>32</v>
      </c>
      <c r="B26" s="23">
        <v>1253</v>
      </c>
      <c r="C26" s="13">
        <v>508</v>
      </c>
      <c r="D26" s="13">
        <v>745</v>
      </c>
      <c r="E26" s="13">
        <v>82536000</v>
      </c>
      <c r="F26" s="13">
        <v>37</v>
      </c>
      <c r="G26" s="13">
        <v>10</v>
      </c>
      <c r="H26" s="13">
        <v>3504000</v>
      </c>
      <c r="I26" s="13">
        <v>28</v>
      </c>
      <c r="J26" s="13">
        <v>20</v>
      </c>
      <c r="K26" s="13">
        <v>3318000</v>
      </c>
      <c r="L26" s="13">
        <v>13</v>
      </c>
      <c r="M26" s="13">
        <v>15</v>
      </c>
      <c r="N26" s="13">
        <v>1941000</v>
      </c>
      <c r="O26" s="13">
        <v>344</v>
      </c>
      <c r="P26" s="13">
        <v>578</v>
      </c>
      <c r="Q26" s="13">
        <v>66441000</v>
      </c>
      <c r="R26" s="13">
        <v>86</v>
      </c>
      <c r="S26" s="13">
        <v>122</v>
      </c>
      <c r="T26" s="13">
        <v>7332000</v>
      </c>
    </row>
    <row r="27" spans="1:21" ht="16.5" customHeight="1" x14ac:dyDescent="0.2">
      <c r="A27" s="24" t="s">
        <v>33</v>
      </c>
      <c r="B27" s="23">
        <v>3639</v>
      </c>
      <c r="C27" s="13">
        <v>1393</v>
      </c>
      <c r="D27" s="13">
        <v>2246</v>
      </c>
      <c r="E27" s="13">
        <v>229551000</v>
      </c>
      <c r="F27" s="13">
        <v>51</v>
      </c>
      <c r="G27" s="13">
        <v>14</v>
      </c>
      <c r="H27" s="13">
        <v>4878000</v>
      </c>
      <c r="I27" s="13">
        <v>63</v>
      </c>
      <c r="J27" s="13">
        <v>29</v>
      </c>
      <c r="K27" s="13">
        <v>6048000</v>
      </c>
      <c r="L27" s="13">
        <v>76</v>
      </c>
      <c r="M27" s="13">
        <v>72</v>
      </c>
      <c r="N27" s="13">
        <v>10002000</v>
      </c>
      <c r="O27" s="13">
        <v>890</v>
      </c>
      <c r="P27" s="13">
        <v>1595</v>
      </c>
      <c r="Q27" s="13">
        <v>177804000</v>
      </c>
      <c r="R27" s="13">
        <v>313</v>
      </c>
      <c r="S27" s="13">
        <v>536</v>
      </c>
      <c r="T27" s="13">
        <v>30819000</v>
      </c>
    </row>
    <row r="28" spans="1:21" ht="16.5" customHeight="1" x14ac:dyDescent="0.2">
      <c r="A28" s="24" t="s">
        <v>34</v>
      </c>
      <c r="B28" s="23">
        <v>2377</v>
      </c>
      <c r="C28" s="13">
        <v>959</v>
      </c>
      <c r="D28" s="13">
        <v>1418</v>
      </c>
      <c r="E28" s="13">
        <v>157089000</v>
      </c>
      <c r="F28" s="13">
        <v>39</v>
      </c>
      <c r="G28" s="13">
        <v>13</v>
      </c>
      <c r="H28" s="13">
        <v>3972000</v>
      </c>
      <c r="I28" s="13">
        <v>52</v>
      </c>
      <c r="J28" s="13">
        <v>28</v>
      </c>
      <c r="K28" s="13">
        <v>5796000</v>
      </c>
      <c r="L28" s="13">
        <v>31</v>
      </c>
      <c r="M28" s="13">
        <v>13</v>
      </c>
      <c r="N28" s="13">
        <v>3144000</v>
      </c>
      <c r="O28" s="13">
        <v>661</v>
      </c>
      <c r="P28" s="13">
        <v>1099</v>
      </c>
      <c r="Q28" s="13">
        <v>127866000</v>
      </c>
      <c r="R28" s="13">
        <v>176</v>
      </c>
      <c r="S28" s="13">
        <v>265</v>
      </c>
      <c r="T28" s="13">
        <v>16311000</v>
      </c>
    </row>
    <row r="29" spans="1:21" ht="16.5" customHeight="1" x14ac:dyDescent="0.2">
      <c r="A29" s="24" t="s">
        <v>35</v>
      </c>
      <c r="B29" s="23">
        <v>1907</v>
      </c>
      <c r="C29" s="13">
        <v>823</v>
      </c>
      <c r="D29" s="13">
        <v>1084</v>
      </c>
      <c r="E29" s="13">
        <v>122121000</v>
      </c>
      <c r="F29" s="13">
        <v>61</v>
      </c>
      <c r="G29" s="13">
        <v>43</v>
      </c>
      <c r="H29" s="13">
        <v>8068000</v>
      </c>
      <c r="I29" s="13">
        <v>132</v>
      </c>
      <c r="J29" s="13">
        <v>97</v>
      </c>
      <c r="K29" s="13">
        <v>15527000</v>
      </c>
      <c r="L29" s="13">
        <v>72</v>
      </c>
      <c r="M29" s="13">
        <v>57</v>
      </c>
      <c r="N29" s="13">
        <v>8526000</v>
      </c>
      <c r="O29" s="13">
        <v>448</v>
      </c>
      <c r="P29" s="13">
        <v>685</v>
      </c>
      <c r="Q29" s="13">
        <v>77951000</v>
      </c>
      <c r="R29" s="13">
        <v>110</v>
      </c>
      <c r="S29" s="13">
        <v>202</v>
      </c>
      <c r="T29" s="13">
        <v>12049000</v>
      </c>
      <c r="U29" s="11"/>
    </row>
    <row r="30" spans="1:21" ht="16.5" customHeight="1" x14ac:dyDescent="0.2">
      <c r="A30" s="22" t="s">
        <v>36</v>
      </c>
      <c r="B30" s="23">
        <v>14274</v>
      </c>
      <c r="C30" s="13">
        <v>7696</v>
      </c>
      <c r="D30" s="13">
        <v>6578</v>
      </c>
      <c r="E30" s="13">
        <v>877550711</v>
      </c>
      <c r="F30" s="13">
        <v>782</v>
      </c>
      <c r="G30" s="13">
        <v>200</v>
      </c>
      <c r="H30" s="13">
        <v>69276275</v>
      </c>
      <c r="I30" s="13">
        <v>432</v>
      </c>
      <c r="J30" s="13">
        <v>213</v>
      </c>
      <c r="K30" s="13">
        <v>43708929</v>
      </c>
      <c r="L30" s="13">
        <v>641</v>
      </c>
      <c r="M30" s="13">
        <v>403</v>
      </c>
      <c r="N30" s="13">
        <v>67594816</v>
      </c>
      <c r="O30" s="13">
        <v>4891</v>
      </c>
      <c r="P30" s="13">
        <v>4782</v>
      </c>
      <c r="Q30" s="13">
        <v>624949191</v>
      </c>
      <c r="R30" s="13">
        <v>950</v>
      </c>
      <c r="S30" s="13">
        <v>980</v>
      </c>
      <c r="T30" s="13">
        <v>72021500</v>
      </c>
    </row>
    <row r="31" spans="1:21" ht="16.5" customHeight="1" x14ac:dyDescent="0.2">
      <c r="A31" s="22" t="s">
        <v>37</v>
      </c>
      <c r="B31" s="23">
        <v>17402</v>
      </c>
      <c r="C31" s="13">
        <v>8307</v>
      </c>
      <c r="D31" s="13">
        <v>9095</v>
      </c>
      <c r="E31" s="13">
        <v>1064255748</v>
      </c>
      <c r="F31" s="13">
        <v>65</v>
      </c>
      <c r="G31" s="13">
        <v>37</v>
      </c>
      <c r="H31" s="13">
        <v>7866000</v>
      </c>
      <c r="I31" s="13">
        <v>444</v>
      </c>
      <c r="J31" s="13">
        <v>388</v>
      </c>
      <c r="K31" s="13">
        <v>59701035</v>
      </c>
      <c r="L31" s="13">
        <v>187</v>
      </c>
      <c r="M31" s="13">
        <v>163</v>
      </c>
      <c r="N31" s="13">
        <v>20586543</v>
      </c>
      <c r="O31" s="13">
        <v>5027</v>
      </c>
      <c r="P31" s="13">
        <v>7538</v>
      </c>
      <c r="Q31" s="13">
        <v>879489000</v>
      </c>
      <c r="R31" s="13">
        <v>2584</v>
      </c>
      <c r="S31" s="13">
        <v>969</v>
      </c>
      <c r="T31" s="13">
        <v>96613170</v>
      </c>
    </row>
    <row r="32" spans="1:21" ht="16.5" customHeight="1" x14ac:dyDescent="0.2">
      <c r="A32" s="24" t="s">
        <v>38</v>
      </c>
      <c r="B32" s="23">
        <v>79</v>
      </c>
      <c r="C32" s="13">
        <v>20</v>
      </c>
      <c r="D32" s="13">
        <v>59</v>
      </c>
      <c r="E32" s="13">
        <v>5739000</v>
      </c>
      <c r="F32" s="13">
        <v>0</v>
      </c>
      <c r="G32" s="13">
        <v>0</v>
      </c>
      <c r="H32" s="13">
        <v>0</v>
      </c>
      <c r="I32" s="13">
        <v>3</v>
      </c>
      <c r="J32" s="13">
        <v>16</v>
      </c>
      <c r="K32" s="13">
        <v>1476000</v>
      </c>
      <c r="L32" s="13">
        <v>3</v>
      </c>
      <c r="M32" s="13">
        <v>4</v>
      </c>
      <c r="N32" s="13">
        <v>438000</v>
      </c>
      <c r="O32" s="13">
        <v>13</v>
      </c>
      <c r="P32" s="13">
        <v>33</v>
      </c>
      <c r="Q32" s="13">
        <v>3534000</v>
      </c>
      <c r="R32" s="13">
        <v>1</v>
      </c>
      <c r="S32" s="13">
        <v>6</v>
      </c>
      <c r="T32" s="13">
        <v>291000</v>
      </c>
      <c r="U32" s="11"/>
    </row>
    <row r="33" spans="1:21" ht="16.5" customHeight="1" x14ac:dyDescent="0.2">
      <c r="A33" s="25" t="s">
        <v>39</v>
      </c>
      <c r="B33" s="26">
        <v>19</v>
      </c>
      <c r="C33" s="27">
        <v>9</v>
      </c>
      <c r="D33" s="27">
        <v>10</v>
      </c>
      <c r="E33" s="27">
        <v>1284000</v>
      </c>
      <c r="F33" s="27">
        <v>5</v>
      </c>
      <c r="G33" s="27">
        <v>3</v>
      </c>
      <c r="H33" s="27">
        <v>636000</v>
      </c>
      <c r="I33" s="27">
        <v>0</v>
      </c>
      <c r="J33" s="27">
        <v>0</v>
      </c>
      <c r="K33" s="27">
        <v>0</v>
      </c>
      <c r="L33" s="27">
        <v>1</v>
      </c>
      <c r="M33" s="27">
        <v>1</v>
      </c>
      <c r="N33" s="27">
        <v>144000</v>
      </c>
      <c r="O33" s="27">
        <v>1</v>
      </c>
      <c r="P33" s="27">
        <v>4</v>
      </c>
      <c r="Q33" s="27">
        <v>360000</v>
      </c>
      <c r="R33" s="27">
        <v>2</v>
      </c>
      <c r="S33" s="27">
        <v>2</v>
      </c>
      <c r="T33" s="27">
        <v>144000</v>
      </c>
      <c r="U33" s="11"/>
    </row>
    <row r="34" spans="1:21" ht="14.25" x14ac:dyDescent="0.2">
      <c r="A34" s="28" t="s">
        <v>77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1" x14ac:dyDescent="0.2">
      <c r="A35" s="1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1" x14ac:dyDescent="0.2">
      <c r="A36" s="1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1" x14ac:dyDescent="0.2">
      <c r="A37" s="1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40" spans="1:21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1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1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1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1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1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1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</sheetData>
  <mergeCells count="24"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  <mergeCell ref="T6:T7"/>
    <mergeCell ref="K6:K7"/>
    <mergeCell ref="E5:E7"/>
    <mergeCell ref="F5:H5"/>
    <mergeCell ref="F6:G6"/>
    <mergeCell ref="O5:Q5"/>
    <mergeCell ref="H6:H7"/>
    <mergeCell ref="I6:J6"/>
  </mergeCells>
  <phoneticPr fontId="1" type="noConversion"/>
  <conditionalFormatting sqref="B34:T37">
    <cfRule type="cellIs" dxfId="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>
    <pageSetUpPr fitToPage="1"/>
  </sheetPr>
  <dimension ref="A1:U47"/>
  <sheetViews>
    <sheetView workbookViewId="0">
      <pane xSplit="1" ySplit="7" topLeftCell="B8" activePane="bottomRight" state="frozen"/>
      <selection activeCell="AA28" sqref="AA28"/>
      <selection pane="topRight" activeCell="AA28" sqref="AA28"/>
      <selection pane="bottomLeft" activeCell="AA28" sqref="AA28"/>
      <selection pane="bottomRight" activeCell="AA28" sqref="AA28"/>
    </sheetView>
  </sheetViews>
  <sheetFormatPr defaultColWidth="9.33203125" defaultRowHeight="12" x14ac:dyDescent="0.2"/>
  <cols>
    <col min="1" max="1" width="12.33203125" customWidth="1"/>
    <col min="2" max="4" width="9.1640625" customWidth="1"/>
    <col min="5" max="5" width="14" customWidth="1"/>
    <col min="6" max="7" width="6.83203125" customWidth="1"/>
    <col min="8" max="8" width="12.5" customWidth="1"/>
    <col min="9" max="10" width="8.5" customWidth="1"/>
    <col min="11" max="11" width="14" bestFit="1" customWidth="1"/>
    <col min="12" max="13" width="7.6640625" customWidth="1"/>
    <col min="14" max="14" width="14.83203125" bestFit="1" customWidth="1"/>
    <col min="15" max="16" width="10.5" customWidth="1"/>
    <col min="17" max="17" width="16.83203125" bestFit="1" customWidth="1"/>
    <col min="18" max="19" width="10.5" customWidth="1"/>
    <col min="20" max="20" width="14.1640625" customWidth="1"/>
  </cols>
  <sheetData>
    <row r="1" spans="1:21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 x14ac:dyDescent="0.2">
      <c r="A2" s="2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 x14ac:dyDescent="0.2"/>
    <row r="4" spans="1:21" s="4" customFormat="1" ht="19.5" customHeight="1" x14ac:dyDescent="0.2">
      <c r="A4" s="56" t="s">
        <v>53</v>
      </c>
      <c r="B4" s="39" t="s">
        <v>14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83</v>
      </c>
      <c r="P4" s="40"/>
      <c r="Q4" s="40"/>
      <c r="R4" s="40"/>
      <c r="S4" s="40"/>
      <c r="T4" s="40"/>
    </row>
    <row r="5" spans="1:21" s="4" customFormat="1" ht="29.25" customHeight="1" x14ac:dyDescent="0.2">
      <c r="A5" s="57"/>
      <c r="B5" s="48" t="s">
        <v>55</v>
      </c>
      <c r="C5" s="48"/>
      <c r="D5" s="48"/>
      <c r="E5" s="42" t="s">
        <v>56</v>
      </c>
      <c r="F5" s="39" t="s">
        <v>71</v>
      </c>
      <c r="G5" s="40"/>
      <c r="H5" s="41"/>
      <c r="I5" s="39" t="s">
        <v>72</v>
      </c>
      <c r="J5" s="40"/>
      <c r="K5" s="41"/>
      <c r="L5" s="39" t="s">
        <v>73</v>
      </c>
      <c r="M5" s="40"/>
      <c r="N5" s="41"/>
      <c r="O5" s="39" t="s">
        <v>74</v>
      </c>
      <c r="P5" s="40"/>
      <c r="Q5" s="41"/>
      <c r="R5" s="39" t="s">
        <v>75</v>
      </c>
      <c r="S5" s="40"/>
      <c r="T5" s="40"/>
    </row>
    <row r="6" spans="1:21" s="4" customFormat="1" ht="15.75" customHeight="1" x14ac:dyDescent="0.2">
      <c r="A6" s="57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1" s="4" customFormat="1" ht="15.75" customHeight="1" x14ac:dyDescent="0.2">
      <c r="A7" s="58"/>
      <c r="B7" s="43"/>
      <c r="C7" s="43"/>
      <c r="D7" s="43"/>
      <c r="E7" s="43"/>
      <c r="F7" s="5" t="s">
        <v>8</v>
      </c>
      <c r="G7" s="5" t="s">
        <v>9</v>
      </c>
      <c r="H7" s="43"/>
      <c r="I7" s="5" t="s">
        <v>8</v>
      </c>
      <c r="J7" s="5" t="s">
        <v>9</v>
      </c>
      <c r="K7" s="43"/>
      <c r="L7" s="5" t="s">
        <v>8</v>
      </c>
      <c r="M7" s="5" t="s">
        <v>9</v>
      </c>
      <c r="N7" s="43"/>
      <c r="O7" s="5" t="s">
        <v>8</v>
      </c>
      <c r="P7" s="5" t="s">
        <v>9</v>
      </c>
      <c r="Q7" s="43"/>
      <c r="R7" s="5" t="s">
        <v>8</v>
      </c>
      <c r="S7" s="5" t="s">
        <v>9</v>
      </c>
      <c r="T7" s="46"/>
    </row>
    <row r="8" spans="1:21" ht="16.5" customHeight="1" x14ac:dyDescent="0.2">
      <c r="A8" s="19" t="s">
        <v>95</v>
      </c>
      <c r="B8" s="23">
        <v>134644</v>
      </c>
      <c r="C8" s="13">
        <v>62634</v>
      </c>
      <c r="D8" s="13">
        <v>72010</v>
      </c>
      <c r="E8" s="13">
        <v>8466957511</v>
      </c>
      <c r="F8" s="13">
        <v>1493</v>
      </c>
      <c r="G8" s="13">
        <v>592</v>
      </c>
      <c r="H8" s="13">
        <v>152743275</v>
      </c>
      <c r="I8" s="13">
        <v>3023</v>
      </c>
      <c r="J8" s="13">
        <v>1879</v>
      </c>
      <c r="K8" s="13">
        <v>353604106</v>
      </c>
      <c r="L8" s="13">
        <v>4071</v>
      </c>
      <c r="M8" s="13">
        <v>2840</v>
      </c>
      <c r="N8" s="13">
        <v>483101758</v>
      </c>
      <c r="O8" s="13">
        <v>38016</v>
      </c>
      <c r="P8" s="13">
        <v>50518</v>
      </c>
      <c r="Q8" s="13">
        <v>6347244199</v>
      </c>
      <c r="R8" s="13">
        <v>16031</v>
      </c>
      <c r="S8" s="13">
        <v>16181</v>
      </c>
      <c r="T8" s="13">
        <v>1130264173</v>
      </c>
      <c r="U8" s="11"/>
    </row>
    <row r="9" spans="1:21" ht="16.5" customHeight="1" x14ac:dyDescent="0.2">
      <c r="A9" s="22" t="s">
        <v>15</v>
      </c>
      <c r="B9" s="23">
        <v>6891</v>
      </c>
      <c r="C9" s="13">
        <v>3303</v>
      </c>
      <c r="D9" s="13">
        <v>3588</v>
      </c>
      <c r="E9" s="13">
        <v>469833000</v>
      </c>
      <c r="F9" s="13">
        <v>71</v>
      </c>
      <c r="G9" s="13">
        <v>39</v>
      </c>
      <c r="H9" s="13">
        <v>8130000</v>
      </c>
      <c r="I9" s="13">
        <v>236</v>
      </c>
      <c r="J9" s="13">
        <v>175</v>
      </c>
      <c r="K9" s="13">
        <v>31389000</v>
      </c>
      <c r="L9" s="13">
        <v>625</v>
      </c>
      <c r="M9" s="13">
        <v>541</v>
      </c>
      <c r="N9" s="13">
        <v>83376000</v>
      </c>
      <c r="O9" s="13">
        <v>2015</v>
      </c>
      <c r="P9" s="13">
        <v>2451</v>
      </c>
      <c r="Q9" s="13">
        <v>320712000</v>
      </c>
      <c r="R9" s="13">
        <v>356</v>
      </c>
      <c r="S9" s="13">
        <v>382</v>
      </c>
      <c r="T9" s="13">
        <v>26226000</v>
      </c>
    </row>
    <row r="10" spans="1:21" ht="16.5" customHeight="1" x14ac:dyDescent="0.2">
      <c r="A10" s="22" t="s">
        <v>16</v>
      </c>
      <c r="B10" s="23">
        <v>1740</v>
      </c>
      <c r="C10" s="13">
        <v>901</v>
      </c>
      <c r="D10" s="13">
        <v>839</v>
      </c>
      <c r="E10" s="13">
        <v>122121000</v>
      </c>
      <c r="F10" s="13">
        <v>27</v>
      </c>
      <c r="G10" s="13">
        <v>8</v>
      </c>
      <c r="H10" s="13">
        <v>2634000</v>
      </c>
      <c r="I10" s="13">
        <v>92</v>
      </c>
      <c r="J10" s="13">
        <v>33</v>
      </c>
      <c r="K10" s="13">
        <v>9182000</v>
      </c>
      <c r="L10" s="13">
        <v>123</v>
      </c>
      <c r="M10" s="13">
        <v>37</v>
      </c>
      <c r="N10" s="13">
        <v>11419000</v>
      </c>
      <c r="O10" s="13">
        <v>623</v>
      </c>
      <c r="P10" s="13">
        <v>718</v>
      </c>
      <c r="Q10" s="13">
        <v>95964000</v>
      </c>
      <c r="R10" s="13">
        <v>36</v>
      </c>
      <c r="S10" s="13">
        <v>43</v>
      </c>
      <c r="T10" s="13">
        <v>2922000</v>
      </c>
      <c r="U10" s="11"/>
    </row>
    <row r="11" spans="1:21" ht="16.5" customHeight="1" x14ac:dyDescent="0.2">
      <c r="A11" s="22" t="s">
        <v>17</v>
      </c>
      <c r="B11" s="23">
        <v>7085</v>
      </c>
      <c r="C11" s="13">
        <v>3629</v>
      </c>
      <c r="D11" s="13">
        <v>3456</v>
      </c>
      <c r="E11" s="13">
        <v>442482000</v>
      </c>
      <c r="F11" s="13">
        <v>38</v>
      </c>
      <c r="G11" s="13">
        <v>12</v>
      </c>
      <c r="H11" s="13">
        <v>3804000</v>
      </c>
      <c r="I11" s="13">
        <v>137</v>
      </c>
      <c r="J11" s="13">
        <v>93</v>
      </c>
      <c r="K11" s="13">
        <v>16530000</v>
      </c>
      <c r="L11" s="13">
        <v>103</v>
      </c>
      <c r="M11" s="13">
        <v>86</v>
      </c>
      <c r="N11" s="13">
        <v>13578000</v>
      </c>
      <c r="O11" s="13">
        <v>2068</v>
      </c>
      <c r="P11" s="13">
        <v>2620</v>
      </c>
      <c r="Q11" s="13">
        <v>339672000</v>
      </c>
      <c r="R11" s="13">
        <v>1283</v>
      </c>
      <c r="S11" s="13">
        <v>645</v>
      </c>
      <c r="T11" s="13">
        <v>68898000</v>
      </c>
    </row>
    <row r="12" spans="1:21" ht="16.5" customHeight="1" x14ac:dyDescent="0.2">
      <c r="A12" s="22" t="s">
        <v>18</v>
      </c>
      <c r="B12" s="23">
        <v>941</v>
      </c>
      <c r="C12" s="13">
        <v>514</v>
      </c>
      <c r="D12" s="13">
        <v>427</v>
      </c>
      <c r="E12" s="13">
        <v>60033000</v>
      </c>
      <c r="F12" s="13">
        <v>36</v>
      </c>
      <c r="G12" s="13">
        <v>5</v>
      </c>
      <c r="H12" s="13">
        <v>3234000</v>
      </c>
      <c r="I12" s="13">
        <v>48</v>
      </c>
      <c r="J12" s="13">
        <v>11</v>
      </c>
      <c r="K12" s="13">
        <v>4098000</v>
      </c>
      <c r="L12" s="13">
        <v>10</v>
      </c>
      <c r="M12" s="13">
        <v>9</v>
      </c>
      <c r="N12" s="13">
        <v>1326000</v>
      </c>
      <c r="O12" s="13">
        <v>321</v>
      </c>
      <c r="P12" s="13">
        <v>314</v>
      </c>
      <c r="Q12" s="13">
        <v>44280000</v>
      </c>
      <c r="R12" s="13">
        <v>99</v>
      </c>
      <c r="S12" s="13">
        <v>88</v>
      </c>
      <c r="T12" s="13">
        <v>7095000</v>
      </c>
      <c r="U12" s="11"/>
    </row>
    <row r="13" spans="1:21" ht="16.5" customHeight="1" x14ac:dyDescent="0.2">
      <c r="A13" s="22" t="s">
        <v>19</v>
      </c>
      <c r="B13" s="23">
        <v>3871</v>
      </c>
      <c r="C13" s="13">
        <v>1706</v>
      </c>
      <c r="D13" s="13">
        <v>2165</v>
      </c>
      <c r="E13" s="13">
        <v>237528000</v>
      </c>
      <c r="F13" s="13">
        <v>1</v>
      </c>
      <c r="G13" s="13">
        <v>1</v>
      </c>
      <c r="H13" s="13">
        <v>84000</v>
      </c>
      <c r="I13" s="13">
        <v>100</v>
      </c>
      <c r="J13" s="13">
        <v>39</v>
      </c>
      <c r="K13" s="13">
        <v>10095000</v>
      </c>
      <c r="L13" s="13">
        <v>136</v>
      </c>
      <c r="M13" s="13">
        <v>93</v>
      </c>
      <c r="N13" s="13">
        <v>16152000</v>
      </c>
      <c r="O13" s="13">
        <v>943</v>
      </c>
      <c r="P13" s="13">
        <v>1287</v>
      </c>
      <c r="Q13" s="13">
        <v>164406000</v>
      </c>
      <c r="R13" s="13">
        <v>526</v>
      </c>
      <c r="S13" s="13">
        <v>745</v>
      </c>
      <c r="T13" s="13">
        <v>46791000</v>
      </c>
      <c r="U13" s="11"/>
    </row>
    <row r="14" spans="1:21" ht="16.5" customHeight="1" x14ac:dyDescent="0.2">
      <c r="A14" s="24" t="s">
        <v>20</v>
      </c>
      <c r="B14" s="23">
        <v>7884</v>
      </c>
      <c r="C14" s="13">
        <v>3707</v>
      </c>
      <c r="D14" s="13">
        <v>4177</v>
      </c>
      <c r="E14" s="13">
        <v>456183000</v>
      </c>
      <c r="F14" s="13">
        <v>1</v>
      </c>
      <c r="G14" s="13">
        <v>1</v>
      </c>
      <c r="H14" s="13">
        <v>144000</v>
      </c>
      <c r="I14" s="13">
        <v>19</v>
      </c>
      <c r="J14" s="13">
        <v>18</v>
      </c>
      <c r="K14" s="13">
        <v>2364000</v>
      </c>
      <c r="L14" s="13">
        <v>133</v>
      </c>
      <c r="M14" s="13">
        <v>148</v>
      </c>
      <c r="N14" s="13">
        <v>19482000</v>
      </c>
      <c r="O14" s="13">
        <v>1986</v>
      </c>
      <c r="P14" s="13">
        <v>2242</v>
      </c>
      <c r="Q14" s="13">
        <v>310134000</v>
      </c>
      <c r="R14" s="13">
        <v>1568</v>
      </c>
      <c r="S14" s="13">
        <v>1768</v>
      </c>
      <c r="T14" s="13">
        <v>124059000</v>
      </c>
      <c r="U14" s="11"/>
    </row>
    <row r="15" spans="1:21" ht="16.5" customHeight="1" x14ac:dyDescent="0.2">
      <c r="A15" s="24" t="s">
        <v>21</v>
      </c>
      <c r="B15" s="23">
        <v>6439</v>
      </c>
      <c r="C15" s="13">
        <v>2742</v>
      </c>
      <c r="D15" s="13">
        <v>3697</v>
      </c>
      <c r="E15" s="13">
        <v>284432000</v>
      </c>
      <c r="F15" s="13">
        <v>3</v>
      </c>
      <c r="G15" s="13">
        <v>0</v>
      </c>
      <c r="H15" s="13">
        <v>216000</v>
      </c>
      <c r="I15" s="13">
        <v>44</v>
      </c>
      <c r="J15" s="13">
        <v>29</v>
      </c>
      <c r="K15" s="13">
        <v>5190000</v>
      </c>
      <c r="L15" s="13">
        <v>432</v>
      </c>
      <c r="M15" s="13">
        <v>286</v>
      </c>
      <c r="N15" s="13">
        <v>51731000</v>
      </c>
      <c r="O15" s="13">
        <v>256</v>
      </c>
      <c r="P15" s="13">
        <v>258</v>
      </c>
      <c r="Q15" s="13">
        <v>36567000</v>
      </c>
      <c r="R15" s="13">
        <v>2007</v>
      </c>
      <c r="S15" s="13">
        <v>3124</v>
      </c>
      <c r="T15" s="13">
        <v>190728000</v>
      </c>
      <c r="U15" s="11"/>
    </row>
    <row r="16" spans="1:21" ht="16.5" customHeight="1" x14ac:dyDescent="0.2">
      <c r="A16" s="24" t="s">
        <v>22</v>
      </c>
      <c r="B16" s="23">
        <v>7321</v>
      </c>
      <c r="C16" s="13">
        <v>3287</v>
      </c>
      <c r="D16" s="13">
        <v>4034</v>
      </c>
      <c r="E16" s="13">
        <v>492732000</v>
      </c>
      <c r="F16" s="13">
        <v>13</v>
      </c>
      <c r="G16" s="13">
        <v>2</v>
      </c>
      <c r="H16" s="13">
        <v>1236000</v>
      </c>
      <c r="I16" s="13">
        <v>82</v>
      </c>
      <c r="J16" s="13">
        <v>20</v>
      </c>
      <c r="K16" s="13">
        <v>7728000</v>
      </c>
      <c r="L16" s="13">
        <v>279</v>
      </c>
      <c r="M16" s="13">
        <v>170</v>
      </c>
      <c r="N16" s="13">
        <v>32706000</v>
      </c>
      <c r="O16" s="13">
        <v>2368</v>
      </c>
      <c r="P16" s="13">
        <v>3163</v>
      </c>
      <c r="Q16" s="13">
        <v>406590000</v>
      </c>
      <c r="R16" s="13">
        <v>545</v>
      </c>
      <c r="S16" s="13">
        <v>679</v>
      </c>
      <c r="T16" s="13">
        <v>44472000</v>
      </c>
    </row>
    <row r="17" spans="1:21" ht="16.5" customHeight="1" x14ac:dyDescent="0.2">
      <c r="A17" s="24" t="s">
        <v>23</v>
      </c>
      <c r="B17" s="23">
        <v>6222</v>
      </c>
      <c r="C17" s="13">
        <v>2688</v>
      </c>
      <c r="D17" s="13">
        <v>3534</v>
      </c>
      <c r="E17" s="13">
        <v>428869800</v>
      </c>
      <c r="F17" s="13">
        <v>19</v>
      </c>
      <c r="G17" s="13">
        <v>19</v>
      </c>
      <c r="H17" s="13">
        <v>2632800</v>
      </c>
      <c r="I17" s="13">
        <v>203</v>
      </c>
      <c r="J17" s="13">
        <v>159</v>
      </c>
      <c r="K17" s="13">
        <v>27528000</v>
      </c>
      <c r="L17" s="13">
        <v>102</v>
      </c>
      <c r="M17" s="13">
        <v>105</v>
      </c>
      <c r="N17" s="13">
        <v>15828000</v>
      </c>
      <c r="O17" s="13">
        <v>1956</v>
      </c>
      <c r="P17" s="13">
        <v>2786</v>
      </c>
      <c r="Q17" s="13">
        <v>349752000</v>
      </c>
      <c r="R17" s="13">
        <v>408</v>
      </c>
      <c r="S17" s="13">
        <v>465</v>
      </c>
      <c r="T17" s="13">
        <v>33129000</v>
      </c>
      <c r="U17" s="11"/>
    </row>
    <row r="18" spans="1:21" ht="16.5" customHeight="1" x14ac:dyDescent="0.2">
      <c r="A18" s="24" t="s">
        <v>24</v>
      </c>
      <c r="B18" s="23">
        <v>7597</v>
      </c>
      <c r="C18" s="13">
        <v>3397</v>
      </c>
      <c r="D18" s="13">
        <v>4200</v>
      </c>
      <c r="E18" s="13">
        <v>535563000</v>
      </c>
      <c r="F18" s="13">
        <v>10</v>
      </c>
      <c r="G18" s="13">
        <v>4</v>
      </c>
      <c r="H18" s="13">
        <v>1056000</v>
      </c>
      <c r="I18" s="13">
        <v>61</v>
      </c>
      <c r="J18" s="13">
        <v>18</v>
      </c>
      <c r="K18" s="13">
        <v>5958000</v>
      </c>
      <c r="L18" s="13">
        <v>119</v>
      </c>
      <c r="M18" s="13">
        <v>33</v>
      </c>
      <c r="N18" s="13">
        <v>10932000</v>
      </c>
      <c r="O18" s="13">
        <v>2766</v>
      </c>
      <c r="P18" s="13">
        <v>3618</v>
      </c>
      <c r="Q18" s="13">
        <v>481281000</v>
      </c>
      <c r="R18" s="13">
        <v>441</v>
      </c>
      <c r="S18" s="13">
        <v>527</v>
      </c>
      <c r="T18" s="13">
        <v>36336000</v>
      </c>
    </row>
    <row r="19" spans="1:21" ht="16.5" customHeight="1" x14ac:dyDescent="0.2">
      <c r="A19" s="24" t="s">
        <v>25</v>
      </c>
      <c r="B19" s="23">
        <v>6629</v>
      </c>
      <c r="C19" s="13">
        <v>3015</v>
      </c>
      <c r="D19" s="13">
        <v>3614</v>
      </c>
      <c r="E19" s="13">
        <v>453618000</v>
      </c>
      <c r="F19" s="13">
        <v>21</v>
      </c>
      <c r="G19" s="13">
        <v>6</v>
      </c>
      <c r="H19" s="13">
        <v>1938000</v>
      </c>
      <c r="I19" s="13">
        <v>88</v>
      </c>
      <c r="J19" s="13">
        <v>20</v>
      </c>
      <c r="K19" s="13">
        <v>8100000</v>
      </c>
      <c r="L19" s="13">
        <v>197</v>
      </c>
      <c r="M19" s="13">
        <v>54</v>
      </c>
      <c r="N19" s="13">
        <v>17892000</v>
      </c>
      <c r="O19" s="13">
        <v>2318</v>
      </c>
      <c r="P19" s="13">
        <v>3119</v>
      </c>
      <c r="Q19" s="13">
        <v>395730000</v>
      </c>
      <c r="R19" s="13">
        <v>391</v>
      </c>
      <c r="S19" s="13">
        <v>415</v>
      </c>
      <c r="T19" s="13">
        <v>29958000</v>
      </c>
      <c r="U19" s="11"/>
    </row>
    <row r="20" spans="1:21" ht="16.5" customHeight="1" x14ac:dyDescent="0.2">
      <c r="A20" s="24" t="s">
        <v>26</v>
      </c>
      <c r="B20" s="23">
        <v>11254</v>
      </c>
      <c r="C20" s="13">
        <v>5093</v>
      </c>
      <c r="D20" s="13">
        <v>6161</v>
      </c>
      <c r="E20" s="13">
        <v>746115000</v>
      </c>
      <c r="F20" s="13">
        <v>25</v>
      </c>
      <c r="G20" s="13">
        <v>7</v>
      </c>
      <c r="H20" s="13">
        <v>2628000</v>
      </c>
      <c r="I20" s="13">
        <v>203</v>
      </c>
      <c r="J20" s="13">
        <v>49</v>
      </c>
      <c r="K20" s="13">
        <v>17946000</v>
      </c>
      <c r="L20" s="13">
        <v>173</v>
      </c>
      <c r="M20" s="13">
        <v>93</v>
      </c>
      <c r="N20" s="13">
        <v>17856000</v>
      </c>
      <c r="O20" s="13">
        <v>3829</v>
      </c>
      <c r="P20" s="13">
        <v>5105</v>
      </c>
      <c r="Q20" s="13">
        <v>645036000</v>
      </c>
      <c r="R20" s="13">
        <v>863</v>
      </c>
      <c r="S20" s="13">
        <v>907</v>
      </c>
      <c r="T20" s="13">
        <v>62649000</v>
      </c>
      <c r="U20" s="11"/>
    </row>
    <row r="21" spans="1:21" ht="16.5" customHeight="1" x14ac:dyDescent="0.2">
      <c r="A21" s="24" t="s">
        <v>27</v>
      </c>
      <c r="B21" s="23">
        <v>7068</v>
      </c>
      <c r="C21" s="13">
        <v>3218</v>
      </c>
      <c r="D21" s="13">
        <v>3850</v>
      </c>
      <c r="E21" s="13">
        <v>469240000</v>
      </c>
      <c r="F21" s="13">
        <v>37</v>
      </c>
      <c r="G21" s="13">
        <v>14</v>
      </c>
      <c r="H21" s="13">
        <v>3924000</v>
      </c>
      <c r="I21" s="13">
        <v>228</v>
      </c>
      <c r="J21" s="13">
        <v>110</v>
      </c>
      <c r="K21" s="13">
        <v>25140000</v>
      </c>
      <c r="L21" s="13">
        <v>310</v>
      </c>
      <c r="M21" s="13">
        <v>144</v>
      </c>
      <c r="N21" s="13">
        <v>32771000</v>
      </c>
      <c r="O21" s="13">
        <v>2148</v>
      </c>
      <c r="P21" s="13">
        <v>2996</v>
      </c>
      <c r="Q21" s="13">
        <v>368300000</v>
      </c>
      <c r="R21" s="13">
        <v>495</v>
      </c>
      <c r="S21" s="13">
        <v>586</v>
      </c>
      <c r="T21" s="13">
        <v>39105000</v>
      </c>
    </row>
    <row r="22" spans="1:21" ht="16.5" customHeight="1" x14ac:dyDescent="0.2">
      <c r="A22" s="24" t="s">
        <v>28</v>
      </c>
      <c r="B22" s="23">
        <v>1295</v>
      </c>
      <c r="C22" s="13">
        <v>565</v>
      </c>
      <c r="D22" s="13">
        <v>730</v>
      </c>
      <c r="E22" s="13">
        <v>71709000</v>
      </c>
      <c r="F22" s="13">
        <v>79</v>
      </c>
      <c r="G22" s="13">
        <v>58</v>
      </c>
      <c r="H22" s="13">
        <v>10146000</v>
      </c>
      <c r="I22" s="13">
        <v>157</v>
      </c>
      <c r="J22" s="13">
        <v>166</v>
      </c>
      <c r="K22" s="13">
        <v>22968000</v>
      </c>
      <c r="L22" s="13">
        <v>92</v>
      </c>
      <c r="M22" s="13">
        <v>132</v>
      </c>
      <c r="N22" s="13">
        <v>16173000</v>
      </c>
      <c r="O22" s="13">
        <v>0</v>
      </c>
      <c r="P22" s="13">
        <v>0</v>
      </c>
      <c r="Q22" s="13">
        <v>0</v>
      </c>
      <c r="R22" s="13">
        <v>237</v>
      </c>
      <c r="S22" s="13">
        <v>374</v>
      </c>
      <c r="T22" s="13">
        <v>22422000</v>
      </c>
      <c r="U22" s="11"/>
    </row>
    <row r="23" spans="1:21" ht="16.5" customHeight="1" x14ac:dyDescent="0.2">
      <c r="A23" s="24" t="s">
        <v>29</v>
      </c>
      <c r="B23" s="23">
        <v>3181</v>
      </c>
      <c r="C23" s="13">
        <v>1444</v>
      </c>
      <c r="D23" s="13">
        <v>1737</v>
      </c>
      <c r="E23" s="13">
        <v>125714000</v>
      </c>
      <c r="F23" s="13">
        <v>3</v>
      </c>
      <c r="G23" s="13">
        <v>3</v>
      </c>
      <c r="H23" s="13">
        <v>528000</v>
      </c>
      <c r="I23" s="13">
        <v>53</v>
      </c>
      <c r="J23" s="13">
        <v>24</v>
      </c>
      <c r="K23" s="13">
        <v>6510000</v>
      </c>
      <c r="L23" s="13">
        <v>170</v>
      </c>
      <c r="M23" s="13">
        <v>122</v>
      </c>
      <c r="N23" s="13">
        <v>20036400</v>
      </c>
      <c r="O23" s="13">
        <v>226</v>
      </c>
      <c r="P23" s="13">
        <v>244</v>
      </c>
      <c r="Q23" s="13">
        <v>26391000</v>
      </c>
      <c r="R23" s="13">
        <v>992</v>
      </c>
      <c r="S23" s="13">
        <v>1344</v>
      </c>
      <c r="T23" s="13">
        <v>72248600</v>
      </c>
    </row>
    <row r="24" spans="1:21" ht="16.5" customHeight="1" x14ac:dyDescent="0.2">
      <c r="A24" s="24" t="s">
        <v>30</v>
      </c>
      <c r="B24" s="23">
        <v>1548</v>
      </c>
      <c r="C24" s="13">
        <v>677</v>
      </c>
      <c r="D24" s="13">
        <v>871</v>
      </c>
      <c r="E24" s="13">
        <v>117417000</v>
      </c>
      <c r="F24" s="13">
        <v>63</v>
      </c>
      <c r="G24" s="13">
        <v>66</v>
      </c>
      <c r="H24" s="13">
        <v>9576000</v>
      </c>
      <c r="I24" s="13">
        <v>39</v>
      </c>
      <c r="J24" s="13">
        <v>27</v>
      </c>
      <c r="K24" s="13">
        <v>4560000</v>
      </c>
      <c r="L24" s="13">
        <v>25</v>
      </c>
      <c r="M24" s="13">
        <v>25</v>
      </c>
      <c r="N24" s="13">
        <v>3522000</v>
      </c>
      <c r="O24" s="13">
        <v>516</v>
      </c>
      <c r="P24" s="13">
        <v>731</v>
      </c>
      <c r="Q24" s="13">
        <v>97566000</v>
      </c>
      <c r="R24" s="13">
        <v>34</v>
      </c>
      <c r="S24" s="13">
        <v>22</v>
      </c>
      <c r="T24" s="13">
        <v>2193000</v>
      </c>
      <c r="U24" s="11"/>
    </row>
    <row r="25" spans="1:21" ht="16.5" customHeight="1" x14ac:dyDescent="0.2">
      <c r="A25" s="24" t="s">
        <v>31</v>
      </c>
      <c r="B25" s="23">
        <v>4426</v>
      </c>
      <c r="C25" s="13">
        <v>1739</v>
      </c>
      <c r="D25" s="13">
        <v>2687</v>
      </c>
      <c r="E25" s="13">
        <v>263001000</v>
      </c>
      <c r="F25" s="13">
        <v>1</v>
      </c>
      <c r="G25" s="13">
        <v>2</v>
      </c>
      <c r="H25" s="13">
        <v>216000</v>
      </c>
      <c r="I25" s="13">
        <v>111</v>
      </c>
      <c r="J25" s="13">
        <v>97</v>
      </c>
      <c r="K25" s="13">
        <v>15162000</v>
      </c>
      <c r="L25" s="13">
        <v>49</v>
      </c>
      <c r="M25" s="13">
        <v>43</v>
      </c>
      <c r="N25" s="13">
        <v>6438000</v>
      </c>
      <c r="O25" s="13">
        <v>936</v>
      </c>
      <c r="P25" s="13">
        <v>1605</v>
      </c>
      <c r="Q25" s="13">
        <v>183018000</v>
      </c>
      <c r="R25" s="13">
        <v>642</v>
      </c>
      <c r="S25" s="13">
        <v>940</v>
      </c>
      <c r="T25" s="13">
        <v>58167000</v>
      </c>
    </row>
    <row r="26" spans="1:21" ht="16.5" customHeight="1" x14ac:dyDescent="0.2">
      <c r="A26" s="24" t="s">
        <v>32</v>
      </c>
      <c r="B26" s="23">
        <v>1287</v>
      </c>
      <c r="C26" s="13">
        <v>520</v>
      </c>
      <c r="D26" s="13">
        <v>767</v>
      </c>
      <c r="E26" s="13">
        <v>86378000</v>
      </c>
      <c r="F26" s="13">
        <v>40</v>
      </c>
      <c r="G26" s="13">
        <v>13</v>
      </c>
      <c r="H26" s="13">
        <v>3834000</v>
      </c>
      <c r="I26" s="13">
        <v>28</v>
      </c>
      <c r="J26" s="13">
        <v>15</v>
      </c>
      <c r="K26" s="13">
        <v>2988000</v>
      </c>
      <c r="L26" s="13">
        <v>17</v>
      </c>
      <c r="M26" s="13">
        <v>15</v>
      </c>
      <c r="N26" s="13">
        <v>2160000</v>
      </c>
      <c r="O26" s="13">
        <v>345</v>
      </c>
      <c r="P26" s="13">
        <v>599</v>
      </c>
      <c r="Q26" s="13">
        <v>69359000</v>
      </c>
      <c r="R26" s="13">
        <v>90</v>
      </c>
      <c r="S26" s="13">
        <v>125</v>
      </c>
      <c r="T26" s="13">
        <v>8037000</v>
      </c>
    </row>
    <row r="27" spans="1:21" ht="16.5" customHeight="1" x14ac:dyDescent="0.2">
      <c r="A27" s="24" t="s">
        <v>33</v>
      </c>
      <c r="B27" s="23">
        <v>3570</v>
      </c>
      <c r="C27" s="13">
        <v>1470</v>
      </c>
      <c r="D27" s="13">
        <v>2100</v>
      </c>
      <c r="E27" s="13">
        <v>222087160</v>
      </c>
      <c r="F27" s="13">
        <v>62</v>
      </c>
      <c r="G27" s="13">
        <v>19</v>
      </c>
      <c r="H27" s="13">
        <v>6084000</v>
      </c>
      <c r="I27" s="13">
        <v>44</v>
      </c>
      <c r="J27" s="13">
        <v>24</v>
      </c>
      <c r="K27" s="13">
        <v>4674000</v>
      </c>
      <c r="L27" s="13">
        <v>78</v>
      </c>
      <c r="M27" s="13">
        <v>72</v>
      </c>
      <c r="N27" s="13">
        <v>10155160</v>
      </c>
      <c r="O27" s="13">
        <v>930</v>
      </c>
      <c r="P27" s="13">
        <v>1467</v>
      </c>
      <c r="Q27" s="13">
        <v>169278000</v>
      </c>
      <c r="R27" s="13">
        <v>356</v>
      </c>
      <c r="S27" s="13">
        <v>518</v>
      </c>
      <c r="T27" s="13">
        <v>31896000</v>
      </c>
    </row>
    <row r="28" spans="1:21" ht="16.5" customHeight="1" x14ac:dyDescent="0.2">
      <c r="A28" s="24" t="s">
        <v>34</v>
      </c>
      <c r="B28" s="23">
        <v>2465</v>
      </c>
      <c r="C28" s="13">
        <v>1000</v>
      </c>
      <c r="D28" s="13">
        <v>1465</v>
      </c>
      <c r="E28" s="13">
        <v>161232000</v>
      </c>
      <c r="F28" s="13">
        <v>36</v>
      </c>
      <c r="G28" s="13">
        <v>12</v>
      </c>
      <c r="H28" s="13">
        <v>3510000</v>
      </c>
      <c r="I28" s="13">
        <v>65</v>
      </c>
      <c r="J28" s="13">
        <v>27</v>
      </c>
      <c r="K28" s="13">
        <v>6720000</v>
      </c>
      <c r="L28" s="13">
        <v>32</v>
      </c>
      <c r="M28" s="13">
        <v>19</v>
      </c>
      <c r="N28" s="13">
        <v>3384000</v>
      </c>
      <c r="O28" s="13">
        <v>664</v>
      </c>
      <c r="P28" s="13">
        <v>1104</v>
      </c>
      <c r="Q28" s="13">
        <v>129078000</v>
      </c>
      <c r="R28" s="13">
        <v>203</v>
      </c>
      <c r="S28" s="13">
        <v>303</v>
      </c>
      <c r="T28" s="13">
        <v>18540000</v>
      </c>
    </row>
    <row r="29" spans="1:21" ht="16.5" customHeight="1" x14ac:dyDescent="0.2">
      <c r="A29" s="24" t="s">
        <v>35</v>
      </c>
      <c r="B29" s="23">
        <v>1891</v>
      </c>
      <c r="C29" s="13">
        <v>861</v>
      </c>
      <c r="D29" s="13">
        <v>1030</v>
      </c>
      <c r="E29" s="13">
        <v>124434000</v>
      </c>
      <c r="F29" s="13">
        <v>62</v>
      </c>
      <c r="G29" s="13">
        <v>40</v>
      </c>
      <c r="H29" s="13">
        <v>7872000</v>
      </c>
      <c r="I29" s="13">
        <v>126</v>
      </c>
      <c r="J29" s="13">
        <v>107</v>
      </c>
      <c r="K29" s="13">
        <v>17007000</v>
      </c>
      <c r="L29" s="13">
        <v>71</v>
      </c>
      <c r="M29" s="13">
        <v>45</v>
      </c>
      <c r="N29" s="13">
        <v>7746000</v>
      </c>
      <c r="O29" s="13">
        <v>427</v>
      </c>
      <c r="P29" s="13">
        <v>663</v>
      </c>
      <c r="Q29" s="13">
        <v>78981000</v>
      </c>
      <c r="R29" s="13">
        <v>175</v>
      </c>
      <c r="S29" s="13">
        <v>175</v>
      </c>
      <c r="T29" s="13">
        <v>12828000</v>
      </c>
      <c r="U29" s="11"/>
    </row>
    <row r="30" spans="1:21" ht="16.5" customHeight="1" x14ac:dyDescent="0.2">
      <c r="A30" s="22" t="s">
        <v>36</v>
      </c>
      <c r="B30" s="23">
        <v>16764</v>
      </c>
      <c r="C30" s="13">
        <v>8859</v>
      </c>
      <c r="D30" s="13">
        <v>7905</v>
      </c>
      <c r="E30" s="13">
        <v>1039411355</v>
      </c>
      <c r="F30" s="13">
        <v>766</v>
      </c>
      <c r="G30" s="13">
        <v>211</v>
      </c>
      <c r="H30" s="13">
        <v>69800475</v>
      </c>
      <c r="I30" s="13">
        <v>423</v>
      </c>
      <c r="J30" s="13">
        <v>224</v>
      </c>
      <c r="K30" s="13">
        <v>43519106</v>
      </c>
      <c r="L30" s="13">
        <v>662</v>
      </c>
      <c r="M30" s="13">
        <v>425</v>
      </c>
      <c r="N30" s="13">
        <v>68632198</v>
      </c>
      <c r="O30" s="13">
        <v>5444</v>
      </c>
      <c r="P30" s="13">
        <v>6063</v>
      </c>
      <c r="Q30" s="13">
        <v>768497199</v>
      </c>
      <c r="R30" s="13">
        <v>1564</v>
      </c>
      <c r="S30" s="13">
        <v>982</v>
      </c>
      <c r="T30" s="13">
        <v>88962377</v>
      </c>
    </row>
    <row r="31" spans="1:21" ht="16.5" customHeight="1" x14ac:dyDescent="0.2">
      <c r="A31" s="22" t="s">
        <v>37</v>
      </c>
      <c r="B31" s="23">
        <v>17164</v>
      </c>
      <c r="C31" s="13">
        <v>8270</v>
      </c>
      <c r="D31" s="13">
        <v>8894</v>
      </c>
      <c r="E31" s="13">
        <v>1048436196</v>
      </c>
      <c r="F31" s="13">
        <v>73</v>
      </c>
      <c r="G31" s="13">
        <v>45</v>
      </c>
      <c r="H31" s="13">
        <v>8664000</v>
      </c>
      <c r="I31" s="13">
        <v>433</v>
      </c>
      <c r="J31" s="13">
        <v>372</v>
      </c>
      <c r="K31" s="13">
        <v>56250000</v>
      </c>
      <c r="L31" s="13">
        <v>131</v>
      </c>
      <c r="M31" s="13">
        <v>141</v>
      </c>
      <c r="N31" s="13">
        <v>19482000</v>
      </c>
      <c r="O31" s="13">
        <v>4914</v>
      </c>
      <c r="P31" s="13">
        <v>7323</v>
      </c>
      <c r="Q31" s="13">
        <v>861948000</v>
      </c>
      <c r="R31" s="13">
        <v>2719</v>
      </c>
      <c r="S31" s="13">
        <v>1013</v>
      </c>
      <c r="T31" s="13">
        <v>102092196</v>
      </c>
    </row>
    <row r="32" spans="1:21" ht="16.5" customHeight="1" x14ac:dyDescent="0.2">
      <c r="A32" s="24" t="s">
        <v>38</v>
      </c>
      <c r="B32" s="23">
        <v>91</v>
      </c>
      <c r="C32" s="13">
        <v>20</v>
      </c>
      <c r="D32" s="13">
        <v>71</v>
      </c>
      <c r="E32" s="13">
        <v>6942000</v>
      </c>
      <c r="F32" s="13">
        <v>0</v>
      </c>
      <c r="G32" s="13">
        <v>0</v>
      </c>
      <c r="H32" s="13">
        <v>0</v>
      </c>
      <c r="I32" s="13">
        <v>3</v>
      </c>
      <c r="J32" s="13">
        <v>22</v>
      </c>
      <c r="K32" s="13">
        <v>1998000</v>
      </c>
      <c r="L32" s="13">
        <v>2</v>
      </c>
      <c r="M32" s="13">
        <v>2</v>
      </c>
      <c r="N32" s="13">
        <v>324000</v>
      </c>
      <c r="O32" s="13">
        <v>14</v>
      </c>
      <c r="P32" s="13">
        <v>37</v>
      </c>
      <c r="Q32" s="13">
        <v>4146000</v>
      </c>
      <c r="R32" s="13">
        <v>1</v>
      </c>
      <c r="S32" s="13">
        <v>10</v>
      </c>
      <c r="T32" s="13">
        <v>474000</v>
      </c>
      <c r="U32" s="11"/>
    </row>
    <row r="33" spans="1:21" ht="16.5" customHeight="1" x14ac:dyDescent="0.2">
      <c r="A33" s="25" t="s">
        <v>39</v>
      </c>
      <c r="B33" s="26">
        <v>20</v>
      </c>
      <c r="C33" s="27">
        <v>9</v>
      </c>
      <c r="D33" s="27">
        <v>11</v>
      </c>
      <c r="E33" s="27">
        <v>1446000</v>
      </c>
      <c r="F33" s="27">
        <v>6</v>
      </c>
      <c r="G33" s="27">
        <v>5</v>
      </c>
      <c r="H33" s="27">
        <v>852000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3</v>
      </c>
      <c r="P33" s="27">
        <v>5</v>
      </c>
      <c r="Q33" s="27">
        <v>558000</v>
      </c>
      <c r="R33" s="27">
        <v>0</v>
      </c>
      <c r="S33" s="27">
        <v>1</v>
      </c>
      <c r="T33" s="27">
        <v>36000</v>
      </c>
      <c r="U33" s="11"/>
    </row>
    <row r="34" spans="1:21" ht="14.25" x14ac:dyDescent="0.2">
      <c r="A34" s="28" t="s">
        <v>77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1" x14ac:dyDescent="0.2">
      <c r="A35" s="1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1" x14ac:dyDescent="0.2">
      <c r="A36" s="1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1" x14ac:dyDescent="0.2">
      <c r="A37" s="1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40" spans="1:21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1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1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1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1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1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1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</sheetData>
  <mergeCells count="24"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  <mergeCell ref="T6:T7"/>
    <mergeCell ref="K6:K7"/>
    <mergeCell ref="E5:E7"/>
    <mergeCell ref="F5:H5"/>
    <mergeCell ref="F6:G6"/>
    <mergeCell ref="O5:Q5"/>
    <mergeCell ref="H6:H7"/>
    <mergeCell ref="I6:J6"/>
  </mergeCells>
  <phoneticPr fontId="1" type="noConversion"/>
  <conditionalFormatting sqref="B34:T37">
    <cfRule type="cellIs" dxfId="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7">
    <pageSetUpPr fitToPage="1"/>
  </sheetPr>
  <dimension ref="A1:U47"/>
  <sheetViews>
    <sheetView workbookViewId="0">
      <pane xSplit="1" ySplit="7" topLeftCell="B15" activePane="bottomRight" state="frozen"/>
      <selection activeCell="AA28" sqref="AA28"/>
      <selection pane="topRight" activeCell="AA28" sqref="AA28"/>
      <selection pane="bottomLeft" activeCell="AA28" sqref="AA28"/>
      <selection pane="bottomRight" activeCell="AA28" sqref="AA28"/>
    </sheetView>
  </sheetViews>
  <sheetFormatPr defaultColWidth="9.33203125" defaultRowHeight="12" x14ac:dyDescent="0.2"/>
  <cols>
    <col min="1" max="1" width="12.33203125" customWidth="1"/>
    <col min="2" max="4" width="9.1640625" customWidth="1"/>
    <col min="5" max="5" width="14" customWidth="1"/>
    <col min="6" max="7" width="6.83203125" customWidth="1"/>
    <col min="8" max="8" width="12.5" customWidth="1"/>
    <col min="9" max="10" width="8.5" customWidth="1"/>
    <col min="11" max="11" width="14" bestFit="1" customWidth="1"/>
    <col min="12" max="13" width="7.6640625" customWidth="1"/>
    <col min="14" max="14" width="14.83203125" bestFit="1" customWidth="1"/>
    <col min="15" max="16" width="10.5" customWidth="1"/>
    <col min="17" max="17" width="16.83203125" bestFit="1" customWidth="1"/>
    <col min="18" max="19" width="10.5" customWidth="1"/>
    <col min="20" max="20" width="14.1640625" customWidth="1"/>
  </cols>
  <sheetData>
    <row r="1" spans="1:21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 x14ac:dyDescent="0.2">
      <c r="A2" s="2" t="s">
        <v>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 x14ac:dyDescent="0.2"/>
    <row r="4" spans="1:21" s="4" customFormat="1" ht="19.5" customHeight="1" x14ac:dyDescent="0.2">
      <c r="A4" s="56" t="s">
        <v>53</v>
      </c>
      <c r="B4" s="39" t="s">
        <v>14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83</v>
      </c>
      <c r="P4" s="40"/>
      <c r="Q4" s="40"/>
      <c r="R4" s="40"/>
      <c r="S4" s="40"/>
      <c r="T4" s="40"/>
    </row>
    <row r="5" spans="1:21" s="4" customFormat="1" ht="29.25" customHeight="1" x14ac:dyDescent="0.2">
      <c r="A5" s="57"/>
      <c r="B5" s="48" t="s">
        <v>55</v>
      </c>
      <c r="C5" s="48"/>
      <c r="D5" s="48"/>
      <c r="E5" s="42" t="s">
        <v>56</v>
      </c>
      <c r="F5" s="39" t="s">
        <v>71</v>
      </c>
      <c r="G5" s="40"/>
      <c r="H5" s="41"/>
      <c r="I5" s="39" t="s">
        <v>72</v>
      </c>
      <c r="J5" s="40"/>
      <c r="K5" s="41"/>
      <c r="L5" s="39" t="s">
        <v>73</v>
      </c>
      <c r="M5" s="40"/>
      <c r="N5" s="41"/>
      <c r="O5" s="39" t="s">
        <v>74</v>
      </c>
      <c r="P5" s="40"/>
      <c r="Q5" s="41"/>
      <c r="R5" s="39" t="s">
        <v>75</v>
      </c>
      <c r="S5" s="40"/>
      <c r="T5" s="40"/>
    </row>
    <row r="6" spans="1:21" s="4" customFormat="1" ht="15.75" customHeight="1" x14ac:dyDescent="0.2">
      <c r="A6" s="57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1" s="4" customFormat="1" ht="15.75" customHeight="1" x14ac:dyDescent="0.2">
      <c r="A7" s="58"/>
      <c r="B7" s="43"/>
      <c r="C7" s="43"/>
      <c r="D7" s="43"/>
      <c r="E7" s="43"/>
      <c r="F7" s="5" t="s">
        <v>8</v>
      </c>
      <c r="G7" s="5" t="s">
        <v>9</v>
      </c>
      <c r="H7" s="43"/>
      <c r="I7" s="5" t="s">
        <v>8</v>
      </c>
      <c r="J7" s="5" t="s">
        <v>9</v>
      </c>
      <c r="K7" s="43"/>
      <c r="L7" s="5" t="s">
        <v>8</v>
      </c>
      <c r="M7" s="5" t="s">
        <v>9</v>
      </c>
      <c r="N7" s="43"/>
      <c r="O7" s="5" t="s">
        <v>8</v>
      </c>
      <c r="P7" s="5" t="s">
        <v>9</v>
      </c>
      <c r="Q7" s="43"/>
      <c r="R7" s="5" t="s">
        <v>8</v>
      </c>
      <c r="S7" s="5" t="s">
        <v>9</v>
      </c>
      <c r="T7" s="46"/>
    </row>
    <row r="8" spans="1:21" ht="16.5" customHeight="1" x14ac:dyDescent="0.2">
      <c r="A8" s="19" t="s">
        <v>93</v>
      </c>
      <c r="B8" s="23">
        <v>140544</v>
      </c>
      <c r="C8" s="13">
        <v>65844</v>
      </c>
      <c r="D8" s="13">
        <v>74700</v>
      </c>
      <c r="E8" s="13">
        <v>8673015499</v>
      </c>
      <c r="F8" s="13">
        <v>1439</v>
      </c>
      <c r="G8" s="13">
        <v>671</v>
      </c>
      <c r="H8" s="13">
        <v>155573970</v>
      </c>
      <c r="I8" s="13">
        <v>3066</v>
      </c>
      <c r="J8" s="13">
        <v>2243</v>
      </c>
      <c r="K8" s="13">
        <v>383941450</v>
      </c>
      <c r="L8" s="13">
        <v>4286</v>
      </c>
      <c r="M8" s="13">
        <v>3146</v>
      </c>
      <c r="N8" s="13">
        <v>515309863</v>
      </c>
      <c r="O8" s="13">
        <v>38946</v>
      </c>
      <c r="P8" s="13">
        <v>50469</v>
      </c>
      <c r="Q8" s="13">
        <v>6277025453</v>
      </c>
      <c r="R8" s="13">
        <v>18107</v>
      </c>
      <c r="S8" s="13">
        <v>18171</v>
      </c>
      <c r="T8" s="13">
        <v>1341164763</v>
      </c>
      <c r="U8" s="11"/>
    </row>
    <row r="9" spans="1:21" ht="16.5" customHeight="1" x14ac:dyDescent="0.2">
      <c r="A9" s="22" t="s">
        <v>15</v>
      </c>
      <c r="B9" s="23">
        <v>7119</v>
      </c>
      <c r="C9" s="13">
        <v>3439</v>
      </c>
      <c r="D9" s="13">
        <v>3680</v>
      </c>
      <c r="E9" s="13">
        <v>476037000</v>
      </c>
      <c r="F9" s="13">
        <v>82</v>
      </c>
      <c r="G9" s="13">
        <v>34</v>
      </c>
      <c r="H9" s="13">
        <v>8772000</v>
      </c>
      <c r="I9" s="13">
        <v>270</v>
      </c>
      <c r="J9" s="13">
        <v>254</v>
      </c>
      <c r="K9" s="13">
        <v>38688000</v>
      </c>
      <c r="L9" s="13">
        <v>628</v>
      </c>
      <c r="M9" s="13">
        <v>532</v>
      </c>
      <c r="N9" s="13">
        <v>81288000</v>
      </c>
      <c r="O9" s="13">
        <v>1971</v>
      </c>
      <c r="P9" s="13">
        <v>2324</v>
      </c>
      <c r="Q9" s="13">
        <v>310446000</v>
      </c>
      <c r="R9" s="13">
        <v>488</v>
      </c>
      <c r="S9" s="13">
        <v>536</v>
      </c>
      <c r="T9" s="13">
        <v>36843000</v>
      </c>
    </row>
    <row r="10" spans="1:21" ht="16.5" customHeight="1" x14ac:dyDescent="0.2">
      <c r="A10" s="22" t="s">
        <v>16</v>
      </c>
      <c r="B10" s="23">
        <v>1772</v>
      </c>
      <c r="C10" s="13">
        <v>911</v>
      </c>
      <c r="D10" s="13">
        <v>861</v>
      </c>
      <c r="E10" s="13">
        <v>126149000</v>
      </c>
      <c r="F10" s="13">
        <v>22</v>
      </c>
      <c r="G10" s="13">
        <v>6</v>
      </c>
      <c r="H10" s="13">
        <v>2136000</v>
      </c>
      <c r="I10" s="13">
        <v>83</v>
      </c>
      <c r="J10" s="13">
        <v>33</v>
      </c>
      <c r="K10" s="13">
        <v>8246000</v>
      </c>
      <c r="L10" s="13">
        <v>132</v>
      </c>
      <c r="M10" s="13">
        <v>50</v>
      </c>
      <c r="N10" s="13">
        <v>13260000</v>
      </c>
      <c r="O10" s="13">
        <v>625</v>
      </c>
      <c r="P10" s="13">
        <v>725</v>
      </c>
      <c r="Q10" s="13">
        <v>98652000</v>
      </c>
      <c r="R10" s="13">
        <v>49</v>
      </c>
      <c r="S10" s="13">
        <v>47</v>
      </c>
      <c r="T10" s="13">
        <v>3855000</v>
      </c>
      <c r="U10" s="11"/>
    </row>
    <row r="11" spans="1:21" ht="16.5" customHeight="1" x14ac:dyDescent="0.2">
      <c r="A11" s="22" t="s">
        <v>17</v>
      </c>
      <c r="B11" s="23">
        <v>7385</v>
      </c>
      <c r="C11" s="13">
        <v>3768</v>
      </c>
      <c r="D11" s="13">
        <v>3617</v>
      </c>
      <c r="E11" s="13">
        <v>454998000</v>
      </c>
      <c r="F11" s="13">
        <v>41</v>
      </c>
      <c r="G11" s="13">
        <v>12</v>
      </c>
      <c r="H11" s="13">
        <v>4146000</v>
      </c>
      <c r="I11" s="13">
        <v>130</v>
      </c>
      <c r="J11" s="13">
        <v>97</v>
      </c>
      <c r="K11" s="13">
        <v>16032000</v>
      </c>
      <c r="L11" s="13">
        <v>110</v>
      </c>
      <c r="M11" s="13">
        <v>88</v>
      </c>
      <c r="N11" s="13">
        <v>13758000</v>
      </c>
      <c r="O11" s="13">
        <v>2118</v>
      </c>
      <c r="P11" s="13">
        <v>2666</v>
      </c>
      <c r="Q11" s="13">
        <v>344910000</v>
      </c>
      <c r="R11" s="13">
        <v>1369</v>
      </c>
      <c r="S11" s="13">
        <v>754</v>
      </c>
      <c r="T11" s="13">
        <v>76152000</v>
      </c>
    </row>
    <row r="12" spans="1:21" ht="16.5" customHeight="1" x14ac:dyDescent="0.2">
      <c r="A12" s="22" t="s">
        <v>18</v>
      </c>
      <c r="B12" s="23">
        <v>1222</v>
      </c>
      <c r="C12" s="13">
        <v>723</v>
      </c>
      <c r="D12" s="13">
        <v>499</v>
      </c>
      <c r="E12" s="13">
        <v>76896000</v>
      </c>
      <c r="F12" s="13">
        <v>28</v>
      </c>
      <c r="G12" s="13">
        <v>5</v>
      </c>
      <c r="H12" s="13">
        <v>2490000</v>
      </c>
      <c r="I12" s="13">
        <v>36</v>
      </c>
      <c r="J12" s="13">
        <v>48</v>
      </c>
      <c r="K12" s="13">
        <v>6078000</v>
      </c>
      <c r="L12" s="13">
        <v>23</v>
      </c>
      <c r="M12" s="13">
        <v>12</v>
      </c>
      <c r="N12" s="13">
        <v>2466000</v>
      </c>
      <c r="O12" s="13">
        <v>427</v>
      </c>
      <c r="P12" s="13">
        <v>308</v>
      </c>
      <c r="Q12" s="13">
        <v>53856000</v>
      </c>
      <c r="R12" s="13">
        <v>209</v>
      </c>
      <c r="S12" s="13">
        <v>126</v>
      </c>
      <c r="T12" s="13">
        <v>12006000</v>
      </c>
      <c r="U12" s="11"/>
    </row>
    <row r="13" spans="1:21" ht="16.5" customHeight="1" x14ac:dyDescent="0.2">
      <c r="A13" s="22" t="s">
        <v>19</v>
      </c>
      <c r="B13" s="23">
        <v>4412</v>
      </c>
      <c r="C13" s="13">
        <v>1982</v>
      </c>
      <c r="D13" s="13">
        <v>2430</v>
      </c>
      <c r="E13" s="13">
        <v>272916000</v>
      </c>
      <c r="F13" s="13">
        <v>1</v>
      </c>
      <c r="G13" s="13">
        <v>0</v>
      </c>
      <c r="H13" s="13">
        <v>72000</v>
      </c>
      <c r="I13" s="13">
        <v>121</v>
      </c>
      <c r="J13" s="13">
        <v>41</v>
      </c>
      <c r="K13" s="13">
        <v>11898000</v>
      </c>
      <c r="L13" s="13">
        <v>129</v>
      </c>
      <c r="M13" s="13">
        <v>85</v>
      </c>
      <c r="N13" s="13">
        <v>13578000</v>
      </c>
      <c r="O13" s="13">
        <v>1191</v>
      </c>
      <c r="P13" s="13">
        <v>1585</v>
      </c>
      <c r="Q13" s="13">
        <v>201162000</v>
      </c>
      <c r="R13" s="13">
        <v>540</v>
      </c>
      <c r="S13" s="13">
        <v>719</v>
      </c>
      <c r="T13" s="13">
        <v>46206000</v>
      </c>
      <c r="U13" s="11"/>
    </row>
    <row r="14" spans="1:21" ht="16.5" customHeight="1" x14ac:dyDescent="0.2">
      <c r="A14" s="24" t="s">
        <v>20</v>
      </c>
      <c r="B14" s="23">
        <v>8072</v>
      </c>
      <c r="C14" s="13">
        <v>3792</v>
      </c>
      <c r="D14" s="13">
        <v>4280</v>
      </c>
      <c r="E14" s="13">
        <v>447969000</v>
      </c>
      <c r="F14" s="13">
        <v>1</v>
      </c>
      <c r="G14" s="13">
        <v>1</v>
      </c>
      <c r="H14" s="13">
        <v>210000</v>
      </c>
      <c r="I14" s="13">
        <v>12</v>
      </c>
      <c r="J14" s="13">
        <v>14</v>
      </c>
      <c r="K14" s="13">
        <v>2394000</v>
      </c>
      <c r="L14" s="13">
        <v>108</v>
      </c>
      <c r="M14" s="13">
        <v>123</v>
      </c>
      <c r="N14" s="13">
        <v>19230000</v>
      </c>
      <c r="O14" s="13">
        <v>2015</v>
      </c>
      <c r="P14" s="13">
        <v>2274</v>
      </c>
      <c r="Q14" s="13">
        <v>250068000</v>
      </c>
      <c r="R14" s="13">
        <v>1656</v>
      </c>
      <c r="S14" s="13">
        <v>1868</v>
      </c>
      <c r="T14" s="13">
        <v>176067000</v>
      </c>
      <c r="U14" s="11"/>
    </row>
    <row r="15" spans="1:21" ht="16.5" customHeight="1" x14ac:dyDescent="0.2">
      <c r="A15" s="24" t="s">
        <v>21</v>
      </c>
      <c r="B15" s="23">
        <v>7067</v>
      </c>
      <c r="C15" s="13">
        <v>2981</v>
      </c>
      <c r="D15" s="13">
        <v>4086</v>
      </c>
      <c r="E15" s="13">
        <v>309823000</v>
      </c>
      <c r="F15" s="13">
        <v>3</v>
      </c>
      <c r="G15" s="13">
        <v>1</v>
      </c>
      <c r="H15" s="13">
        <v>288000</v>
      </c>
      <c r="I15" s="13">
        <v>42</v>
      </c>
      <c r="J15" s="13">
        <v>31</v>
      </c>
      <c r="K15" s="13">
        <v>5433000</v>
      </c>
      <c r="L15" s="13">
        <v>404</v>
      </c>
      <c r="M15" s="13">
        <v>280</v>
      </c>
      <c r="N15" s="13">
        <v>48556000</v>
      </c>
      <c r="O15" s="13">
        <v>243</v>
      </c>
      <c r="P15" s="13">
        <v>265</v>
      </c>
      <c r="Q15" s="13">
        <v>37326000</v>
      </c>
      <c r="R15" s="13">
        <v>2289</v>
      </c>
      <c r="S15" s="13">
        <v>3509</v>
      </c>
      <c r="T15" s="13">
        <v>218220000</v>
      </c>
      <c r="U15" s="11"/>
    </row>
    <row r="16" spans="1:21" ht="16.5" customHeight="1" x14ac:dyDescent="0.2">
      <c r="A16" s="24" t="s">
        <v>22</v>
      </c>
      <c r="B16" s="23">
        <v>7561</v>
      </c>
      <c r="C16" s="13">
        <v>3434</v>
      </c>
      <c r="D16" s="13">
        <v>4127</v>
      </c>
      <c r="E16" s="13">
        <v>489828000</v>
      </c>
      <c r="F16" s="13">
        <v>15</v>
      </c>
      <c r="G16" s="13">
        <v>4</v>
      </c>
      <c r="H16" s="13">
        <v>1422000</v>
      </c>
      <c r="I16" s="13">
        <v>98</v>
      </c>
      <c r="J16" s="13">
        <v>57</v>
      </c>
      <c r="K16" s="13">
        <v>12084000</v>
      </c>
      <c r="L16" s="13">
        <v>316</v>
      </c>
      <c r="M16" s="13">
        <v>250</v>
      </c>
      <c r="N16" s="13">
        <v>39060000</v>
      </c>
      <c r="O16" s="13">
        <v>2425</v>
      </c>
      <c r="P16" s="13">
        <v>3080</v>
      </c>
      <c r="Q16" s="13">
        <v>388566000</v>
      </c>
      <c r="R16" s="13">
        <v>580</v>
      </c>
      <c r="S16" s="13">
        <v>736</v>
      </c>
      <c r="T16" s="13">
        <v>48696000</v>
      </c>
    </row>
    <row r="17" spans="1:21" ht="16.5" customHeight="1" x14ac:dyDescent="0.2">
      <c r="A17" s="24" t="s">
        <v>23</v>
      </c>
      <c r="B17" s="23">
        <v>6619</v>
      </c>
      <c r="C17" s="13">
        <v>2933</v>
      </c>
      <c r="D17" s="13">
        <v>3686</v>
      </c>
      <c r="E17" s="13">
        <v>448536000</v>
      </c>
      <c r="F17" s="13">
        <v>16</v>
      </c>
      <c r="G17" s="13">
        <v>13</v>
      </c>
      <c r="H17" s="13">
        <v>2376000</v>
      </c>
      <c r="I17" s="13">
        <v>196</v>
      </c>
      <c r="J17" s="13">
        <v>156</v>
      </c>
      <c r="K17" s="13">
        <v>26220000</v>
      </c>
      <c r="L17" s="13">
        <v>98</v>
      </c>
      <c r="M17" s="13">
        <v>93</v>
      </c>
      <c r="N17" s="13">
        <v>14652000</v>
      </c>
      <c r="O17" s="13">
        <v>2151</v>
      </c>
      <c r="P17" s="13">
        <v>2887</v>
      </c>
      <c r="Q17" s="13">
        <v>367536000</v>
      </c>
      <c r="R17" s="13">
        <v>472</v>
      </c>
      <c r="S17" s="13">
        <v>537</v>
      </c>
      <c r="T17" s="13">
        <v>37752000</v>
      </c>
      <c r="U17" s="11"/>
    </row>
    <row r="18" spans="1:21" ht="16.5" customHeight="1" x14ac:dyDescent="0.2">
      <c r="A18" s="24" t="s">
        <v>24</v>
      </c>
      <c r="B18" s="23">
        <v>8364</v>
      </c>
      <c r="C18" s="13">
        <v>3724</v>
      </c>
      <c r="D18" s="13">
        <v>4640</v>
      </c>
      <c r="E18" s="13">
        <v>561897000</v>
      </c>
      <c r="F18" s="13">
        <v>11</v>
      </c>
      <c r="G18" s="13">
        <v>8</v>
      </c>
      <c r="H18" s="13">
        <v>1470000</v>
      </c>
      <c r="I18" s="13">
        <v>74</v>
      </c>
      <c r="J18" s="13">
        <v>49</v>
      </c>
      <c r="K18" s="13">
        <v>9186000</v>
      </c>
      <c r="L18" s="13">
        <v>161</v>
      </c>
      <c r="M18" s="13">
        <v>84</v>
      </c>
      <c r="N18" s="13">
        <v>17664000</v>
      </c>
      <c r="O18" s="13">
        <v>2958</v>
      </c>
      <c r="P18" s="13">
        <v>3885</v>
      </c>
      <c r="Q18" s="13">
        <v>491718000</v>
      </c>
      <c r="R18" s="13">
        <v>520</v>
      </c>
      <c r="S18" s="13">
        <v>614</v>
      </c>
      <c r="T18" s="13">
        <v>41859000</v>
      </c>
    </row>
    <row r="19" spans="1:21" ht="16.5" customHeight="1" x14ac:dyDescent="0.2">
      <c r="A19" s="24" t="s">
        <v>25</v>
      </c>
      <c r="B19" s="23">
        <v>6887</v>
      </c>
      <c r="C19" s="13">
        <v>3122</v>
      </c>
      <c r="D19" s="13">
        <v>3765</v>
      </c>
      <c r="E19" s="13">
        <v>457554000</v>
      </c>
      <c r="F19" s="13">
        <v>20</v>
      </c>
      <c r="G19" s="13">
        <v>7</v>
      </c>
      <c r="H19" s="13">
        <v>2010000</v>
      </c>
      <c r="I19" s="13">
        <v>115</v>
      </c>
      <c r="J19" s="13">
        <v>73</v>
      </c>
      <c r="K19" s="13">
        <v>13866000</v>
      </c>
      <c r="L19" s="13">
        <v>216</v>
      </c>
      <c r="M19" s="13">
        <v>103</v>
      </c>
      <c r="N19" s="13">
        <v>22962000</v>
      </c>
      <c r="O19" s="13">
        <v>2298</v>
      </c>
      <c r="P19" s="13">
        <v>3040</v>
      </c>
      <c r="Q19" s="13">
        <v>381726000</v>
      </c>
      <c r="R19" s="13">
        <v>473</v>
      </c>
      <c r="S19" s="13">
        <v>542</v>
      </c>
      <c r="T19" s="13">
        <v>36990000</v>
      </c>
      <c r="U19" s="11"/>
    </row>
    <row r="20" spans="1:21" ht="16.5" customHeight="1" x14ac:dyDescent="0.2">
      <c r="A20" s="24" t="s">
        <v>26</v>
      </c>
      <c r="B20" s="23">
        <v>11254</v>
      </c>
      <c r="C20" s="13">
        <v>5068</v>
      </c>
      <c r="D20" s="13">
        <v>6186</v>
      </c>
      <c r="E20" s="13">
        <v>734412000</v>
      </c>
      <c r="F20" s="13">
        <v>29</v>
      </c>
      <c r="G20" s="13">
        <v>8</v>
      </c>
      <c r="H20" s="13">
        <v>2922000</v>
      </c>
      <c r="I20" s="13">
        <v>162</v>
      </c>
      <c r="J20" s="13">
        <v>51</v>
      </c>
      <c r="K20" s="13">
        <v>15420000</v>
      </c>
      <c r="L20" s="13">
        <v>156</v>
      </c>
      <c r="M20" s="13">
        <v>69</v>
      </c>
      <c r="N20" s="13">
        <v>15678000</v>
      </c>
      <c r="O20" s="13">
        <v>3839</v>
      </c>
      <c r="P20" s="13">
        <v>5084</v>
      </c>
      <c r="Q20" s="13">
        <v>633330000</v>
      </c>
      <c r="R20" s="13">
        <v>882</v>
      </c>
      <c r="S20" s="13">
        <v>974</v>
      </c>
      <c r="T20" s="13">
        <v>67062000</v>
      </c>
      <c r="U20" s="11"/>
    </row>
    <row r="21" spans="1:21" ht="16.5" customHeight="1" x14ac:dyDescent="0.2">
      <c r="A21" s="24" t="s">
        <v>27</v>
      </c>
      <c r="B21" s="23">
        <v>7148</v>
      </c>
      <c r="C21" s="13">
        <v>3266</v>
      </c>
      <c r="D21" s="13">
        <v>3882</v>
      </c>
      <c r="E21" s="13">
        <v>470646000</v>
      </c>
      <c r="F21" s="13">
        <v>40</v>
      </c>
      <c r="G21" s="13">
        <v>18</v>
      </c>
      <c r="H21" s="13">
        <v>4512000</v>
      </c>
      <c r="I21" s="13">
        <v>228</v>
      </c>
      <c r="J21" s="13">
        <v>114</v>
      </c>
      <c r="K21" s="13">
        <v>25362000</v>
      </c>
      <c r="L21" s="13">
        <v>323</v>
      </c>
      <c r="M21" s="13">
        <v>176</v>
      </c>
      <c r="N21" s="13">
        <v>34569000</v>
      </c>
      <c r="O21" s="13">
        <v>2130</v>
      </c>
      <c r="P21" s="13">
        <v>2924</v>
      </c>
      <c r="Q21" s="13">
        <v>363036000</v>
      </c>
      <c r="R21" s="13">
        <v>545</v>
      </c>
      <c r="S21" s="13">
        <v>650</v>
      </c>
      <c r="T21" s="13">
        <v>43167000</v>
      </c>
    </row>
    <row r="22" spans="1:21" ht="16.5" customHeight="1" x14ac:dyDescent="0.2">
      <c r="A22" s="24" t="s">
        <v>28</v>
      </c>
      <c r="B22" s="23">
        <v>1386</v>
      </c>
      <c r="C22" s="13">
        <v>625</v>
      </c>
      <c r="D22" s="13">
        <v>761</v>
      </c>
      <c r="E22" s="13">
        <v>76814000</v>
      </c>
      <c r="F22" s="13">
        <v>64</v>
      </c>
      <c r="G22" s="13">
        <v>61</v>
      </c>
      <c r="H22" s="13">
        <v>9198000</v>
      </c>
      <c r="I22" s="13">
        <v>160</v>
      </c>
      <c r="J22" s="13">
        <v>178</v>
      </c>
      <c r="K22" s="13">
        <v>24436000</v>
      </c>
      <c r="L22" s="13">
        <v>122</v>
      </c>
      <c r="M22" s="13">
        <v>150</v>
      </c>
      <c r="N22" s="13">
        <v>18952000</v>
      </c>
      <c r="O22" s="13">
        <v>0</v>
      </c>
      <c r="P22" s="13">
        <v>0</v>
      </c>
      <c r="Q22" s="13">
        <v>0</v>
      </c>
      <c r="R22" s="13">
        <v>279</v>
      </c>
      <c r="S22" s="13">
        <v>372</v>
      </c>
      <c r="T22" s="13">
        <v>24228000</v>
      </c>
      <c r="U22" s="11"/>
    </row>
    <row r="23" spans="1:21" ht="16.5" customHeight="1" x14ac:dyDescent="0.2">
      <c r="A23" s="24" t="s">
        <v>29</v>
      </c>
      <c r="B23" s="23">
        <v>3208</v>
      </c>
      <c r="C23" s="13">
        <v>1551</v>
      </c>
      <c r="D23" s="13">
        <v>1657</v>
      </c>
      <c r="E23" s="13">
        <v>189190000</v>
      </c>
      <c r="F23" s="13">
        <v>6</v>
      </c>
      <c r="G23" s="13">
        <v>8</v>
      </c>
      <c r="H23" s="13">
        <v>1140000</v>
      </c>
      <c r="I23" s="13">
        <v>79</v>
      </c>
      <c r="J23" s="13">
        <v>56</v>
      </c>
      <c r="K23" s="13">
        <v>9930000</v>
      </c>
      <c r="L23" s="13">
        <v>235</v>
      </c>
      <c r="M23" s="13">
        <v>234</v>
      </c>
      <c r="N23" s="13">
        <v>33696000</v>
      </c>
      <c r="O23" s="13">
        <v>223</v>
      </c>
      <c r="P23" s="13">
        <v>268</v>
      </c>
      <c r="Q23" s="13">
        <v>63673000</v>
      </c>
      <c r="R23" s="13">
        <v>1008</v>
      </c>
      <c r="S23" s="13">
        <v>1091</v>
      </c>
      <c r="T23" s="13">
        <v>80751000</v>
      </c>
    </row>
    <row r="24" spans="1:21" ht="16.5" customHeight="1" x14ac:dyDescent="0.2">
      <c r="A24" s="24" t="s">
        <v>30</v>
      </c>
      <c r="B24" s="23">
        <v>1689</v>
      </c>
      <c r="C24" s="13">
        <v>741</v>
      </c>
      <c r="D24" s="13">
        <v>948</v>
      </c>
      <c r="E24" s="13">
        <v>118473000</v>
      </c>
      <c r="F24" s="13">
        <v>70</v>
      </c>
      <c r="G24" s="13">
        <v>79</v>
      </c>
      <c r="H24" s="13">
        <v>11028000</v>
      </c>
      <c r="I24" s="13">
        <v>39</v>
      </c>
      <c r="J24" s="13">
        <v>30</v>
      </c>
      <c r="K24" s="13">
        <v>4986000</v>
      </c>
      <c r="L24" s="13">
        <v>21</v>
      </c>
      <c r="M24" s="13">
        <v>23</v>
      </c>
      <c r="N24" s="13">
        <v>2910000</v>
      </c>
      <c r="O24" s="13">
        <v>572</v>
      </c>
      <c r="P24" s="13">
        <v>791</v>
      </c>
      <c r="Q24" s="13">
        <v>96858000</v>
      </c>
      <c r="R24" s="13">
        <v>39</v>
      </c>
      <c r="S24" s="13">
        <v>25</v>
      </c>
      <c r="T24" s="13">
        <v>2691000</v>
      </c>
      <c r="U24" s="11"/>
    </row>
    <row r="25" spans="1:21" ht="16.5" customHeight="1" x14ac:dyDescent="0.2">
      <c r="A25" s="24" t="s">
        <v>31</v>
      </c>
      <c r="B25" s="23">
        <v>4608</v>
      </c>
      <c r="C25" s="13">
        <v>1833</v>
      </c>
      <c r="D25" s="13">
        <v>2775</v>
      </c>
      <c r="E25" s="13">
        <v>266457000</v>
      </c>
      <c r="F25" s="13">
        <v>2</v>
      </c>
      <c r="G25" s="13">
        <v>1</v>
      </c>
      <c r="H25" s="13">
        <v>216000</v>
      </c>
      <c r="I25" s="13">
        <v>105</v>
      </c>
      <c r="J25" s="13">
        <v>97</v>
      </c>
      <c r="K25" s="13">
        <v>14562000</v>
      </c>
      <c r="L25" s="13">
        <v>56</v>
      </c>
      <c r="M25" s="13">
        <v>48</v>
      </c>
      <c r="N25" s="13">
        <v>7128000</v>
      </c>
      <c r="O25" s="13">
        <v>885</v>
      </c>
      <c r="P25" s="13">
        <v>1519</v>
      </c>
      <c r="Q25" s="13">
        <v>174960000</v>
      </c>
      <c r="R25" s="13">
        <v>785</v>
      </c>
      <c r="S25" s="13">
        <v>1110</v>
      </c>
      <c r="T25" s="13">
        <v>69591000</v>
      </c>
    </row>
    <row r="26" spans="1:21" ht="16.5" customHeight="1" x14ac:dyDescent="0.2">
      <c r="A26" s="24" t="s">
        <v>32</v>
      </c>
      <c r="B26" s="23">
        <v>1391</v>
      </c>
      <c r="C26" s="13">
        <v>598</v>
      </c>
      <c r="D26" s="13">
        <v>793</v>
      </c>
      <c r="E26" s="13">
        <v>89070000</v>
      </c>
      <c r="F26" s="13">
        <v>36</v>
      </c>
      <c r="G26" s="13">
        <v>20</v>
      </c>
      <c r="H26" s="13">
        <v>3954000</v>
      </c>
      <c r="I26" s="13">
        <v>27</v>
      </c>
      <c r="J26" s="13">
        <v>21</v>
      </c>
      <c r="K26" s="13">
        <v>3252000</v>
      </c>
      <c r="L26" s="13">
        <v>23</v>
      </c>
      <c r="M26" s="13">
        <v>15</v>
      </c>
      <c r="N26" s="13">
        <v>3024000</v>
      </c>
      <c r="O26" s="13">
        <v>377</v>
      </c>
      <c r="P26" s="13">
        <v>561</v>
      </c>
      <c r="Q26" s="13">
        <v>67710000</v>
      </c>
      <c r="R26" s="13">
        <v>135</v>
      </c>
      <c r="S26" s="13">
        <v>176</v>
      </c>
      <c r="T26" s="13">
        <v>11130000</v>
      </c>
    </row>
    <row r="27" spans="1:21" ht="16.5" customHeight="1" x14ac:dyDescent="0.2">
      <c r="A27" s="24" t="s">
        <v>33</v>
      </c>
      <c r="B27" s="23">
        <v>3911</v>
      </c>
      <c r="C27" s="13">
        <v>1619</v>
      </c>
      <c r="D27" s="13">
        <v>2292</v>
      </c>
      <c r="E27" s="13">
        <v>235422480</v>
      </c>
      <c r="F27" s="13">
        <v>55</v>
      </c>
      <c r="G27" s="13">
        <v>23</v>
      </c>
      <c r="H27" s="13">
        <v>5286000</v>
      </c>
      <c r="I27" s="13">
        <v>58</v>
      </c>
      <c r="J27" s="13">
        <v>35</v>
      </c>
      <c r="K27" s="13">
        <v>6438000</v>
      </c>
      <c r="L27" s="13">
        <v>95</v>
      </c>
      <c r="M27" s="13">
        <v>81</v>
      </c>
      <c r="N27" s="13">
        <v>10659480</v>
      </c>
      <c r="O27" s="13">
        <v>930</v>
      </c>
      <c r="P27" s="13">
        <v>1444</v>
      </c>
      <c r="Q27" s="13">
        <v>169158000</v>
      </c>
      <c r="R27" s="13">
        <v>481</v>
      </c>
      <c r="S27" s="13">
        <v>709</v>
      </c>
      <c r="T27" s="13">
        <v>43881000</v>
      </c>
    </row>
    <row r="28" spans="1:21" ht="16.5" customHeight="1" x14ac:dyDescent="0.2">
      <c r="A28" s="24" t="s">
        <v>34</v>
      </c>
      <c r="B28" s="23">
        <v>2488</v>
      </c>
      <c r="C28" s="13">
        <v>1015</v>
      </c>
      <c r="D28" s="13">
        <v>1473</v>
      </c>
      <c r="E28" s="13">
        <v>158310000</v>
      </c>
      <c r="F28" s="13">
        <v>24</v>
      </c>
      <c r="G28" s="13">
        <v>22</v>
      </c>
      <c r="H28" s="13">
        <v>3360000</v>
      </c>
      <c r="I28" s="13">
        <v>76</v>
      </c>
      <c r="J28" s="13">
        <v>67</v>
      </c>
      <c r="K28" s="13">
        <v>10470000</v>
      </c>
      <c r="L28" s="13">
        <v>41</v>
      </c>
      <c r="M28" s="13">
        <v>46</v>
      </c>
      <c r="N28" s="13">
        <v>6168000</v>
      </c>
      <c r="O28" s="13">
        <v>620</v>
      </c>
      <c r="P28" s="13">
        <v>981</v>
      </c>
      <c r="Q28" s="13">
        <v>115296000</v>
      </c>
      <c r="R28" s="13">
        <v>254</v>
      </c>
      <c r="S28" s="13">
        <v>357</v>
      </c>
      <c r="T28" s="13">
        <v>23016000</v>
      </c>
    </row>
    <row r="29" spans="1:21" ht="16.5" customHeight="1" x14ac:dyDescent="0.2">
      <c r="A29" s="24" t="s">
        <v>35</v>
      </c>
      <c r="B29" s="23">
        <v>1889</v>
      </c>
      <c r="C29" s="13">
        <v>797</v>
      </c>
      <c r="D29" s="13">
        <v>1092</v>
      </c>
      <c r="E29" s="13">
        <v>123273000</v>
      </c>
      <c r="F29" s="13">
        <v>38</v>
      </c>
      <c r="G29" s="13">
        <v>27</v>
      </c>
      <c r="H29" s="13">
        <v>4878000</v>
      </c>
      <c r="I29" s="13">
        <v>159</v>
      </c>
      <c r="J29" s="13">
        <v>121</v>
      </c>
      <c r="K29" s="13">
        <v>20235000</v>
      </c>
      <c r="L29" s="13">
        <v>55</v>
      </c>
      <c r="M29" s="13">
        <v>52</v>
      </c>
      <c r="N29" s="13">
        <v>6984000</v>
      </c>
      <c r="O29" s="13">
        <v>410</v>
      </c>
      <c r="P29" s="13">
        <v>659</v>
      </c>
      <c r="Q29" s="13">
        <v>77511000</v>
      </c>
      <c r="R29" s="13">
        <v>135</v>
      </c>
      <c r="S29" s="13">
        <v>233</v>
      </c>
      <c r="T29" s="13">
        <v>13665000</v>
      </c>
      <c r="U29" s="11"/>
    </row>
    <row r="30" spans="1:21" ht="16.5" customHeight="1" x14ac:dyDescent="0.2">
      <c r="A30" s="22" t="s">
        <v>36</v>
      </c>
      <c r="B30" s="23">
        <v>17990</v>
      </c>
      <c r="C30" s="13">
        <v>9564</v>
      </c>
      <c r="D30" s="13">
        <v>8426</v>
      </c>
      <c r="E30" s="13">
        <v>1113863777</v>
      </c>
      <c r="F30" s="13">
        <v>742</v>
      </c>
      <c r="G30" s="13">
        <v>258</v>
      </c>
      <c r="H30" s="13">
        <v>73049970</v>
      </c>
      <c r="I30" s="13">
        <v>410</v>
      </c>
      <c r="J30" s="13">
        <v>251</v>
      </c>
      <c r="K30" s="13">
        <v>44869450</v>
      </c>
      <c r="L30" s="13">
        <v>684</v>
      </c>
      <c r="M30" s="13">
        <v>395</v>
      </c>
      <c r="N30" s="13">
        <v>67745939</v>
      </c>
      <c r="O30" s="13">
        <v>6166</v>
      </c>
      <c r="P30" s="13">
        <v>6646</v>
      </c>
      <c r="Q30" s="13">
        <v>845283453</v>
      </c>
      <c r="R30" s="13">
        <v>1562</v>
      </c>
      <c r="S30" s="13">
        <v>876</v>
      </c>
      <c r="T30" s="13">
        <v>82914965</v>
      </c>
    </row>
    <row r="31" spans="1:21" ht="16.5" customHeight="1" x14ac:dyDescent="0.2">
      <c r="A31" s="22" t="s">
        <v>37</v>
      </c>
      <c r="B31" s="23">
        <v>16958</v>
      </c>
      <c r="C31" s="13">
        <v>8321</v>
      </c>
      <c r="D31" s="13">
        <v>8637</v>
      </c>
      <c r="E31" s="13">
        <v>963663242</v>
      </c>
      <c r="F31" s="13">
        <v>85</v>
      </c>
      <c r="G31" s="13">
        <v>48</v>
      </c>
      <c r="H31" s="13">
        <v>9630000</v>
      </c>
      <c r="I31" s="13">
        <v>380</v>
      </c>
      <c r="J31" s="13">
        <v>344</v>
      </c>
      <c r="K31" s="13">
        <v>51054000</v>
      </c>
      <c r="L31" s="13">
        <v>148</v>
      </c>
      <c r="M31" s="13">
        <v>153</v>
      </c>
      <c r="N31" s="13">
        <v>21027444</v>
      </c>
      <c r="O31" s="13">
        <v>4352</v>
      </c>
      <c r="P31" s="13">
        <v>6498</v>
      </c>
      <c r="Q31" s="13">
        <v>738226000</v>
      </c>
      <c r="R31" s="13">
        <v>3356</v>
      </c>
      <c r="S31" s="13">
        <v>1594</v>
      </c>
      <c r="T31" s="13">
        <v>143725798</v>
      </c>
    </row>
    <row r="32" spans="1:21" ht="16.5" customHeight="1" x14ac:dyDescent="0.2">
      <c r="A32" s="24" t="s">
        <v>38</v>
      </c>
      <c r="B32" s="23">
        <v>119</v>
      </c>
      <c r="C32" s="13">
        <v>25</v>
      </c>
      <c r="D32" s="13">
        <v>94</v>
      </c>
      <c r="E32" s="13">
        <v>8979000</v>
      </c>
      <c r="F32" s="13">
        <v>0</v>
      </c>
      <c r="G32" s="13">
        <v>0</v>
      </c>
      <c r="H32" s="13">
        <v>0</v>
      </c>
      <c r="I32" s="13">
        <v>6</v>
      </c>
      <c r="J32" s="13">
        <v>25</v>
      </c>
      <c r="K32" s="13">
        <v>2730000</v>
      </c>
      <c r="L32" s="13">
        <v>2</v>
      </c>
      <c r="M32" s="13">
        <v>4</v>
      </c>
      <c r="N32" s="13">
        <v>294000</v>
      </c>
      <c r="O32" s="13">
        <v>16</v>
      </c>
      <c r="P32" s="13">
        <v>50</v>
      </c>
      <c r="Q32" s="13">
        <v>5304000</v>
      </c>
      <c r="R32" s="13">
        <v>1</v>
      </c>
      <c r="S32" s="13">
        <v>15</v>
      </c>
      <c r="T32" s="13">
        <v>651000</v>
      </c>
      <c r="U32" s="11"/>
    </row>
    <row r="33" spans="1:21" ht="16.5" customHeight="1" x14ac:dyDescent="0.2">
      <c r="A33" s="25" t="s">
        <v>39</v>
      </c>
      <c r="B33" s="26">
        <v>25</v>
      </c>
      <c r="C33" s="27">
        <v>12</v>
      </c>
      <c r="D33" s="27">
        <v>13</v>
      </c>
      <c r="E33" s="27">
        <v>1839000</v>
      </c>
      <c r="F33" s="27">
        <v>8</v>
      </c>
      <c r="G33" s="27">
        <v>7</v>
      </c>
      <c r="H33" s="27">
        <v>1008000</v>
      </c>
      <c r="I33" s="27">
        <v>0</v>
      </c>
      <c r="J33" s="27">
        <v>0</v>
      </c>
      <c r="K33" s="27">
        <v>72000</v>
      </c>
      <c r="L33" s="27">
        <v>0</v>
      </c>
      <c r="M33" s="27">
        <v>0</v>
      </c>
      <c r="N33" s="27">
        <v>0</v>
      </c>
      <c r="O33" s="27">
        <v>4</v>
      </c>
      <c r="P33" s="27">
        <v>5</v>
      </c>
      <c r="Q33" s="27">
        <v>714000</v>
      </c>
      <c r="R33" s="27">
        <v>0</v>
      </c>
      <c r="S33" s="27">
        <v>1</v>
      </c>
      <c r="T33" s="27">
        <v>45000</v>
      </c>
      <c r="U33" s="11"/>
    </row>
    <row r="34" spans="1:21" ht="14.25" x14ac:dyDescent="0.2">
      <c r="A34" s="28" t="s">
        <v>77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1" x14ac:dyDescent="0.2">
      <c r="A35" s="1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1" x14ac:dyDescent="0.2">
      <c r="A36" s="1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1" x14ac:dyDescent="0.2">
      <c r="A37" s="1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40" spans="1:21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1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1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1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1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1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1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</sheetData>
  <mergeCells count="24"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  <mergeCell ref="T6:T7"/>
    <mergeCell ref="K6:K7"/>
    <mergeCell ref="E5:E7"/>
    <mergeCell ref="F5:H5"/>
    <mergeCell ref="F6:G6"/>
    <mergeCell ref="O5:Q5"/>
    <mergeCell ref="H6:H7"/>
    <mergeCell ref="I6:J6"/>
  </mergeCells>
  <phoneticPr fontId="1" type="noConversion"/>
  <conditionalFormatting sqref="B34:T37">
    <cfRule type="cellIs" dxfId="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8">
    <pageSetUpPr fitToPage="1"/>
  </sheetPr>
  <dimension ref="A1:U47"/>
  <sheetViews>
    <sheetView workbookViewId="0">
      <pane xSplit="1" ySplit="7" topLeftCell="B20" activePane="bottomRight" state="frozen"/>
      <selection activeCell="AA28" sqref="AA28"/>
      <selection pane="topRight" activeCell="AA28" sqref="AA28"/>
      <selection pane="bottomLeft" activeCell="AA28" sqref="AA28"/>
      <selection pane="bottomRight" activeCell="AA28" sqref="AA28"/>
    </sheetView>
  </sheetViews>
  <sheetFormatPr defaultColWidth="9.33203125" defaultRowHeight="12" x14ac:dyDescent="0.2"/>
  <cols>
    <col min="1" max="1" width="12.33203125" customWidth="1"/>
    <col min="2" max="4" width="9.1640625" customWidth="1"/>
    <col min="5" max="5" width="14" customWidth="1"/>
    <col min="6" max="7" width="6.83203125" customWidth="1"/>
    <col min="8" max="8" width="12.5" customWidth="1"/>
    <col min="9" max="10" width="8.5" customWidth="1"/>
    <col min="11" max="11" width="14" bestFit="1" customWidth="1"/>
    <col min="12" max="13" width="7.6640625" customWidth="1"/>
    <col min="14" max="14" width="14.83203125" bestFit="1" customWidth="1"/>
    <col min="15" max="16" width="10.5" customWidth="1"/>
    <col min="17" max="17" width="16.83203125" bestFit="1" customWidth="1"/>
    <col min="18" max="19" width="10.5" customWidth="1"/>
    <col min="20" max="20" width="14.1640625" customWidth="1"/>
  </cols>
  <sheetData>
    <row r="1" spans="1:21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 x14ac:dyDescent="0.2">
      <c r="A2" s="2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 x14ac:dyDescent="0.2"/>
    <row r="4" spans="1:21" s="4" customFormat="1" ht="19.5" customHeight="1" x14ac:dyDescent="0.2">
      <c r="A4" s="56" t="s">
        <v>53</v>
      </c>
      <c r="B4" s="39" t="s">
        <v>14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83</v>
      </c>
      <c r="P4" s="40"/>
      <c r="Q4" s="40"/>
      <c r="R4" s="40"/>
      <c r="S4" s="40"/>
      <c r="T4" s="40"/>
    </row>
    <row r="5" spans="1:21" s="4" customFormat="1" ht="29.25" customHeight="1" x14ac:dyDescent="0.2">
      <c r="A5" s="57"/>
      <c r="B5" s="48" t="s">
        <v>55</v>
      </c>
      <c r="C5" s="48"/>
      <c r="D5" s="48"/>
      <c r="E5" s="42" t="s">
        <v>56</v>
      </c>
      <c r="F5" s="39" t="s">
        <v>71</v>
      </c>
      <c r="G5" s="40"/>
      <c r="H5" s="41"/>
      <c r="I5" s="39" t="s">
        <v>72</v>
      </c>
      <c r="J5" s="40"/>
      <c r="K5" s="41"/>
      <c r="L5" s="39" t="s">
        <v>73</v>
      </c>
      <c r="M5" s="40"/>
      <c r="N5" s="41"/>
      <c r="O5" s="39" t="s">
        <v>74</v>
      </c>
      <c r="P5" s="40"/>
      <c r="Q5" s="41"/>
      <c r="R5" s="39" t="s">
        <v>75</v>
      </c>
      <c r="S5" s="40"/>
      <c r="T5" s="40"/>
    </row>
    <row r="6" spans="1:21" s="4" customFormat="1" ht="15.75" customHeight="1" x14ac:dyDescent="0.2">
      <c r="A6" s="57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1" s="4" customFormat="1" ht="15.75" customHeight="1" x14ac:dyDescent="0.2">
      <c r="A7" s="58"/>
      <c r="B7" s="43"/>
      <c r="C7" s="43"/>
      <c r="D7" s="43"/>
      <c r="E7" s="43"/>
      <c r="F7" s="5" t="s">
        <v>8</v>
      </c>
      <c r="G7" s="5" t="s">
        <v>9</v>
      </c>
      <c r="H7" s="43"/>
      <c r="I7" s="5" t="s">
        <v>8</v>
      </c>
      <c r="J7" s="5" t="s">
        <v>9</v>
      </c>
      <c r="K7" s="43"/>
      <c r="L7" s="5" t="s">
        <v>8</v>
      </c>
      <c r="M7" s="5" t="s">
        <v>9</v>
      </c>
      <c r="N7" s="43"/>
      <c r="O7" s="5" t="s">
        <v>8</v>
      </c>
      <c r="P7" s="5" t="s">
        <v>9</v>
      </c>
      <c r="Q7" s="43"/>
      <c r="R7" s="5" t="s">
        <v>8</v>
      </c>
      <c r="S7" s="5" t="s">
        <v>9</v>
      </c>
      <c r="T7" s="46"/>
    </row>
    <row r="8" spans="1:21" ht="16.5" customHeight="1" x14ac:dyDescent="0.2">
      <c r="A8" s="19" t="s">
        <v>91</v>
      </c>
      <c r="B8" s="23">
        <v>148118</v>
      </c>
      <c r="C8" s="13">
        <v>70972</v>
      </c>
      <c r="D8" s="13">
        <v>77146</v>
      </c>
      <c r="E8" s="13">
        <v>8929514079</v>
      </c>
      <c r="F8" s="13">
        <v>1499</v>
      </c>
      <c r="G8" s="13">
        <v>736</v>
      </c>
      <c r="H8" s="13">
        <v>162400260</v>
      </c>
      <c r="I8" s="13">
        <v>3192</v>
      </c>
      <c r="J8" s="13">
        <v>2324</v>
      </c>
      <c r="K8" s="13">
        <v>399788006</v>
      </c>
      <c r="L8" s="13">
        <v>4277</v>
      </c>
      <c r="M8" s="13">
        <v>3344</v>
      </c>
      <c r="N8" s="13">
        <v>531451340</v>
      </c>
      <c r="O8" s="13">
        <v>40720</v>
      </c>
      <c r="P8" s="13">
        <v>48400</v>
      </c>
      <c r="Q8" s="13">
        <v>6267915741</v>
      </c>
      <c r="R8" s="13">
        <v>21284</v>
      </c>
      <c r="S8" s="13">
        <v>22342</v>
      </c>
      <c r="T8" s="13">
        <v>1567958732</v>
      </c>
      <c r="U8" s="11"/>
    </row>
    <row r="9" spans="1:21" ht="16.5" customHeight="1" x14ac:dyDescent="0.2">
      <c r="A9" s="22" t="s">
        <v>15</v>
      </c>
      <c r="B9" s="23">
        <v>8282</v>
      </c>
      <c r="C9" s="13">
        <v>3867</v>
      </c>
      <c r="D9" s="13">
        <v>4415</v>
      </c>
      <c r="E9" s="13">
        <v>543432000</v>
      </c>
      <c r="F9" s="13">
        <v>106</v>
      </c>
      <c r="G9" s="13">
        <v>67</v>
      </c>
      <c r="H9" s="13">
        <v>12882000</v>
      </c>
      <c r="I9" s="13">
        <v>270</v>
      </c>
      <c r="J9" s="13">
        <v>277</v>
      </c>
      <c r="K9" s="13">
        <v>40176000</v>
      </c>
      <c r="L9" s="13">
        <v>530</v>
      </c>
      <c r="M9" s="13">
        <v>596</v>
      </c>
      <c r="N9" s="13">
        <v>80208000</v>
      </c>
      <c r="O9" s="13">
        <v>2264</v>
      </c>
      <c r="P9" s="13">
        <v>2736</v>
      </c>
      <c r="Q9" s="13">
        <v>358404000</v>
      </c>
      <c r="R9" s="13">
        <v>697</v>
      </c>
      <c r="S9" s="13">
        <v>739</v>
      </c>
      <c r="T9" s="13">
        <v>51762000</v>
      </c>
    </row>
    <row r="10" spans="1:21" ht="16.5" customHeight="1" x14ac:dyDescent="0.2">
      <c r="A10" s="22" t="s">
        <v>16</v>
      </c>
      <c r="B10" s="23">
        <v>1819</v>
      </c>
      <c r="C10" s="13">
        <v>940</v>
      </c>
      <c r="D10" s="13">
        <v>879</v>
      </c>
      <c r="E10" s="13">
        <v>127347000</v>
      </c>
      <c r="F10" s="13">
        <v>23</v>
      </c>
      <c r="G10" s="13">
        <v>6</v>
      </c>
      <c r="H10" s="13">
        <v>2196000</v>
      </c>
      <c r="I10" s="13">
        <v>77</v>
      </c>
      <c r="J10" s="13">
        <v>44</v>
      </c>
      <c r="K10" s="13">
        <v>8682000</v>
      </c>
      <c r="L10" s="13">
        <v>166</v>
      </c>
      <c r="M10" s="13">
        <v>87</v>
      </c>
      <c r="N10" s="13">
        <v>18252000</v>
      </c>
      <c r="O10" s="13">
        <v>616</v>
      </c>
      <c r="P10" s="13">
        <v>685</v>
      </c>
      <c r="Q10" s="13">
        <v>93990000</v>
      </c>
      <c r="R10" s="13">
        <v>58</v>
      </c>
      <c r="S10" s="13">
        <v>57</v>
      </c>
      <c r="T10" s="13">
        <v>4227000</v>
      </c>
      <c r="U10" s="11"/>
    </row>
    <row r="11" spans="1:21" ht="16.5" customHeight="1" x14ac:dyDescent="0.2">
      <c r="A11" s="22" t="s">
        <v>17</v>
      </c>
      <c r="B11" s="23">
        <v>7619</v>
      </c>
      <c r="C11" s="13">
        <v>3717</v>
      </c>
      <c r="D11" s="13">
        <v>3902</v>
      </c>
      <c r="E11" s="13">
        <v>469032000</v>
      </c>
      <c r="F11" s="13">
        <v>44</v>
      </c>
      <c r="G11" s="13">
        <v>21</v>
      </c>
      <c r="H11" s="13">
        <v>4800000</v>
      </c>
      <c r="I11" s="13">
        <v>125</v>
      </c>
      <c r="J11" s="13">
        <v>86</v>
      </c>
      <c r="K11" s="13">
        <v>14928000</v>
      </c>
      <c r="L11" s="13">
        <v>118</v>
      </c>
      <c r="M11" s="13">
        <v>89</v>
      </c>
      <c r="N11" s="13">
        <v>14970000</v>
      </c>
      <c r="O11" s="13">
        <v>2175</v>
      </c>
      <c r="P11" s="13">
        <v>2776</v>
      </c>
      <c r="Q11" s="13">
        <v>356064000</v>
      </c>
      <c r="R11" s="13">
        <v>1255</v>
      </c>
      <c r="S11" s="13">
        <v>930</v>
      </c>
      <c r="T11" s="13">
        <v>78270000</v>
      </c>
    </row>
    <row r="12" spans="1:21" ht="16.5" customHeight="1" x14ac:dyDescent="0.2">
      <c r="A12" s="22" t="s">
        <v>18</v>
      </c>
      <c r="B12" s="23">
        <v>1184</v>
      </c>
      <c r="C12" s="13">
        <v>713</v>
      </c>
      <c r="D12" s="13">
        <v>471</v>
      </c>
      <c r="E12" s="13">
        <v>69540000</v>
      </c>
      <c r="F12" s="13">
        <v>43</v>
      </c>
      <c r="G12" s="13">
        <v>8</v>
      </c>
      <c r="H12" s="13">
        <v>3504000</v>
      </c>
      <c r="I12" s="13">
        <v>67</v>
      </c>
      <c r="J12" s="13">
        <v>32</v>
      </c>
      <c r="K12" s="13">
        <v>6798000</v>
      </c>
      <c r="L12" s="13">
        <v>25</v>
      </c>
      <c r="M12" s="13">
        <v>16</v>
      </c>
      <c r="N12" s="13">
        <v>2652000</v>
      </c>
      <c r="O12" s="13">
        <v>396</v>
      </c>
      <c r="P12" s="13">
        <v>294</v>
      </c>
      <c r="Q12" s="13">
        <v>46428000</v>
      </c>
      <c r="R12" s="13">
        <v>182</v>
      </c>
      <c r="S12" s="13">
        <v>121</v>
      </c>
      <c r="T12" s="13">
        <v>10158000</v>
      </c>
      <c r="U12" s="11"/>
    </row>
    <row r="13" spans="1:21" ht="16.5" customHeight="1" x14ac:dyDescent="0.2">
      <c r="A13" s="22" t="s">
        <v>19</v>
      </c>
      <c r="B13" s="23">
        <v>4833</v>
      </c>
      <c r="C13" s="13">
        <v>2237</v>
      </c>
      <c r="D13" s="13">
        <v>2596</v>
      </c>
      <c r="E13" s="13">
        <v>276386000</v>
      </c>
      <c r="F13" s="13">
        <v>1</v>
      </c>
      <c r="G13" s="13">
        <v>0</v>
      </c>
      <c r="H13" s="13">
        <v>72000</v>
      </c>
      <c r="I13" s="13">
        <v>118</v>
      </c>
      <c r="J13" s="13">
        <v>43</v>
      </c>
      <c r="K13" s="13">
        <v>10542000</v>
      </c>
      <c r="L13" s="13">
        <v>116</v>
      </c>
      <c r="M13" s="13">
        <v>70</v>
      </c>
      <c r="N13" s="13">
        <v>13610000</v>
      </c>
      <c r="O13" s="13">
        <v>1071</v>
      </c>
      <c r="P13" s="13">
        <v>1295</v>
      </c>
      <c r="Q13" s="13">
        <v>172920000</v>
      </c>
      <c r="R13" s="13">
        <v>931</v>
      </c>
      <c r="S13" s="13">
        <v>1188</v>
      </c>
      <c r="T13" s="13">
        <v>79242000</v>
      </c>
      <c r="U13" s="11"/>
    </row>
    <row r="14" spans="1:21" ht="16.5" customHeight="1" x14ac:dyDescent="0.2">
      <c r="A14" s="24" t="s">
        <v>20</v>
      </c>
      <c r="B14" s="23">
        <v>9371</v>
      </c>
      <c r="C14" s="13">
        <v>4676</v>
      </c>
      <c r="D14" s="13">
        <v>4695</v>
      </c>
      <c r="E14" s="13">
        <v>456483000</v>
      </c>
      <c r="F14" s="13">
        <v>1</v>
      </c>
      <c r="G14" s="13">
        <v>2</v>
      </c>
      <c r="H14" s="13">
        <v>204000</v>
      </c>
      <c r="I14" s="13">
        <v>20</v>
      </c>
      <c r="J14" s="13">
        <v>22</v>
      </c>
      <c r="K14" s="13">
        <v>3162000</v>
      </c>
      <c r="L14" s="13">
        <v>131</v>
      </c>
      <c r="M14" s="13">
        <v>133</v>
      </c>
      <c r="N14" s="13">
        <v>18516000</v>
      </c>
      <c r="O14" s="13">
        <v>1314</v>
      </c>
      <c r="P14" s="13">
        <v>1326</v>
      </c>
      <c r="Q14" s="13">
        <v>192282000</v>
      </c>
      <c r="R14" s="13">
        <v>3210</v>
      </c>
      <c r="S14" s="13">
        <v>3212</v>
      </c>
      <c r="T14" s="13">
        <v>242319000</v>
      </c>
      <c r="U14" s="11"/>
    </row>
    <row r="15" spans="1:21" ht="16.5" customHeight="1" x14ac:dyDescent="0.2">
      <c r="A15" s="24" t="s">
        <v>21</v>
      </c>
      <c r="B15" s="23">
        <v>7569</v>
      </c>
      <c r="C15" s="13">
        <v>3197</v>
      </c>
      <c r="D15" s="13">
        <v>4372</v>
      </c>
      <c r="E15" s="13">
        <v>322564000</v>
      </c>
      <c r="F15" s="13">
        <v>3</v>
      </c>
      <c r="G15" s="13">
        <v>1</v>
      </c>
      <c r="H15" s="13">
        <v>312000</v>
      </c>
      <c r="I15" s="13">
        <v>45</v>
      </c>
      <c r="J15" s="13">
        <v>33</v>
      </c>
      <c r="K15" s="13">
        <v>5664000</v>
      </c>
      <c r="L15" s="13">
        <v>377</v>
      </c>
      <c r="M15" s="13">
        <v>264</v>
      </c>
      <c r="N15" s="13">
        <v>44686000</v>
      </c>
      <c r="O15" s="13">
        <v>250</v>
      </c>
      <c r="P15" s="13">
        <v>270</v>
      </c>
      <c r="Q15" s="13">
        <v>38136000</v>
      </c>
      <c r="R15" s="13">
        <v>2522</v>
      </c>
      <c r="S15" s="13">
        <v>3804</v>
      </c>
      <c r="T15" s="13">
        <v>233766000</v>
      </c>
      <c r="U15" s="11"/>
    </row>
    <row r="16" spans="1:21" ht="16.5" customHeight="1" x14ac:dyDescent="0.2">
      <c r="A16" s="24" t="s">
        <v>22</v>
      </c>
      <c r="B16" s="23">
        <v>8357</v>
      </c>
      <c r="C16" s="13">
        <v>3858</v>
      </c>
      <c r="D16" s="13">
        <v>4499</v>
      </c>
      <c r="E16" s="13">
        <v>542691000</v>
      </c>
      <c r="F16" s="13">
        <v>24</v>
      </c>
      <c r="G16" s="13">
        <v>9</v>
      </c>
      <c r="H16" s="13">
        <v>2454000</v>
      </c>
      <c r="I16" s="13">
        <v>131</v>
      </c>
      <c r="J16" s="13">
        <v>81</v>
      </c>
      <c r="K16" s="13">
        <v>15690000</v>
      </c>
      <c r="L16" s="13">
        <v>271</v>
      </c>
      <c r="M16" s="13">
        <v>219</v>
      </c>
      <c r="N16" s="13">
        <v>35418000</v>
      </c>
      <c r="O16" s="13">
        <v>2673</v>
      </c>
      <c r="P16" s="13">
        <v>3313</v>
      </c>
      <c r="Q16" s="13">
        <v>428946000</v>
      </c>
      <c r="R16" s="13">
        <v>759</v>
      </c>
      <c r="S16" s="13">
        <v>877</v>
      </c>
      <c r="T16" s="13">
        <v>60183000</v>
      </c>
    </row>
    <row r="17" spans="1:21" ht="16.5" customHeight="1" x14ac:dyDescent="0.2">
      <c r="A17" s="24" t="s">
        <v>23</v>
      </c>
      <c r="B17" s="23">
        <v>6779</v>
      </c>
      <c r="C17" s="13">
        <v>2994</v>
      </c>
      <c r="D17" s="13">
        <v>3785</v>
      </c>
      <c r="E17" s="13">
        <v>450975000</v>
      </c>
      <c r="F17" s="13">
        <v>16</v>
      </c>
      <c r="G17" s="13">
        <v>12</v>
      </c>
      <c r="H17" s="13">
        <v>2298000</v>
      </c>
      <c r="I17" s="13">
        <v>190</v>
      </c>
      <c r="J17" s="13">
        <v>147</v>
      </c>
      <c r="K17" s="13">
        <v>24750000</v>
      </c>
      <c r="L17" s="13">
        <v>88</v>
      </c>
      <c r="M17" s="13">
        <v>104</v>
      </c>
      <c r="N17" s="13">
        <v>14964000</v>
      </c>
      <c r="O17" s="13">
        <v>2212</v>
      </c>
      <c r="P17" s="13">
        <v>2876</v>
      </c>
      <c r="Q17" s="13">
        <v>365502000</v>
      </c>
      <c r="R17" s="13">
        <v>488</v>
      </c>
      <c r="S17" s="13">
        <v>646</v>
      </c>
      <c r="T17" s="13">
        <v>43461000</v>
      </c>
      <c r="U17" s="11"/>
    </row>
    <row r="18" spans="1:21" ht="16.5" customHeight="1" x14ac:dyDescent="0.2">
      <c r="A18" s="24" t="s">
        <v>24</v>
      </c>
      <c r="B18" s="23">
        <v>8741</v>
      </c>
      <c r="C18" s="13">
        <v>3883</v>
      </c>
      <c r="D18" s="13">
        <v>4858</v>
      </c>
      <c r="E18" s="13">
        <v>574578000</v>
      </c>
      <c r="F18" s="13">
        <v>13</v>
      </c>
      <c r="G18" s="13">
        <v>8</v>
      </c>
      <c r="H18" s="13">
        <v>1626000</v>
      </c>
      <c r="I18" s="13">
        <v>75</v>
      </c>
      <c r="J18" s="13">
        <v>54</v>
      </c>
      <c r="K18" s="13">
        <v>9858000</v>
      </c>
      <c r="L18" s="13">
        <v>160</v>
      </c>
      <c r="M18" s="13">
        <v>88</v>
      </c>
      <c r="N18" s="13">
        <v>18054000</v>
      </c>
      <c r="O18" s="13">
        <v>3035</v>
      </c>
      <c r="P18" s="13">
        <v>3962</v>
      </c>
      <c r="Q18" s="13">
        <v>496020000</v>
      </c>
      <c r="R18" s="13">
        <v>600</v>
      </c>
      <c r="S18" s="13">
        <v>746</v>
      </c>
      <c r="T18" s="13">
        <v>49020000</v>
      </c>
    </row>
    <row r="19" spans="1:21" ht="16.5" customHeight="1" x14ac:dyDescent="0.2">
      <c r="A19" s="24" t="s">
        <v>25</v>
      </c>
      <c r="B19" s="23">
        <v>6955</v>
      </c>
      <c r="C19" s="13">
        <v>3139</v>
      </c>
      <c r="D19" s="13">
        <v>3816</v>
      </c>
      <c r="E19" s="13">
        <v>452943000</v>
      </c>
      <c r="F19" s="13">
        <v>24</v>
      </c>
      <c r="G19" s="13">
        <v>7</v>
      </c>
      <c r="H19" s="13">
        <v>2334000</v>
      </c>
      <c r="I19" s="13">
        <v>120</v>
      </c>
      <c r="J19" s="13">
        <v>84</v>
      </c>
      <c r="K19" s="13">
        <v>15678000</v>
      </c>
      <c r="L19" s="13">
        <v>185</v>
      </c>
      <c r="M19" s="13">
        <v>101</v>
      </c>
      <c r="N19" s="13">
        <v>20328000</v>
      </c>
      <c r="O19" s="13">
        <v>2217</v>
      </c>
      <c r="P19" s="13">
        <v>2859</v>
      </c>
      <c r="Q19" s="13">
        <v>364272000</v>
      </c>
      <c r="R19" s="13">
        <v>593</v>
      </c>
      <c r="S19" s="13">
        <v>765</v>
      </c>
      <c r="T19" s="13">
        <v>50331000</v>
      </c>
      <c r="U19" s="11"/>
    </row>
    <row r="20" spans="1:21" ht="16.5" customHeight="1" x14ac:dyDescent="0.2">
      <c r="A20" s="24" t="s">
        <v>26</v>
      </c>
      <c r="B20" s="23">
        <v>10978</v>
      </c>
      <c r="C20" s="13">
        <v>4958</v>
      </c>
      <c r="D20" s="13">
        <v>6020</v>
      </c>
      <c r="E20" s="13">
        <v>711906000</v>
      </c>
      <c r="F20" s="13">
        <v>38</v>
      </c>
      <c r="G20" s="13">
        <v>13</v>
      </c>
      <c r="H20" s="13">
        <v>3774000</v>
      </c>
      <c r="I20" s="13">
        <v>177</v>
      </c>
      <c r="J20" s="13">
        <v>81</v>
      </c>
      <c r="K20" s="13">
        <v>18900000</v>
      </c>
      <c r="L20" s="13">
        <v>179</v>
      </c>
      <c r="M20" s="13">
        <v>92</v>
      </c>
      <c r="N20" s="13">
        <v>19089000</v>
      </c>
      <c r="O20" s="13">
        <v>3679</v>
      </c>
      <c r="P20" s="13">
        <v>4788</v>
      </c>
      <c r="Q20" s="13">
        <v>599820000</v>
      </c>
      <c r="R20" s="13">
        <v>885</v>
      </c>
      <c r="S20" s="13">
        <v>1046</v>
      </c>
      <c r="T20" s="13">
        <v>70323000</v>
      </c>
      <c r="U20" s="11"/>
    </row>
    <row r="21" spans="1:21" ht="16.5" customHeight="1" x14ac:dyDescent="0.2">
      <c r="A21" s="24" t="s">
        <v>27</v>
      </c>
      <c r="B21" s="23">
        <v>7268</v>
      </c>
      <c r="C21" s="13">
        <v>3304</v>
      </c>
      <c r="D21" s="13">
        <v>3964</v>
      </c>
      <c r="E21" s="13">
        <v>476293000</v>
      </c>
      <c r="F21" s="13">
        <v>49</v>
      </c>
      <c r="G21" s="13">
        <v>23</v>
      </c>
      <c r="H21" s="13">
        <v>5598000</v>
      </c>
      <c r="I21" s="13">
        <v>227</v>
      </c>
      <c r="J21" s="13">
        <v>118</v>
      </c>
      <c r="K21" s="13">
        <v>24498000</v>
      </c>
      <c r="L21" s="13">
        <v>338</v>
      </c>
      <c r="M21" s="13">
        <v>194</v>
      </c>
      <c r="N21" s="13">
        <v>37923000</v>
      </c>
      <c r="O21" s="13">
        <v>2119</v>
      </c>
      <c r="P21" s="13">
        <v>2899</v>
      </c>
      <c r="Q21" s="13">
        <v>360712000</v>
      </c>
      <c r="R21" s="13">
        <v>571</v>
      </c>
      <c r="S21" s="13">
        <v>730</v>
      </c>
      <c r="T21" s="13">
        <v>47562000</v>
      </c>
    </row>
    <row r="22" spans="1:21" ht="16.5" customHeight="1" x14ac:dyDescent="0.2">
      <c r="A22" s="24" t="s">
        <v>28</v>
      </c>
      <c r="B22" s="23">
        <v>1702</v>
      </c>
      <c r="C22" s="13">
        <v>812</v>
      </c>
      <c r="D22" s="13">
        <v>890</v>
      </c>
      <c r="E22" s="13">
        <v>90826000</v>
      </c>
      <c r="F22" s="13">
        <v>79</v>
      </c>
      <c r="G22" s="13">
        <v>59</v>
      </c>
      <c r="H22" s="13">
        <v>9930000</v>
      </c>
      <c r="I22" s="13">
        <v>173</v>
      </c>
      <c r="J22" s="13">
        <v>169</v>
      </c>
      <c r="K22" s="13">
        <v>24468000</v>
      </c>
      <c r="L22" s="13">
        <v>143</v>
      </c>
      <c r="M22" s="13">
        <v>166</v>
      </c>
      <c r="N22" s="13">
        <v>21984000</v>
      </c>
      <c r="O22" s="13">
        <v>0</v>
      </c>
      <c r="P22" s="13">
        <v>0</v>
      </c>
      <c r="Q22" s="13">
        <v>0</v>
      </c>
      <c r="R22" s="13">
        <v>417</v>
      </c>
      <c r="S22" s="13">
        <v>496</v>
      </c>
      <c r="T22" s="13">
        <v>34444000</v>
      </c>
      <c r="U22" s="11"/>
    </row>
    <row r="23" spans="1:21" ht="16.5" customHeight="1" x14ac:dyDescent="0.2">
      <c r="A23" s="24" t="s">
        <v>29</v>
      </c>
      <c r="B23" s="23">
        <v>4057</v>
      </c>
      <c r="C23" s="13">
        <v>1923</v>
      </c>
      <c r="D23" s="13">
        <v>2134</v>
      </c>
      <c r="E23" s="13">
        <v>202528000</v>
      </c>
      <c r="F23" s="13">
        <v>8</v>
      </c>
      <c r="G23" s="13">
        <v>9</v>
      </c>
      <c r="H23" s="13">
        <v>1278000</v>
      </c>
      <c r="I23" s="13">
        <v>79</v>
      </c>
      <c r="J23" s="13">
        <v>65</v>
      </c>
      <c r="K23" s="13">
        <v>10644000</v>
      </c>
      <c r="L23" s="13">
        <v>247</v>
      </c>
      <c r="M23" s="13">
        <v>231</v>
      </c>
      <c r="N23" s="13">
        <v>33834000</v>
      </c>
      <c r="O23" s="13">
        <v>414</v>
      </c>
      <c r="P23" s="13">
        <v>488</v>
      </c>
      <c r="Q23" s="13">
        <v>63178000</v>
      </c>
      <c r="R23" s="13">
        <v>1175</v>
      </c>
      <c r="S23" s="13">
        <v>1341</v>
      </c>
      <c r="T23" s="13">
        <v>93594000</v>
      </c>
    </row>
    <row r="24" spans="1:21" ht="16.5" customHeight="1" x14ac:dyDescent="0.2">
      <c r="A24" s="24" t="s">
        <v>30</v>
      </c>
      <c r="B24" s="23">
        <v>1733</v>
      </c>
      <c r="C24" s="13">
        <v>749</v>
      </c>
      <c r="D24" s="13">
        <v>984</v>
      </c>
      <c r="E24" s="13">
        <v>119544000</v>
      </c>
      <c r="F24" s="13">
        <v>74</v>
      </c>
      <c r="G24" s="13">
        <v>88</v>
      </c>
      <c r="H24" s="13">
        <v>11940000</v>
      </c>
      <c r="I24" s="13">
        <v>32</v>
      </c>
      <c r="J24" s="13">
        <v>28</v>
      </c>
      <c r="K24" s="13">
        <v>4350000</v>
      </c>
      <c r="L24" s="13">
        <v>18</v>
      </c>
      <c r="M24" s="13">
        <v>16</v>
      </c>
      <c r="N24" s="13">
        <v>2226000</v>
      </c>
      <c r="O24" s="13">
        <v>559</v>
      </c>
      <c r="P24" s="13">
        <v>779</v>
      </c>
      <c r="Q24" s="13">
        <v>95472000</v>
      </c>
      <c r="R24" s="13">
        <v>66</v>
      </c>
      <c r="S24" s="13">
        <v>73</v>
      </c>
      <c r="T24" s="13">
        <v>5556000</v>
      </c>
      <c r="U24" s="11"/>
    </row>
    <row r="25" spans="1:21" ht="16.5" customHeight="1" x14ac:dyDescent="0.2">
      <c r="A25" s="24" t="s">
        <v>31</v>
      </c>
      <c r="B25" s="23">
        <v>4969</v>
      </c>
      <c r="C25" s="13">
        <v>2004</v>
      </c>
      <c r="D25" s="13">
        <v>2965</v>
      </c>
      <c r="E25" s="13">
        <v>276468000</v>
      </c>
      <c r="F25" s="13">
        <v>2</v>
      </c>
      <c r="G25" s="13">
        <v>1</v>
      </c>
      <c r="H25" s="13">
        <v>240000</v>
      </c>
      <c r="I25" s="13">
        <v>99</v>
      </c>
      <c r="J25" s="13">
        <v>98</v>
      </c>
      <c r="K25" s="13">
        <v>14496000</v>
      </c>
      <c r="L25" s="13">
        <v>58</v>
      </c>
      <c r="M25" s="13">
        <v>51</v>
      </c>
      <c r="N25" s="13">
        <v>7704000</v>
      </c>
      <c r="O25" s="13">
        <v>874</v>
      </c>
      <c r="P25" s="13">
        <v>1453</v>
      </c>
      <c r="Q25" s="13">
        <v>168210000</v>
      </c>
      <c r="R25" s="13">
        <v>971</v>
      </c>
      <c r="S25" s="13">
        <v>1362</v>
      </c>
      <c r="T25" s="13">
        <v>85818000</v>
      </c>
    </row>
    <row r="26" spans="1:21" ht="16.5" customHeight="1" x14ac:dyDescent="0.2">
      <c r="A26" s="24" t="s">
        <v>32</v>
      </c>
      <c r="B26" s="23">
        <v>1474</v>
      </c>
      <c r="C26" s="13">
        <v>635</v>
      </c>
      <c r="D26" s="13">
        <v>839</v>
      </c>
      <c r="E26" s="13">
        <v>94636000</v>
      </c>
      <c r="F26" s="13">
        <v>11</v>
      </c>
      <c r="G26" s="13">
        <v>8</v>
      </c>
      <c r="H26" s="13">
        <v>1296000</v>
      </c>
      <c r="I26" s="13">
        <v>59</v>
      </c>
      <c r="J26" s="13">
        <v>40</v>
      </c>
      <c r="K26" s="13">
        <v>6952000</v>
      </c>
      <c r="L26" s="13">
        <v>35</v>
      </c>
      <c r="M26" s="13">
        <v>38</v>
      </c>
      <c r="N26" s="13">
        <v>5570000</v>
      </c>
      <c r="O26" s="13">
        <v>361</v>
      </c>
      <c r="P26" s="13">
        <v>539</v>
      </c>
      <c r="Q26" s="13">
        <v>66967000</v>
      </c>
      <c r="R26" s="13">
        <v>169</v>
      </c>
      <c r="S26" s="13">
        <v>214</v>
      </c>
      <c r="T26" s="13">
        <v>13851000</v>
      </c>
    </row>
    <row r="27" spans="1:21" ht="16.5" customHeight="1" x14ac:dyDescent="0.2">
      <c r="A27" s="24" t="s">
        <v>33</v>
      </c>
      <c r="B27" s="23">
        <v>3871</v>
      </c>
      <c r="C27" s="13">
        <v>1613</v>
      </c>
      <c r="D27" s="13">
        <v>2258</v>
      </c>
      <c r="E27" s="13">
        <v>231837000</v>
      </c>
      <c r="F27" s="13">
        <v>36</v>
      </c>
      <c r="G27" s="13">
        <v>23</v>
      </c>
      <c r="H27" s="13">
        <v>4254000</v>
      </c>
      <c r="I27" s="13">
        <v>52</v>
      </c>
      <c r="J27" s="13">
        <v>29</v>
      </c>
      <c r="K27" s="13">
        <v>5754000</v>
      </c>
      <c r="L27" s="13">
        <v>88</v>
      </c>
      <c r="M27" s="13">
        <v>73</v>
      </c>
      <c r="N27" s="13">
        <v>9642000</v>
      </c>
      <c r="O27" s="13">
        <v>923</v>
      </c>
      <c r="P27" s="13">
        <v>1408</v>
      </c>
      <c r="Q27" s="13">
        <v>167346000</v>
      </c>
      <c r="R27" s="13">
        <v>514</v>
      </c>
      <c r="S27" s="13">
        <v>725</v>
      </c>
      <c r="T27" s="13">
        <v>44841000</v>
      </c>
    </row>
    <row r="28" spans="1:21" ht="16.5" customHeight="1" x14ac:dyDescent="0.2">
      <c r="A28" s="24" t="s">
        <v>34</v>
      </c>
      <c r="B28" s="23">
        <v>2607</v>
      </c>
      <c r="C28" s="13">
        <v>1065</v>
      </c>
      <c r="D28" s="13">
        <v>1542</v>
      </c>
      <c r="E28" s="13">
        <v>158691000</v>
      </c>
      <c r="F28" s="13">
        <v>19</v>
      </c>
      <c r="G28" s="13">
        <v>22</v>
      </c>
      <c r="H28" s="13">
        <v>2964000</v>
      </c>
      <c r="I28" s="13">
        <v>66</v>
      </c>
      <c r="J28" s="13">
        <v>60</v>
      </c>
      <c r="K28" s="13">
        <v>8844000</v>
      </c>
      <c r="L28" s="13">
        <v>46</v>
      </c>
      <c r="M28" s="13">
        <v>45</v>
      </c>
      <c r="N28" s="13">
        <v>6246000</v>
      </c>
      <c r="O28" s="13">
        <v>603</v>
      </c>
      <c r="P28" s="13">
        <v>925</v>
      </c>
      <c r="Q28" s="13">
        <v>110694000</v>
      </c>
      <c r="R28" s="13">
        <v>331</v>
      </c>
      <c r="S28" s="13">
        <v>490</v>
      </c>
      <c r="T28" s="13">
        <v>29943000</v>
      </c>
    </row>
    <row r="29" spans="1:21" ht="16.5" customHeight="1" x14ac:dyDescent="0.2">
      <c r="A29" s="24" t="s">
        <v>35</v>
      </c>
      <c r="B29" s="23">
        <v>1921</v>
      </c>
      <c r="C29" s="13">
        <v>825</v>
      </c>
      <c r="D29" s="13">
        <v>1096</v>
      </c>
      <c r="E29" s="13">
        <v>121422000</v>
      </c>
      <c r="F29" s="13">
        <v>20</v>
      </c>
      <c r="G29" s="13">
        <v>17</v>
      </c>
      <c r="H29" s="13">
        <v>2844000</v>
      </c>
      <c r="I29" s="13">
        <v>131</v>
      </c>
      <c r="J29" s="13">
        <v>94</v>
      </c>
      <c r="K29" s="13">
        <v>15486000</v>
      </c>
      <c r="L29" s="13">
        <v>98</v>
      </c>
      <c r="M29" s="13">
        <v>93</v>
      </c>
      <c r="N29" s="13">
        <v>13488000</v>
      </c>
      <c r="O29" s="13">
        <v>391</v>
      </c>
      <c r="P29" s="13">
        <v>607</v>
      </c>
      <c r="Q29" s="13">
        <v>71886000</v>
      </c>
      <c r="R29" s="13">
        <v>185</v>
      </c>
      <c r="S29" s="13">
        <v>285</v>
      </c>
      <c r="T29" s="13">
        <v>17718000</v>
      </c>
      <c r="U29" s="11"/>
    </row>
    <row r="30" spans="1:21" ht="16.5" customHeight="1" x14ac:dyDescent="0.2">
      <c r="A30" s="22" t="s">
        <v>36</v>
      </c>
      <c r="B30" s="23">
        <v>19295</v>
      </c>
      <c r="C30" s="13">
        <v>11648</v>
      </c>
      <c r="D30" s="13">
        <v>7647</v>
      </c>
      <c r="E30" s="13">
        <v>1217539827</v>
      </c>
      <c r="F30" s="13">
        <v>760</v>
      </c>
      <c r="G30" s="13">
        <v>272</v>
      </c>
      <c r="H30" s="13">
        <v>73708260</v>
      </c>
      <c r="I30" s="13">
        <v>474</v>
      </c>
      <c r="J30" s="13">
        <v>273</v>
      </c>
      <c r="K30" s="13">
        <v>55342006</v>
      </c>
      <c r="L30" s="13">
        <v>715</v>
      </c>
      <c r="M30" s="13">
        <v>408</v>
      </c>
      <c r="N30" s="13">
        <v>71585340</v>
      </c>
      <c r="O30" s="13">
        <v>8666</v>
      </c>
      <c r="P30" s="13">
        <v>6207</v>
      </c>
      <c r="Q30" s="13">
        <v>964647741</v>
      </c>
      <c r="R30" s="13">
        <v>1033</v>
      </c>
      <c r="S30" s="13">
        <v>487</v>
      </c>
      <c r="T30" s="13">
        <v>52256480</v>
      </c>
    </row>
    <row r="31" spans="1:21" ht="16.5" customHeight="1" x14ac:dyDescent="0.2">
      <c r="A31" s="22" t="s">
        <v>37</v>
      </c>
      <c r="B31" s="23">
        <v>16549</v>
      </c>
      <c r="C31" s="13">
        <v>8158</v>
      </c>
      <c r="D31" s="13">
        <v>8391</v>
      </c>
      <c r="E31" s="13">
        <v>928358252</v>
      </c>
      <c r="F31" s="13">
        <v>97</v>
      </c>
      <c r="G31" s="13">
        <v>55</v>
      </c>
      <c r="H31" s="13">
        <v>10914000</v>
      </c>
      <c r="I31" s="13">
        <v>373</v>
      </c>
      <c r="J31" s="13">
        <v>329</v>
      </c>
      <c r="K31" s="13">
        <v>50358000</v>
      </c>
      <c r="L31" s="13">
        <v>144</v>
      </c>
      <c r="M31" s="13">
        <v>168</v>
      </c>
      <c r="N31" s="13">
        <v>20148000</v>
      </c>
      <c r="O31" s="13">
        <v>3878</v>
      </c>
      <c r="P31" s="13">
        <v>5850</v>
      </c>
      <c r="Q31" s="13">
        <v>678609000</v>
      </c>
      <c r="R31" s="13">
        <v>3666</v>
      </c>
      <c r="S31" s="13">
        <v>1989</v>
      </c>
      <c r="T31" s="13">
        <v>168329252</v>
      </c>
    </row>
    <row r="32" spans="1:21" ht="16.5" customHeight="1" x14ac:dyDescent="0.2">
      <c r="A32" s="24" t="s">
        <v>38</v>
      </c>
      <c r="B32" s="23">
        <v>156</v>
      </c>
      <c r="C32" s="13">
        <v>44</v>
      </c>
      <c r="D32" s="13">
        <v>112</v>
      </c>
      <c r="E32" s="13">
        <v>11478000</v>
      </c>
      <c r="F32" s="13">
        <v>0</v>
      </c>
      <c r="G32" s="13">
        <v>0</v>
      </c>
      <c r="H32" s="13">
        <v>0</v>
      </c>
      <c r="I32" s="13">
        <v>11</v>
      </c>
      <c r="J32" s="13">
        <v>35</v>
      </c>
      <c r="K32" s="13">
        <v>3552000</v>
      </c>
      <c r="L32" s="13">
        <v>1</v>
      </c>
      <c r="M32" s="13">
        <v>2</v>
      </c>
      <c r="N32" s="13">
        <v>354000</v>
      </c>
      <c r="O32" s="13">
        <v>28</v>
      </c>
      <c r="P32" s="13">
        <v>58</v>
      </c>
      <c r="Q32" s="13">
        <v>6762000</v>
      </c>
      <c r="R32" s="13">
        <v>4</v>
      </c>
      <c r="S32" s="13">
        <v>17</v>
      </c>
      <c r="T32" s="13">
        <v>810000</v>
      </c>
      <c r="U32" s="11"/>
    </row>
    <row r="33" spans="1:21" ht="16.5" customHeight="1" x14ac:dyDescent="0.2">
      <c r="A33" s="25" t="s">
        <v>39</v>
      </c>
      <c r="B33" s="26">
        <v>29</v>
      </c>
      <c r="C33" s="27">
        <v>13</v>
      </c>
      <c r="D33" s="27">
        <v>16</v>
      </c>
      <c r="E33" s="27">
        <v>2016000</v>
      </c>
      <c r="F33" s="27">
        <v>8</v>
      </c>
      <c r="G33" s="27">
        <v>5</v>
      </c>
      <c r="H33" s="27">
        <v>978000</v>
      </c>
      <c r="I33" s="27">
        <v>1</v>
      </c>
      <c r="J33" s="27">
        <v>2</v>
      </c>
      <c r="K33" s="27">
        <v>216000</v>
      </c>
      <c r="L33" s="27">
        <v>0</v>
      </c>
      <c r="M33" s="27">
        <v>0</v>
      </c>
      <c r="N33" s="27">
        <v>0</v>
      </c>
      <c r="O33" s="27">
        <v>2</v>
      </c>
      <c r="P33" s="27">
        <v>7</v>
      </c>
      <c r="Q33" s="27">
        <v>648000</v>
      </c>
      <c r="R33" s="27">
        <v>2</v>
      </c>
      <c r="S33" s="27">
        <v>2</v>
      </c>
      <c r="T33" s="27">
        <v>174000</v>
      </c>
      <c r="U33" s="11"/>
    </row>
    <row r="34" spans="1:21" ht="14.25" x14ac:dyDescent="0.2">
      <c r="A34" s="28" t="s">
        <v>77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1" x14ac:dyDescent="0.2">
      <c r="A35" s="1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1" x14ac:dyDescent="0.2">
      <c r="A36" s="1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1" x14ac:dyDescent="0.2">
      <c r="A37" s="1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40" spans="1:21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1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1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1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1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1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1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</sheetData>
  <mergeCells count="24">
    <mergeCell ref="A4:A7"/>
    <mergeCell ref="I6:J6"/>
    <mergeCell ref="K6:K7"/>
    <mergeCell ref="E5:E7"/>
    <mergeCell ref="D6:D7"/>
    <mergeCell ref="B4:E4"/>
    <mergeCell ref="B5:D5"/>
    <mergeCell ref="B6:B7"/>
    <mergeCell ref="F4:N4"/>
    <mergeCell ref="C6:C7"/>
    <mergeCell ref="F5:H5"/>
    <mergeCell ref="L5:N5"/>
    <mergeCell ref="F6:G6"/>
    <mergeCell ref="I5:K5"/>
    <mergeCell ref="H6:H7"/>
    <mergeCell ref="R6:S6"/>
    <mergeCell ref="L6:M6"/>
    <mergeCell ref="N6:N7"/>
    <mergeCell ref="O6:P6"/>
    <mergeCell ref="O4:T4"/>
    <mergeCell ref="T6:T7"/>
    <mergeCell ref="Q6:Q7"/>
    <mergeCell ref="O5:Q5"/>
    <mergeCell ref="R5:T5"/>
  </mergeCells>
  <phoneticPr fontId="1" type="noConversion"/>
  <conditionalFormatting sqref="B34:T37">
    <cfRule type="cellIs" dxfId="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9">
    <pageSetUpPr fitToPage="1"/>
  </sheetPr>
  <dimension ref="A1:W47"/>
  <sheetViews>
    <sheetView topLeftCell="A7" workbookViewId="0">
      <selection activeCell="AA28" sqref="AA28"/>
    </sheetView>
  </sheetViews>
  <sheetFormatPr defaultColWidth="9.33203125" defaultRowHeight="12" x14ac:dyDescent="0.2"/>
  <cols>
    <col min="1" max="1" width="12.33203125" customWidth="1"/>
    <col min="2" max="4" width="9.1640625" customWidth="1"/>
    <col min="5" max="5" width="14" customWidth="1"/>
    <col min="6" max="7" width="6.83203125" customWidth="1"/>
    <col min="8" max="8" width="12.5" customWidth="1"/>
    <col min="9" max="10" width="8.5" customWidth="1"/>
    <col min="11" max="11" width="14" bestFit="1" customWidth="1"/>
    <col min="12" max="13" width="7.6640625" customWidth="1"/>
    <col min="14" max="14" width="14.83203125" bestFit="1" customWidth="1"/>
    <col min="15" max="16" width="10.5" customWidth="1"/>
    <col min="17" max="17" width="16.83203125" bestFit="1" customWidth="1"/>
    <col min="18" max="19" width="10.5" customWidth="1"/>
    <col min="20" max="20" width="14.1640625" customWidth="1"/>
    <col min="21" max="23" width="0" hidden="1" customWidth="1"/>
  </cols>
  <sheetData>
    <row r="1" spans="1:23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3" s="3" customFormat="1" ht="20.100000000000001" customHeight="1" x14ac:dyDescent="0.2">
      <c r="A2" s="2" t="s">
        <v>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3" s="3" customFormat="1" ht="12" customHeight="1" x14ac:dyDescent="0.2"/>
    <row r="4" spans="1:23" s="4" customFormat="1" ht="19.5" customHeight="1" x14ac:dyDescent="0.2">
      <c r="A4" s="56" t="s">
        <v>53</v>
      </c>
      <c r="B4" s="39" t="s">
        <v>14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83</v>
      </c>
      <c r="P4" s="40"/>
      <c r="Q4" s="40"/>
      <c r="R4" s="40"/>
      <c r="S4" s="40"/>
      <c r="T4" s="40"/>
    </row>
    <row r="5" spans="1:23" s="4" customFormat="1" ht="29.25" customHeight="1" x14ac:dyDescent="0.2">
      <c r="A5" s="57"/>
      <c r="B5" s="48" t="s">
        <v>55</v>
      </c>
      <c r="C5" s="48"/>
      <c r="D5" s="48"/>
      <c r="E5" s="42" t="s">
        <v>56</v>
      </c>
      <c r="F5" s="39" t="s">
        <v>71</v>
      </c>
      <c r="G5" s="40"/>
      <c r="H5" s="41"/>
      <c r="I5" s="39" t="s">
        <v>72</v>
      </c>
      <c r="J5" s="40"/>
      <c r="K5" s="41"/>
      <c r="L5" s="39" t="s">
        <v>73</v>
      </c>
      <c r="M5" s="40"/>
      <c r="N5" s="41"/>
      <c r="O5" s="39" t="s">
        <v>74</v>
      </c>
      <c r="P5" s="40"/>
      <c r="Q5" s="41"/>
      <c r="R5" s="39" t="s">
        <v>75</v>
      </c>
      <c r="S5" s="40"/>
      <c r="T5" s="40"/>
    </row>
    <row r="6" spans="1:23" s="4" customFormat="1" ht="15.75" customHeight="1" x14ac:dyDescent="0.2">
      <c r="A6" s="57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3" s="4" customFormat="1" ht="15.75" customHeight="1" x14ac:dyDescent="0.2">
      <c r="A7" s="58"/>
      <c r="B7" s="43"/>
      <c r="C7" s="43"/>
      <c r="D7" s="43"/>
      <c r="E7" s="43"/>
      <c r="F7" s="5" t="s">
        <v>8</v>
      </c>
      <c r="G7" s="5" t="s">
        <v>9</v>
      </c>
      <c r="H7" s="43"/>
      <c r="I7" s="5" t="s">
        <v>8</v>
      </c>
      <c r="J7" s="5" t="s">
        <v>9</v>
      </c>
      <c r="K7" s="43"/>
      <c r="L7" s="5" t="s">
        <v>8</v>
      </c>
      <c r="M7" s="5" t="s">
        <v>9</v>
      </c>
      <c r="N7" s="43"/>
      <c r="O7" s="5" t="s">
        <v>8</v>
      </c>
      <c r="P7" s="5" t="s">
        <v>9</v>
      </c>
      <c r="Q7" s="43"/>
      <c r="R7" s="5" t="s">
        <v>8</v>
      </c>
      <c r="S7" s="5" t="s">
        <v>9</v>
      </c>
      <c r="T7" s="46"/>
    </row>
    <row r="8" spans="1:23" ht="16.5" customHeight="1" x14ac:dyDescent="0.2">
      <c r="A8" s="19" t="s">
        <v>88</v>
      </c>
      <c r="B8" s="23">
        <v>156446</v>
      </c>
      <c r="C8" s="13">
        <v>75185</v>
      </c>
      <c r="D8" s="13">
        <v>81261</v>
      </c>
      <c r="E8" s="13">
        <v>9259999345</v>
      </c>
      <c r="F8" s="13">
        <v>1432</v>
      </c>
      <c r="G8" s="13">
        <v>718</v>
      </c>
      <c r="H8" s="13">
        <v>159927299</v>
      </c>
      <c r="I8" s="13">
        <v>3485</v>
      </c>
      <c r="J8" s="13">
        <v>2559</v>
      </c>
      <c r="K8" s="13">
        <v>444893703</v>
      </c>
      <c r="L8" s="13">
        <v>4211</v>
      </c>
      <c r="M8" s="13">
        <v>3248</v>
      </c>
      <c r="N8" s="13">
        <v>522759023</v>
      </c>
      <c r="O8" s="13">
        <v>40419</v>
      </c>
      <c r="P8" s="13">
        <v>46645</v>
      </c>
      <c r="Q8" s="13">
        <v>6151873130</v>
      </c>
      <c r="R8" s="13">
        <v>25638</v>
      </c>
      <c r="S8" s="13">
        <v>28091</v>
      </c>
      <c r="T8" s="13">
        <v>1980546190</v>
      </c>
      <c r="U8" s="11"/>
      <c r="W8">
        <v>1729686</v>
      </c>
    </row>
    <row r="9" spans="1:23" ht="16.5" customHeight="1" x14ac:dyDescent="0.2">
      <c r="A9" s="22" t="s">
        <v>15</v>
      </c>
      <c r="B9" s="23">
        <v>9135</v>
      </c>
      <c r="C9" s="13">
        <v>4336</v>
      </c>
      <c r="D9" s="13">
        <v>4799</v>
      </c>
      <c r="E9" s="13">
        <v>587070000</v>
      </c>
      <c r="F9" s="13">
        <v>90</v>
      </c>
      <c r="G9" s="13">
        <v>59</v>
      </c>
      <c r="H9" s="13">
        <v>11370000</v>
      </c>
      <c r="I9" s="13">
        <v>309</v>
      </c>
      <c r="J9" s="13">
        <v>285</v>
      </c>
      <c r="K9" s="13">
        <v>44118000</v>
      </c>
      <c r="L9" s="13">
        <v>601</v>
      </c>
      <c r="M9" s="13">
        <v>517</v>
      </c>
      <c r="N9" s="13">
        <v>80148000</v>
      </c>
      <c r="O9" s="13">
        <v>2361</v>
      </c>
      <c r="P9" s="13">
        <v>2823</v>
      </c>
      <c r="Q9" s="13">
        <v>374532000</v>
      </c>
      <c r="R9" s="13">
        <v>975</v>
      </c>
      <c r="S9" s="13">
        <v>1115</v>
      </c>
      <c r="T9" s="13">
        <v>76902000</v>
      </c>
      <c r="U9">
        <f t="shared" ref="U9:U33" si="0">B9-F9-I9-L9-O9-R9</f>
        <v>4799</v>
      </c>
      <c r="V9">
        <f t="shared" ref="V9:V33" si="1">E9-H9-K9-N9-Q9-T9</f>
        <v>0</v>
      </c>
      <c r="W9">
        <v>53365</v>
      </c>
    </row>
    <row r="10" spans="1:23" ht="16.5" customHeight="1" x14ac:dyDescent="0.2">
      <c r="A10" s="22" t="s">
        <v>16</v>
      </c>
      <c r="B10" s="23">
        <v>1876</v>
      </c>
      <c r="C10" s="13">
        <v>947</v>
      </c>
      <c r="D10" s="13">
        <v>929</v>
      </c>
      <c r="E10" s="13">
        <v>130016000</v>
      </c>
      <c r="F10" s="13">
        <v>25</v>
      </c>
      <c r="G10" s="13">
        <v>9</v>
      </c>
      <c r="H10" s="13">
        <v>2520000</v>
      </c>
      <c r="I10" s="13">
        <v>80</v>
      </c>
      <c r="J10" s="13">
        <v>39</v>
      </c>
      <c r="K10" s="13">
        <v>8946000</v>
      </c>
      <c r="L10" s="13">
        <v>141</v>
      </c>
      <c r="M10" s="13">
        <v>86</v>
      </c>
      <c r="N10" s="13">
        <v>16242000</v>
      </c>
      <c r="O10" s="13">
        <v>596</v>
      </c>
      <c r="P10" s="13">
        <v>667</v>
      </c>
      <c r="Q10" s="13">
        <v>93371000</v>
      </c>
      <c r="R10" s="13">
        <v>105</v>
      </c>
      <c r="S10" s="13">
        <v>128</v>
      </c>
      <c r="T10" s="13">
        <v>8937000</v>
      </c>
      <c r="U10" s="11">
        <f t="shared" si="0"/>
        <v>929</v>
      </c>
      <c r="V10">
        <f t="shared" si="1"/>
        <v>0</v>
      </c>
      <c r="W10">
        <v>141167</v>
      </c>
    </row>
    <row r="11" spans="1:23" ht="16.5" customHeight="1" x14ac:dyDescent="0.2">
      <c r="A11" s="22" t="s">
        <v>17</v>
      </c>
      <c r="B11" s="23">
        <v>8145</v>
      </c>
      <c r="C11" s="13">
        <v>3931</v>
      </c>
      <c r="D11" s="13">
        <v>4214</v>
      </c>
      <c r="E11" s="13">
        <v>493827000</v>
      </c>
      <c r="F11" s="13">
        <v>55</v>
      </c>
      <c r="G11" s="13">
        <v>25</v>
      </c>
      <c r="H11" s="13">
        <v>5898000</v>
      </c>
      <c r="I11" s="13">
        <v>145</v>
      </c>
      <c r="J11" s="13">
        <v>115</v>
      </c>
      <c r="K11" s="13">
        <v>18978000</v>
      </c>
      <c r="L11" s="13">
        <v>120</v>
      </c>
      <c r="M11" s="13">
        <v>102</v>
      </c>
      <c r="N11" s="13">
        <v>15180000</v>
      </c>
      <c r="O11" s="13">
        <v>2193</v>
      </c>
      <c r="P11" s="13">
        <v>2633</v>
      </c>
      <c r="Q11" s="13">
        <v>358236000</v>
      </c>
      <c r="R11" s="13">
        <v>1418</v>
      </c>
      <c r="S11" s="13">
        <v>1339</v>
      </c>
      <c r="T11" s="13">
        <v>95535000</v>
      </c>
      <c r="U11">
        <f t="shared" si="0"/>
        <v>4214</v>
      </c>
      <c r="V11">
        <f t="shared" si="1"/>
        <v>0</v>
      </c>
      <c r="W11">
        <v>49453</v>
      </c>
    </row>
    <row r="12" spans="1:23" ht="16.5" customHeight="1" x14ac:dyDescent="0.2">
      <c r="A12" s="22" t="s">
        <v>18</v>
      </c>
      <c r="B12" s="23">
        <v>1366</v>
      </c>
      <c r="C12" s="13">
        <v>807</v>
      </c>
      <c r="D12" s="13">
        <v>559</v>
      </c>
      <c r="E12" s="13">
        <v>81174000</v>
      </c>
      <c r="F12" s="13">
        <v>40</v>
      </c>
      <c r="G12" s="13">
        <v>16</v>
      </c>
      <c r="H12" s="13">
        <v>4128000</v>
      </c>
      <c r="I12" s="13">
        <v>87</v>
      </c>
      <c r="J12" s="13">
        <v>31</v>
      </c>
      <c r="K12" s="13">
        <v>8466000</v>
      </c>
      <c r="L12" s="13">
        <v>23</v>
      </c>
      <c r="M12" s="13">
        <v>19</v>
      </c>
      <c r="N12" s="13">
        <v>2874000</v>
      </c>
      <c r="O12" s="13">
        <v>418</v>
      </c>
      <c r="P12" s="13">
        <v>295</v>
      </c>
      <c r="Q12" s="13">
        <v>50094000</v>
      </c>
      <c r="R12" s="13">
        <v>239</v>
      </c>
      <c r="S12" s="13">
        <v>198</v>
      </c>
      <c r="T12" s="13">
        <v>15612000</v>
      </c>
      <c r="U12" s="11">
        <f t="shared" si="0"/>
        <v>559</v>
      </c>
      <c r="V12">
        <f t="shared" si="1"/>
        <v>0</v>
      </c>
      <c r="W12">
        <v>68335</v>
      </c>
    </row>
    <row r="13" spans="1:23" ht="16.5" customHeight="1" x14ac:dyDescent="0.2">
      <c r="A13" s="22" t="s">
        <v>19</v>
      </c>
      <c r="B13" s="23">
        <v>5121</v>
      </c>
      <c r="C13" s="13">
        <v>2373</v>
      </c>
      <c r="D13" s="13">
        <v>2748</v>
      </c>
      <c r="E13" s="13">
        <v>290829000</v>
      </c>
      <c r="F13" s="13">
        <v>7</v>
      </c>
      <c r="G13" s="13">
        <v>2</v>
      </c>
      <c r="H13" s="13">
        <v>696000</v>
      </c>
      <c r="I13" s="13">
        <v>98</v>
      </c>
      <c r="J13" s="13">
        <v>30</v>
      </c>
      <c r="K13" s="13">
        <v>9462000</v>
      </c>
      <c r="L13" s="13">
        <v>129</v>
      </c>
      <c r="M13" s="13">
        <v>74</v>
      </c>
      <c r="N13" s="13">
        <v>13698000</v>
      </c>
      <c r="O13" s="13">
        <v>1120</v>
      </c>
      <c r="P13" s="13">
        <v>1347</v>
      </c>
      <c r="Q13" s="13">
        <v>178992000</v>
      </c>
      <c r="R13" s="13">
        <v>1019</v>
      </c>
      <c r="S13" s="13">
        <v>1295</v>
      </c>
      <c r="T13" s="13">
        <v>87981000</v>
      </c>
      <c r="U13" s="11">
        <f t="shared" si="0"/>
        <v>2748</v>
      </c>
      <c r="V13">
        <f t="shared" si="1"/>
        <v>0</v>
      </c>
      <c r="W13">
        <v>120593</v>
      </c>
    </row>
    <row r="14" spans="1:23" ht="16.5" customHeight="1" x14ac:dyDescent="0.2">
      <c r="A14" s="24" t="s">
        <v>20</v>
      </c>
      <c r="B14" s="23">
        <v>10064</v>
      </c>
      <c r="C14" s="13">
        <v>5041</v>
      </c>
      <c r="D14" s="13">
        <v>5023</v>
      </c>
      <c r="E14" s="13">
        <v>481560000</v>
      </c>
      <c r="F14" s="13">
        <v>1</v>
      </c>
      <c r="G14" s="13">
        <v>1</v>
      </c>
      <c r="H14" s="13">
        <v>144000</v>
      </c>
      <c r="I14" s="13">
        <v>23</v>
      </c>
      <c r="J14" s="13">
        <v>27</v>
      </c>
      <c r="K14" s="13">
        <v>3504000</v>
      </c>
      <c r="L14" s="13">
        <v>120</v>
      </c>
      <c r="M14" s="13">
        <v>116</v>
      </c>
      <c r="N14" s="13">
        <v>16656000</v>
      </c>
      <c r="O14" s="13">
        <v>1367</v>
      </c>
      <c r="P14" s="13">
        <v>1362</v>
      </c>
      <c r="Q14" s="13">
        <v>201768000</v>
      </c>
      <c r="R14" s="13">
        <v>3530</v>
      </c>
      <c r="S14" s="13">
        <v>3517</v>
      </c>
      <c r="T14" s="13">
        <v>259488000</v>
      </c>
      <c r="U14" s="11">
        <f t="shared" si="0"/>
        <v>5023</v>
      </c>
      <c r="V14">
        <f t="shared" si="1"/>
        <v>0</v>
      </c>
      <c r="W14">
        <v>140273</v>
      </c>
    </row>
    <row r="15" spans="1:23" ht="16.5" customHeight="1" x14ac:dyDescent="0.2">
      <c r="A15" s="24" t="s">
        <v>21</v>
      </c>
      <c r="B15" s="23">
        <v>8443</v>
      </c>
      <c r="C15" s="13">
        <v>3540</v>
      </c>
      <c r="D15" s="13">
        <v>4903</v>
      </c>
      <c r="E15" s="13">
        <v>368645000</v>
      </c>
      <c r="F15" s="13">
        <v>3</v>
      </c>
      <c r="G15" s="13">
        <v>2</v>
      </c>
      <c r="H15" s="13">
        <v>390000</v>
      </c>
      <c r="I15" s="13">
        <v>59</v>
      </c>
      <c r="J15" s="13">
        <v>44</v>
      </c>
      <c r="K15" s="13">
        <v>7773000</v>
      </c>
      <c r="L15" s="13">
        <v>317</v>
      </c>
      <c r="M15" s="13">
        <v>225</v>
      </c>
      <c r="N15" s="13">
        <v>39213000</v>
      </c>
      <c r="O15" s="13">
        <v>310</v>
      </c>
      <c r="P15" s="13">
        <v>359</v>
      </c>
      <c r="Q15" s="13">
        <v>50331000</v>
      </c>
      <c r="R15" s="13">
        <v>2851</v>
      </c>
      <c r="S15" s="13">
        <v>4273</v>
      </c>
      <c r="T15" s="13">
        <v>270938000</v>
      </c>
      <c r="U15" s="11">
        <f t="shared" si="0"/>
        <v>4903</v>
      </c>
      <c r="V15">
        <f t="shared" si="1"/>
        <v>0</v>
      </c>
      <c r="W15">
        <v>64421</v>
      </c>
    </row>
    <row r="16" spans="1:23" ht="16.5" customHeight="1" x14ac:dyDescent="0.2">
      <c r="A16" s="24" t="s">
        <v>22</v>
      </c>
      <c r="B16" s="23">
        <v>8373</v>
      </c>
      <c r="C16" s="13">
        <v>3898</v>
      </c>
      <c r="D16" s="13">
        <v>4475</v>
      </c>
      <c r="E16" s="13">
        <v>541428000</v>
      </c>
      <c r="F16" s="13">
        <v>29</v>
      </c>
      <c r="G16" s="13">
        <v>8</v>
      </c>
      <c r="H16" s="13">
        <v>2910000</v>
      </c>
      <c r="I16" s="13">
        <v>136</v>
      </c>
      <c r="J16" s="13">
        <v>90</v>
      </c>
      <c r="K16" s="13">
        <v>16980000</v>
      </c>
      <c r="L16" s="13">
        <v>273</v>
      </c>
      <c r="M16" s="13">
        <v>218</v>
      </c>
      <c r="N16" s="13">
        <v>35916000</v>
      </c>
      <c r="O16" s="13">
        <v>2637</v>
      </c>
      <c r="P16" s="13">
        <v>3221</v>
      </c>
      <c r="Q16" s="13">
        <v>420606000</v>
      </c>
      <c r="R16" s="13">
        <v>823</v>
      </c>
      <c r="S16" s="13">
        <v>938</v>
      </c>
      <c r="T16" s="13">
        <v>65016000</v>
      </c>
      <c r="U16">
        <f t="shared" si="0"/>
        <v>4475</v>
      </c>
      <c r="V16">
        <f t="shared" si="1"/>
        <v>0</v>
      </c>
      <c r="W16">
        <v>97680</v>
      </c>
    </row>
    <row r="17" spans="1:23" ht="16.5" customHeight="1" x14ac:dyDescent="0.2">
      <c r="A17" s="24" t="s">
        <v>23</v>
      </c>
      <c r="B17" s="23">
        <v>7760</v>
      </c>
      <c r="C17" s="13">
        <v>3481</v>
      </c>
      <c r="D17" s="13">
        <v>4279</v>
      </c>
      <c r="E17" s="13">
        <v>530235000</v>
      </c>
      <c r="F17" s="13">
        <v>18</v>
      </c>
      <c r="G17" s="13">
        <v>16</v>
      </c>
      <c r="H17" s="13">
        <v>2964000</v>
      </c>
      <c r="I17" s="13">
        <v>180</v>
      </c>
      <c r="J17" s="13">
        <v>144</v>
      </c>
      <c r="K17" s="13">
        <v>26574000</v>
      </c>
      <c r="L17" s="13">
        <v>105</v>
      </c>
      <c r="M17" s="13">
        <v>107</v>
      </c>
      <c r="N17" s="13">
        <v>18150000</v>
      </c>
      <c r="O17" s="13">
        <v>2485</v>
      </c>
      <c r="P17" s="13">
        <v>3123</v>
      </c>
      <c r="Q17" s="13">
        <v>417540000</v>
      </c>
      <c r="R17" s="13">
        <v>693</v>
      </c>
      <c r="S17" s="13">
        <v>889</v>
      </c>
      <c r="T17" s="13">
        <v>65007000</v>
      </c>
      <c r="U17" s="11">
        <f t="shared" si="0"/>
        <v>4279</v>
      </c>
      <c r="V17">
        <f t="shared" si="1"/>
        <v>0</v>
      </c>
      <c r="W17">
        <v>77970</v>
      </c>
    </row>
    <row r="18" spans="1:23" ht="16.5" customHeight="1" x14ac:dyDescent="0.2">
      <c r="A18" s="24" t="s">
        <v>24</v>
      </c>
      <c r="B18" s="23">
        <v>9014</v>
      </c>
      <c r="C18" s="13">
        <v>4044</v>
      </c>
      <c r="D18" s="13">
        <v>4970</v>
      </c>
      <c r="E18" s="13">
        <v>589938000</v>
      </c>
      <c r="F18" s="13">
        <v>13</v>
      </c>
      <c r="G18" s="13">
        <v>9</v>
      </c>
      <c r="H18" s="13">
        <v>1704000</v>
      </c>
      <c r="I18" s="13">
        <v>79</v>
      </c>
      <c r="J18" s="13">
        <v>53</v>
      </c>
      <c r="K18" s="13">
        <v>10068000</v>
      </c>
      <c r="L18" s="13">
        <v>163</v>
      </c>
      <c r="M18" s="13">
        <v>81</v>
      </c>
      <c r="N18" s="13">
        <v>17622000</v>
      </c>
      <c r="O18" s="13">
        <v>3066</v>
      </c>
      <c r="P18" s="13">
        <v>3922</v>
      </c>
      <c r="Q18" s="13">
        <v>498894000</v>
      </c>
      <c r="R18" s="13">
        <v>723</v>
      </c>
      <c r="S18" s="13">
        <v>905</v>
      </c>
      <c r="T18" s="13">
        <v>61650000</v>
      </c>
      <c r="U18">
        <f t="shared" si="0"/>
        <v>4970</v>
      </c>
      <c r="V18">
        <f t="shared" si="1"/>
        <v>0</v>
      </c>
      <c r="W18">
        <v>130720</v>
      </c>
    </row>
    <row r="19" spans="1:23" ht="16.5" customHeight="1" x14ac:dyDescent="0.2">
      <c r="A19" s="24" t="s">
        <v>25</v>
      </c>
      <c r="B19" s="23">
        <v>7239</v>
      </c>
      <c r="C19" s="13">
        <v>3270</v>
      </c>
      <c r="D19" s="13">
        <v>3969</v>
      </c>
      <c r="E19" s="13">
        <v>459237000</v>
      </c>
      <c r="F19" s="13">
        <v>29</v>
      </c>
      <c r="G19" s="13">
        <v>8</v>
      </c>
      <c r="H19" s="13">
        <v>2934000</v>
      </c>
      <c r="I19" s="13">
        <v>150</v>
      </c>
      <c r="J19" s="13">
        <v>113</v>
      </c>
      <c r="K19" s="13">
        <v>19908000</v>
      </c>
      <c r="L19" s="13">
        <v>155</v>
      </c>
      <c r="M19" s="13">
        <v>88</v>
      </c>
      <c r="N19" s="13">
        <v>17172000</v>
      </c>
      <c r="O19" s="13">
        <v>2128</v>
      </c>
      <c r="P19" s="13">
        <v>2754</v>
      </c>
      <c r="Q19" s="13">
        <v>350484000</v>
      </c>
      <c r="R19" s="13">
        <v>808</v>
      </c>
      <c r="S19" s="13">
        <v>1006</v>
      </c>
      <c r="T19" s="13">
        <v>68739000</v>
      </c>
      <c r="U19" s="11">
        <f t="shared" si="0"/>
        <v>3969</v>
      </c>
      <c r="V19">
        <f t="shared" si="1"/>
        <v>0</v>
      </c>
      <c r="W19">
        <v>113467</v>
      </c>
    </row>
    <row r="20" spans="1:23" ht="16.5" customHeight="1" x14ac:dyDescent="0.2">
      <c r="A20" s="24" t="s">
        <v>26</v>
      </c>
      <c r="B20" s="23">
        <v>10786</v>
      </c>
      <c r="C20" s="13">
        <v>4838</v>
      </c>
      <c r="D20" s="13">
        <v>5948</v>
      </c>
      <c r="E20" s="13">
        <v>698556000</v>
      </c>
      <c r="F20" s="13">
        <v>41</v>
      </c>
      <c r="G20" s="13">
        <v>16</v>
      </c>
      <c r="H20" s="13">
        <v>5454000</v>
      </c>
      <c r="I20" s="13">
        <v>176</v>
      </c>
      <c r="J20" s="13">
        <v>94</v>
      </c>
      <c r="K20" s="13">
        <v>20934000</v>
      </c>
      <c r="L20" s="13">
        <v>175</v>
      </c>
      <c r="M20" s="13">
        <v>91</v>
      </c>
      <c r="N20" s="13">
        <v>18966000</v>
      </c>
      <c r="O20" s="13">
        <v>3386</v>
      </c>
      <c r="P20" s="13">
        <v>4436</v>
      </c>
      <c r="Q20" s="13">
        <v>562296000</v>
      </c>
      <c r="R20" s="13">
        <v>1060</v>
      </c>
      <c r="S20" s="13">
        <v>1311</v>
      </c>
      <c r="T20" s="13">
        <v>90906000</v>
      </c>
      <c r="U20" s="11">
        <f t="shared" si="0"/>
        <v>5948</v>
      </c>
      <c r="V20">
        <f t="shared" si="1"/>
        <v>0</v>
      </c>
      <c r="W20">
        <v>100200</v>
      </c>
    </row>
    <row r="21" spans="1:23" ht="16.5" customHeight="1" x14ac:dyDescent="0.2">
      <c r="A21" s="24" t="s">
        <v>27</v>
      </c>
      <c r="B21" s="23">
        <v>7481</v>
      </c>
      <c r="C21" s="13">
        <v>3324</v>
      </c>
      <c r="D21" s="13">
        <v>4157</v>
      </c>
      <c r="E21" s="13">
        <v>430189000</v>
      </c>
      <c r="F21" s="13">
        <v>53</v>
      </c>
      <c r="G21" s="13">
        <v>26</v>
      </c>
      <c r="H21" s="13">
        <v>7158000</v>
      </c>
      <c r="I21" s="13">
        <v>213</v>
      </c>
      <c r="J21" s="13">
        <v>121</v>
      </c>
      <c r="K21" s="13">
        <v>26166000</v>
      </c>
      <c r="L21" s="13">
        <v>303</v>
      </c>
      <c r="M21" s="13">
        <v>200</v>
      </c>
      <c r="N21" s="13">
        <v>38979000</v>
      </c>
      <c r="O21" s="13">
        <v>1316</v>
      </c>
      <c r="P21" s="13">
        <v>1829</v>
      </c>
      <c r="Q21" s="13">
        <v>220639000</v>
      </c>
      <c r="R21" s="13">
        <v>1439</v>
      </c>
      <c r="S21" s="13">
        <v>1981</v>
      </c>
      <c r="T21" s="13">
        <v>137247000</v>
      </c>
      <c r="U21">
        <f t="shared" si="0"/>
        <v>4157</v>
      </c>
      <c r="V21">
        <f t="shared" si="1"/>
        <v>0</v>
      </c>
      <c r="W21">
        <v>28858</v>
      </c>
    </row>
    <row r="22" spans="1:23" ht="16.5" customHeight="1" x14ac:dyDescent="0.2">
      <c r="A22" s="24" t="s">
        <v>28</v>
      </c>
      <c r="B22" s="23">
        <v>1836</v>
      </c>
      <c r="C22" s="13">
        <v>849</v>
      </c>
      <c r="D22" s="13">
        <v>987</v>
      </c>
      <c r="E22" s="13">
        <v>101592000</v>
      </c>
      <c r="F22" s="13">
        <v>74</v>
      </c>
      <c r="G22" s="13">
        <v>67</v>
      </c>
      <c r="H22" s="13">
        <v>10176000</v>
      </c>
      <c r="I22" s="13">
        <v>155</v>
      </c>
      <c r="J22" s="13">
        <v>169</v>
      </c>
      <c r="K22" s="13">
        <v>22152000</v>
      </c>
      <c r="L22" s="13">
        <v>147</v>
      </c>
      <c r="M22" s="13">
        <v>188</v>
      </c>
      <c r="N22" s="13">
        <v>21960000</v>
      </c>
      <c r="O22" s="13"/>
      <c r="P22" s="13"/>
      <c r="Q22" s="13"/>
      <c r="R22" s="13">
        <v>473</v>
      </c>
      <c r="S22" s="13">
        <v>563</v>
      </c>
      <c r="T22" s="13">
        <v>47304000</v>
      </c>
      <c r="U22" s="11">
        <f t="shared" si="0"/>
        <v>987</v>
      </c>
      <c r="V22">
        <f t="shared" si="1"/>
        <v>0</v>
      </c>
      <c r="W22">
        <v>39831</v>
      </c>
    </row>
    <row r="23" spans="1:23" ht="16.5" customHeight="1" x14ac:dyDescent="0.2">
      <c r="A23" s="24" t="s">
        <v>29</v>
      </c>
      <c r="B23" s="23">
        <v>4226</v>
      </c>
      <c r="C23" s="13">
        <v>1975</v>
      </c>
      <c r="D23" s="13">
        <v>2251</v>
      </c>
      <c r="E23" s="13">
        <v>209567000</v>
      </c>
      <c r="F23" s="13">
        <v>9</v>
      </c>
      <c r="G23" s="13">
        <v>8</v>
      </c>
      <c r="H23" s="13">
        <v>1434000</v>
      </c>
      <c r="I23" s="13">
        <v>79</v>
      </c>
      <c r="J23" s="13">
        <v>78</v>
      </c>
      <c r="K23" s="13">
        <v>11382000</v>
      </c>
      <c r="L23" s="13">
        <v>230</v>
      </c>
      <c r="M23" s="13">
        <v>238</v>
      </c>
      <c r="N23" s="13">
        <v>34272000</v>
      </c>
      <c r="O23" s="13">
        <v>374</v>
      </c>
      <c r="P23" s="13">
        <v>493</v>
      </c>
      <c r="Q23" s="13">
        <v>56192000</v>
      </c>
      <c r="R23" s="13">
        <v>1283</v>
      </c>
      <c r="S23" s="13">
        <v>1434</v>
      </c>
      <c r="T23" s="13">
        <v>106287000</v>
      </c>
      <c r="U23">
        <f t="shared" si="0"/>
        <v>2251</v>
      </c>
      <c r="V23">
        <f t="shared" si="1"/>
        <v>0</v>
      </c>
      <c r="W23">
        <v>13568</v>
      </c>
    </row>
    <row r="24" spans="1:23" ht="16.5" customHeight="1" x14ac:dyDescent="0.2">
      <c r="A24" s="24" t="s">
        <v>30</v>
      </c>
      <c r="B24" s="23">
        <v>1735</v>
      </c>
      <c r="C24" s="13">
        <v>746</v>
      </c>
      <c r="D24" s="13">
        <v>989</v>
      </c>
      <c r="E24" s="13">
        <v>119067000</v>
      </c>
      <c r="F24" s="13">
        <v>74</v>
      </c>
      <c r="G24" s="13">
        <v>90</v>
      </c>
      <c r="H24" s="13">
        <v>11952000</v>
      </c>
      <c r="I24" s="13">
        <v>37</v>
      </c>
      <c r="J24" s="13">
        <v>25</v>
      </c>
      <c r="K24" s="13">
        <v>4374000</v>
      </c>
      <c r="L24" s="13">
        <v>18</v>
      </c>
      <c r="M24" s="13">
        <v>23</v>
      </c>
      <c r="N24" s="13">
        <v>2784000</v>
      </c>
      <c r="O24" s="13">
        <v>541</v>
      </c>
      <c r="P24" s="13">
        <v>758</v>
      </c>
      <c r="Q24" s="13">
        <v>92658000</v>
      </c>
      <c r="R24" s="13">
        <v>76</v>
      </c>
      <c r="S24" s="13">
        <v>93</v>
      </c>
      <c r="T24" s="13">
        <v>7299000</v>
      </c>
      <c r="U24" s="11">
        <f t="shared" si="0"/>
        <v>989</v>
      </c>
      <c r="V24">
        <f t="shared" si="1"/>
        <v>0</v>
      </c>
      <c r="W24">
        <v>38105</v>
      </c>
    </row>
    <row r="25" spans="1:23" ht="16.5" customHeight="1" x14ac:dyDescent="0.2">
      <c r="A25" s="24" t="s">
        <v>31</v>
      </c>
      <c r="B25" s="23">
        <v>5434</v>
      </c>
      <c r="C25" s="13">
        <v>2268</v>
      </c>
      <c r="D25" s="13">
        <v>3166</v>
      </c>
      <c r="E25" s="13">
        <v>289983000</v>
      </c>
      <c r="F25" s="13">
        <v>4</v>
      </c>
      <c r="G25" s="13">
        <v>1</v>
      </c>
      <c r="H25" s="13">
        <v>384000</v>
      </c>
      <c r="I25" s="13">
        <v>98</v>
      </c>
      <c r="J25" s="13">
        <v>104</v>
      </c>
      <c r="K25" s="13">
        <v>14598000</v>
      </c>
      <c r="L25" s="13">
        <v>57</v>
      </c>
      <c r="M25" s="13">
        <v>49</v>
      </c>
      <c r="N25" s="13">
        <v>8148000</v>
      </c>
      <c r="O25" s="13">
        <v>809</v>
      </c>
      <c r="P25" s="13">
        <v>1374</v>
      </c>
      <c r="Q25" s="13">
        <v>158664000</v>
      </c>
      <c r="R25" s="13">
        <v>1300</v>
      </c>
      <c r="S25" s="13">
        <v>1638</v>
      </c>
      <c r="T25" s="13">
        <v>108189000</v>
      </c>
      <c r="U25">
        <f t="shared" si="0"/>
        <v>3166</v>
      </c>
      <c r="V25">
        <f t="shared" si="1"/>
        <v>0</v>
      </c>
      <c r="W25">
        <v>34096</v>
      </c>
    </row>
    <row r="26" spans="1:23" ht="16.5" customHeight="1" x14ac:dyDescent="0.2">
      <c r="A26" s="24" t="s">
        <v>32</v>
      </c>
      <c r="B26" s="23">
        <v>1667</v>
      </c>
      <c r="C26" s="13">
        <v>707</v>
      </c>
      <c r="D26" s="13">
        <v>960</v>
      </c>
      <c r="E26" s="13">
        <v>100548000</v>
      </c>
      <c r="F26" s="13">
        <v>11</v>
      </c>
      <c r="G26" s="13">
        <v>5</v>
      </c>
      <c r="H26" s="13">
        <v>1152000</v>
      </c>
      <c r="I26" s="13">
        <v>49</v>
      </c>
      <c r="J26" s="13">
        <v>35</v>
      </c>
      <c r="K26" s="13">
        <v>6054000</v>
      </c>
      <c r="L26" s="13">
        <v>38</v>
      </c>
      <c r="M26" s="13">
        <v>41</v>
      </c>
      <c r="N26" s="13">
        <v>5454000</v>
      </c>
      <c r="O26" s="13">
        <v>350</v>
      </c>
      <c r="P26" s="13">
        <v>549</v>
      </c>
      <c r="Q26" s="13">
        <v>66021000</v>
      </c>
      <c r="R26" s="13">
        <v>259</v>
      </c>
      <c r="S26" s="13">
        <v>330</v>
      </c>
      <c r="T26" s="13">
        <v>21867000</v>
      </c>
      <c r="U26">
        <f t="shared" si="0"/>
        <v>960</v>
      </c>
      <c r="V26">
        <f t="shared" si="1"/>
        <v>0</v>
      </c>
      <c r="W26">
        <v>73058</v>
      </c>
    </row>
    <row r="27" spans="1:23" ht="16.5" customHeight="1" x14ac:dyDescent="0.2">
      <c r="A27" s="24" t="s">
        <v>33</v>
      </c>
      <c r="B27" s="23">
        <v>4531</v>
      </c>
      <c r="C27" s="13">
        <v>1895</v>
      </c>
      <c r="D27" s="13">
        <v>2636</v>
      </c>
      <c r="E27" s="13">
        <v>247446000</v>
      </c>
      <c r="F27" s="13">
        <v>40</v>
      </c>
      <c r="G27" s="13">
        <v>22</v>
      </c>
      <c r="H27" s="13">
        <v>4122000</v>
      </c>
      <c r="I27" s="13">
        <v>41</v>
      </c>
      <c r="J27" s="13">
        <v>22</v>
      </c>
      <c r="K27" s="13">
        <v>4140000</v>
      </c>
      <c r="L27" s="13">
        <v>77</v>
      </c>
      <c r="M27" s="13">
        <v>49</v>
      </c>
      <c r="N27" s="13">
        <v>7110000</v>
      </c>
      <c r="O27" s="13">
        <v>800</v>
      </c>
      <c r="P27" s="13">
        <v>1215</v>
      </c>
      <c r="Q27" s="13">
        <v>147984000</v>
      </c>
      <c r="R27" s="13">
        <v>937</v>
      </c>
      <c r="S27" s="13">
        <v>1328</v>
      </c>
      <c r="T27" s="13">
        <v>84090000</v>
      </c>
      <c r="U27">
        <f t="shared" si="0"/>
        <v>2636</v>
      </c>
      <c r="V27">
        <f t="shared" si="1"/>
        <v>0</v>
      </c>
      <c r="W27">
        <v>26224</v>
      </c>
    </row>
    <row r="28" spans="1:23" ht="16.5" customHeight="1" x14ac:dyDescent="0.2">
      <c r="A28" s="24" t="s">
        <v>34</v>
      </c>
      <c r="B28" s="23">
        <v>2668</v>
      </c>
      <c r="C28" s="13">
        <v>1099</v>
      </c>
      <c r="D28" s="13">
        <v>1569</v>
      </c>
      <c r="E28" s="13">
        <v>158943000</v>
      </c>
      <c r="F28" s="13">
        <v>22</v>
      </c>
      <c r="G28" s="13">
        <v>18</v>
      </c>
      <c r="H28" s="13">
        <v>3174000</v>
      </c>
      <c r="I28" s="13">
        <v>57</v>
      </c>
      <c r="J28" s="13">
        <v>60</v>
      </c>
      <c r="K28" s="13">
        <v>8466000</v>
      </c>
      <c r="L28" s="13">
        <v>38</v>
      </c>
      <c r="M28" s="13">
        <v>29</v>
      </c>
      <c r="N28" s="13">
        <v>5040000</v>
      </c>
      <c r="O28" s="13">
        <v>579</v>
      </c>
      <c r="P28" s="13">
        <v>865</v>
      </c>
      <c r="Q28" s="13">
        <v>105252000</v>
      </c>
      <c r="R28" s="13">
        <v>403</v>
      </c>
      <c r="S28" s="13">
        <v>597</v>
      </c>
      <c r="T28" s="13">
        <v>37011000</v>
      </c>
      <c r="U28">
        <f t="shared" si="0"/>
        <v>1569</v>
      </c>
      <c r="V28">
        <f t="shared" si="1"/>
        <v>0</v>
      </c>
      <c r="W28">
        <v>63893</v>
      </c>
    </row>
    <row r="29" spans="1:23" ht="16.5" customHeight="1" x14ac:dyDescent="0.2">
      <c r="A29" s="24" t="s">
        <v>35</v>
      </c>
      <c r="B29" s="23">
        <v>2097</v>
      </c>
      <c r="C29" s="13">
        <v>916</v>
      </c>
      <c r="D29" s="13">
        <v>1181</v>
      </c>
      <c r="E29" s="13">
        <v>127851000</v>
      </c>
      <c r="F29" s="13">
        <v>21</v>
      </c>
      <c r="G29" s="13">
        <v>15</v>
      </c>
      <c r="H29" s="13">
        <v>2922000</v>
      </c>
      <c r="I29" s="13">
        <v>131</v>
      </c>
      <c r="J29" s="13">
        <v>90</v>
      </c>
      <c r="K29" s="13">
        <v>15660000</v>
      </c>
      <c r="L29" s="13">
        <v>101</v>
      </c>
      <c r="M29" s="13">
        <v>92</v>
      </c>
      <c r="N29" s="13">
        <v>12462000</v>
      </c>
      <c r="O29" s="13">
        <v>389</v>
      </c>
      <c r="P29" s="13">
        <v>606</v>
      </c>
      <c r="Q29" s="13">
        <v>72402000</v>
      </c>
      <c r="R29" s="13">
        <v>274</v>
      </c>
      <c r="S29" s="13">
        <v>378</v>
      </c>
      <c r="T29" s="13">
        <v>24405000</v>
      </c>
      <c r="U29" s="11">
        <f t="shared" si="0"/>
        <v>1181</v>
      </c>
      <c r="V29">
        <f t="shared" si="1"/>
        <v>0</v>
      </c>
      <c r="W29">
        <v>286474</v>
      </c>
    </row>
    <row r="30" spans="1:23" ht="16.5" customHeight="1" x14ac:dyDescent="0.2">
      <c r="A30" s="22" t="s">
        <v>36</v>
      </c>
      <c r="B30" s="23">
        <v>20912</v>
      </c>
      <c r="C30" s="13">
        <v>12759</v>
      </c>
      <c r="D30" s="13">
        <v>8153</v>
      </c>
      <c r="E30" s="13">
        <v>1300911387</v>
      </c>
      <c r="F30" s="13">
        <v>667</v>
      </c>
      <c r="G30" s="13">
        <v>234</v>
      </c>
      <c r="H30" s="13">
        <v>64335299</v>
      </c>
      <c r="I30" s="13">
        <v>724</v>
      </c>
      <c r="J30" s="13">
        <v>419</v>
      </c>
      <c r="K30" s="13">
        <v>81020703</v>
      </c>
      <c r="L30" s="13">
        <v>761</v>
      </c>
      <c r="M30" s="13">
        <v>462</v>
      </c>
      <c r="N30" s="13">
        <v>75225023</v>
      </c>
      <c r="O30" s="13">
        <v>9549</v>
      </c>
      <c r="P30" s="13">
        <v>6509</v>
      </c>
      <c r="Q30" s="13">
        <v>1025908242</v>
      </c>
      <c r="R30" s="13">
        <v>1058</v>
      </c>
      <c r="S30" s="13">
        <v>529</v>
      </c>
      <c r="T30" s="13">
        <v>54422120</v>
      </c>
      <c r="U30">
        <f t="shared" si="0"/>
        <v>8153</v>
      </c>
      <c r="V30">
        <f t="shared" si="1"/>
        <v>0</v>
      </c>
      <c r="W30">
        <v>124686</v>
      </c>
    </row>
    <row r="31" spans="1:23" ht="16.5" customHeight="1" x14ac:dyDescent="0.2">
      <c r="A31" s="22" t="s">
        <v>37</v>
      </c>
      <c r="B31" s="23">
        <v>16313</v>
      </c>
      <c r="C31" s="13">
        <v>8074</v>
      </c>
      <c r="D31" s="13">
        <v>8239</v>
      </c>
      <c r="E31" s="13">
        <v>905714958</v>
      </c>
      <c r="F31" s="13">
        <v>99</v>
      </c>
      <c r="G31" s="13">
        <v>56</v>
      </c>
      <c r="H31" s="13">
        <v>11088000</v>
      </c>
      <c r="I31" s="13">
        <v>365</v>
      </c>
      <c r="J31" s="13">
        <v>321</v>
      </c>
      <c r="K31" s="13">
        <v>50298000</v>
      </c>
      <c r="L31" s="13">
        <v>117</v>
      </c>
      <c r="M31" s="13">
        <v>150</v>
      </c>
      <c r="N31" s="13">
        <v>19128000</v>
      </c>
      <c r="O31" s="13">
        <v>3609</v>
      </c>
      <c r="P31" s="13">
        <v>5427</v>
      </c>
      <c r="Q31" s="13">
        <v>640602888</v>
      </c>
      <c r="R31" s="13">
        <v>3884</v>
      </c>
      <c r="S31" s="13">
        <v>2285</v>
      </c>
      <c r="T31" s="13">
        <v>184598070</v>
      </c>
      <c r="U31">
        <f t="shared" si="0"/>
        <v>8239</v>
      </c>
      <c r="V31">
        <f t="shared" si="1"/>
        <v>0</v>
      </c>
      <c r="W31">
        <v>9629</v>
      </c>
    </row>
    <row r="32" spans="1:23" ht="16.5" customHeight="1" x14ac:dyDescent="0.2">
      <c r="A32" s="24" t="s">
        <v>38</v>
      </c>
      <c r="B32" s="23">
        <v>192</v>
      </c>
      <c r="C32" s="13">
        <v>53</v>
      </c>
      <c r="D32" s="13">
        <v>139</v>
      </c>
      <c r="E32" s="13">
        <v>13656000</v>
      </c>
      <c r="F32" s="13"/>
      <c r="G32" s="13"/>
      <c r="H32" s="13"/>
      <c r="I32" s="13">
        <v>13</v>
      </c>
      <c r="J32" s="13">
        <v>47</v>
      </c>
      <c r="K32" s="13">
        <v>4584000</v>
      </c>
      <c r="L32" s="13">
        <v>2</v>
      </c>
      <c r="M32" s="13">
        <v>3</v>
      </c>
      <c r="N32" s="13">
        <v>360000</v>
      </c>
      <c r="O32" s="13">
        <v>32</v>
      </c>
      <c r="P32" s="13">
        <v>70</v>
      </c>
      <c r="Q32" s="13">
        <v>7674000</v>
      </c>
      <c r="R32" s="13">
        <v>6</v>
      </c>
      <c r="S32" s="13">
        <v>19</v>
      </c>
      <c r="T32" s="13">
        <v>1038000</v>
      </c>
      <c r="U32" s="11">
        <f t="shared" si="0"/>
        <v>139</v>
      </c>
      <c r="V32">
        <f t="shared" si="1"/>
        <v>0</v>
      </c>
      <c r="W32">
        <v>914</v>
      </c>
    </row>
    <row r="33" spans="1:22" ht="16.5" customHeight="1" x14ac:dyDescent="0.2">
      <c r="A33" s="25" t="s">
        <v>39</v>
      </c>
      <c r="B33" s="26">
        <v>32</v>
      </c>
      <c r="C33" s="27">
        <v>14</v>
      </c>
      <c r="D33" s="27">
        <v>18</v>
      </c>
      <c r="E33" s="27">
        <v>2016000</v>
      </c>
      <c r="F33" s="27">
        <v>7</v>
      </c>
      <c r="G33" s="27">
        <v>5</v>
      </c>
      <c r="H33" s="27">
        <v>918000</v>
      </c>
      <c r="I33" s="27">
        <v>1</v>
      </c>
      <c r="J33" s="27">
        <v>3</v>
      </c>
      <c r="K33" s="27">
        <v>288000</v>
      </c>
      <c r="L33" s="27"/>
      <c r="M33" s="27"/>
      <c r="N33" s="27"/>
      <c r="O33" s="27">
        <v>4</v>
      </c>
      <c r="P33" s="27">
        <v>8</v>
      </c>
      <c r="Q33" s="27">
        <v>732000</v>
      </c>
      <c r="R33" s="27">
        <v>2</v>
      </c>
      <c r="S33" s="27">
        <v>2</v>
      </c>
      <c r="T33" s="27">
        <v>78000</v>
      </c>
      <c r="U33" s="11">
        <f t="shared" si="0"/>
        <v>18</v>
      </c>
      <c r="V33">
        <f t="shared" si="1"/>
        <v>0</v>
      </c>
    </row>
    <row r="34" spans="1:22" x14ac:dyDescent="0.2">
      <c r="A34" s="29" t="s">
        <v>89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2" x14ac:dyDescent="0.2">
      <c r="A35" s="1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2" x14ac:dyDescent="0.2">
      <c r="A36" s="1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2" x14ac:dyDescent="0.2">
      <c r="A37" s="1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40" spans="1:22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2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2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2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2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</sheetData>
  <mergeCells count="24"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  <mergeCell ref="T6:T7"/>
    <mergeCell ref="K6:K7"/>
    <mergeCell ref="E5:E7"/>
    <mergeCell ref="F5:H5"/>
    <mergeCell ref="F6:G6"/>
    <mergeCell ref="O5:Q5"/>
    <mergeCell ref="H6:H7"/>
    <mergeCell ref="I6:J6"/>
  </mergeCells>
  <phoneticPr fontId="1" type="noConversion"/>
  <conditionalFormatting sqref="B34:T37">
    <cfRule type="cellIs" dxfId="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0">
    <pageSetUpPr fitToPage="1"/>
  </sheetPr>
  <dimension ref="A1:W47"/>
  <sheetViews>
    <sheetView topLeftCell="A7" workbookViewId="0">
      <selection activeCell="AA28" sqref="AA28"/>
    </sheetView>
  </sheetViews>
  <sheetFormatPr defaultColWidth="9.33203125" defaultRowHeight="12" x14ac:dyDescent="0.2"/>
  <cols>
    <col min="1" max="1" width="12.33203125" customWidth="1"/>
    <col min="2" max="4" width="9.1640625" customWidth="1"/>
    <col min="5" max="5" width="14" customWidth="1"/>
    <col min="6" max="7" width="6.83203125" customWidth="1"/>
    <col min="8" max="8" width="12.5" customWidth="1"/>
    <col min="9" max="10" width="8.5" customWidth="1"/>
    <col min="11" max="11" width="14.1640625" bestFit="1" customWidth="1"/>
    <col min="12" max="13" width="7.6640625" customWidth="1"/>
    <col min="14" max="14" width="15" bestFit="1" customWidth="1"/>
    <col min="15" max="16" width="10.5" customWidth="1"/>
    <col min="17" max="17" width="17" bestFit="1" customWidth="1"/>
    <col min="18" max="19" width="10.5" customWidth="1"/>
    <col min="20" max="20" width="14.1640625" customWidth="1"/>
    <col min="21" max="22" width="9.5" bestFit="1" customWidth="1"/>
    <col min="23" max="23" width="10.1640625" bestFit="1" customWidth="1"/>
  </cols>
  <sheetData>
    <row r="1" spans="1:23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3" s="3" customFormat="1" ht="20.100000000000001" customHeight="1" x14ac:dyDescent="0.2">
      <c r="A2" s="2" t="s">
        <v>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3" s="3" customFormat="1" ht="12" customHeight="1" x14ac:dyDescent="0.2"/>
    <row r="4" spans="1:23" s="4" customFormat="1" ht="19.5" customHeight="1" x14ac:dyDescent="0.2">
      <c r="A4" s="56" t="s">
        <v>53</v>
      </c>
      <c r="B4" s="39" t="s">
        <v>14</v>
      </c>
      <c r="C4" s="40"/>
      <c r="D4" s="40"/>
      <c r="E4" s="41"/>
      <c r="F4" s="39" t="s">
        <v>4</v>
      </c>
      <c r="G4" s="40"/>
      <c r="H4" s="40"/>
      <c r="I4" s="40"/>
      <c r="J4" s="40"/>
      <c r="K4" s="40"/>
      <c r="L4" s="40"/>
      <c r="M4" s="40"/>
      <c r="N4" s="41"/>
      <c r="O4" s="39" t="s">
        <v>83</v>
      </c>
      <c r="P4" s="40"/>
      <c r="Q4" s="40"/>
      <c r="R4" s="40"/>
      <c r="S4" s="40"/>
      <c r="T4" s="40"/>
    </row>
    <row r="5" spans="1:23" s="4" customFormat="1" ht="29.25" customHeight="1" x14ac:dyDescent="0.2">
      <c r="A5" s="57"/>
      <c r="B5" s="48" t="s">
        <v>55</v>
      </c>
      <c r="C5" s="48"/>
      <c r="D5" s="48"/>
      <c r="E5" s="42" t="s">
        <v>56</v>
      </c>
      <c r="F5" s="39" t="s">
        <v>71</v>
      </c>
      <c r="G5" s="40"/>
      <c r="H5" s="41"/>
      <c r="I5" s="39" t="s">
        <v>72</v>
      </c>
      <c r="J5" s="40"/>
      <c r="K5" s="41"/>
      <c r="L5" s="39" t="s">
        <v>73</v>
      </c>
      <c r="M5" s="40"/>
      <c r="N5" s="41"/>
      <c r="O5" s="39" t="s">
        <v>74</v>
      </c>
      <c r="P5" s="40"/>
      <c r="Q5" s="41"/>
      <c r="R5" s="39" t="s">
        <v>75</v>
      </c>
      <c r="S5" s="40"/>
      <c r="T5" s="40"/>
    </row>
    <row r="6" spans="1:23" s="4" customFormat="1" ht="15.75" customHeight="1" x14ac:dyDescent="0.2">
      <c r="A6" s="57"/>
      <c r="B6" s="42" t="s">
        <v>7</v>
      </c>
      <c r="C6" s="42" t="s">
        <v>8</v>
      </c>
      <c r="D6" s="42" t="s">
        <v>9</v>
      </c>
      <c r="E6" s="49"/>
      <c r="F6" s="39" t="s">
        <v>10</v>
      </c>
      <c r="G6" s="41"/>
      <c r="H6" s="42" t="s">
        <v>56</v>
      </c>
      <c r="I6" s="39" t="s">
        <v>10</v>
      </c>
      <c r="J6" s="41"/>
      <c r="K6" s="42" t="s">
        <v>56</v>
      </c>
      <c r="L6" s="39" t="s">
        <v>10</v>
      </c>
      <c r="M6" s="41"/>
      <c r="N6" s="42" t="s">
        <v>56</v>
      </c>
      <c r="O6" s="39" t="s">
        <v>10</v>
      </c>
      <c r="P6" s="41"/>
      <c r="Q6" s="42" t="s">
        <v>56</v>
      </c>
      <c r="R6" s="39" t="s">
        <v>10</v>
      </c>
      <c r="S6" s="41"/>
      <c r="T6" s="44" t="s">
        <v>56</v>
      </c>
    </row>
    <row r="7" spans="1:23" s="4" customFormat="1" ht="15.75" customHeight="1" x14ac:dyDescent="0.2">
      <c r="A7" s="58"/>
      <c r="B7" s="43"/>
      <c r="C7" s="43"/>
      <c r="D7" s="43"/>
      <c r="E7" s="43"/>
      <c r="F7" s="5" t="s">
        <v>8</v>
      </c>
      <c r="G7" s="5" t="s">
        <v>9</v>
      </c>
      <c r="H7" s="43"/>
      <c r="I7" s="5" t="s">
        <v>8</v>
      </c>
      <c r="J7" s="5" t="s">
        <v>9</v>
      </c>
      <c r="K7" s="43"/>
      <c r="L7" s="5" t="s">
        <v>8</v>
      </c>
      <c r="M7" s="5" t="s">
        <v>9</v>
      </c>
      <c r="N7" s="43"/>
      <c r="O7" s="5" t="s">
        <v>8</v>
      </c>
      <c r="P7" s="5" t="s">
        <v>9</v>
      </c>
      <c r="Q7" s="43"/>
      <c r="R7" s="5" t="s">
        <v>8</v>
      </c>
      <c r="S7" s="5" t="s">
        <v>9</v>
      </c>
      <c r="T7" s="46"/>
    </row>
    <row r="8" spans="1:23" ht="16.5" customHeight="1" x14ac:dyDescent="0.2">
      <c r="A8" s="19" t="s">
        <v>86</v>
      </c>
      <c r="B8" s="23">
        <v>173951</v>
      </c>
      <c r="C8" s="13">
        <v>84609</v>
      </c>
      <c r="D8" s="13">
        <v>89342</v>
      </c>
      <c r="E8" s="13">
        <v>9879475809</v>
      </c>
      <c r="F8" s="13">
        <v>1622</v>
      </c>
      <c r="G8" s="13">
        <v>884</v>
      </c>
      <c r="H8" s="13">
        <v>186922244</v>
      </c>
      <c r="I8" s="13">
        <v>4144</v>
      </c>
      <c r="J8" s="13">
        <v>3033</v>
      </c>
      <c r="K8" s="13">
        <v>521400434</v>
      </c>
      <c r="L8" s="13">
        <v>4589</v>
      </c>
      <c r="M8" s="13">
        <v>3526</v>
      </c>
      <c r="N8" s="13">
        <v>565002249</v>
      </c>
      <c r="O8" s="13">
        <v>42007</v>
      </c>
      <c r="P8" s="13">
        <v>47151</v>
      </c>
      <c r="Q8" s="13">
        <v>6214803746</v>
      </c>
      <c r="R8" s="13">
        <v>32247</v>
      </c>
      <c r="S8" s="13">
        <v>34748</v>
      </c>
      <c r="T8" s="13">
        <v>2391347136</v>
      </c>
      <c r="U8" s="11"/>
      <c r="W8">
        <v>1680949</v>
      </c>
    </row>
    <row r="9" spans="1:23" ht="16.5" customHeight="1" x14ac:dyDescent="0.2">
      <c r="A9" s="22" t="s">
        <v>15</v>
      </c>
      <c r="B9" s="23">
        <v>11035</v>
      </c>
      <c r="C9" s="13">
        <v>5348</v>
      </c>
      <c r="D9" s="13">
        <v>5687</v>
      </c>
      <c r="E9" s="13">
        <v>665841000</v>
      </c>
      <c r="F9" s="13">
        <v>171</v>
      </c>
      <c r="G9" s="13">
        <v>130</v>
      </c>
      <c r="H9" s="13">
        <v>22470000</v>
      </c>
      <c r="I9" s="13">
        <v>340</v>
      </c>
      <c r="J9" s="13">
        <v>297</v>
      </c>
      <c r="K9" s="13">
        <v>47064000</v>
      </c>
      <c r="L9" s="13">
        <v>700</v>
      </c>
      <c r="M9" s="13">
        <v>584</v>
      </c>
      <c r="N9" s="13">
        <v>90726000</v>
      </c>
      <c r="O9" s="13">
        <v>2505</v>
      </c>
      <c r="P9" s="13">
        <v>2930</v>
      </c>
      <c r="Q9" s="13">
        <v>386946000</v>
      </c>
      <c r="R9" s="13">
        <v>1632</v>
      </c>
      <c r="S9" s="13">
        <v>1746</v>
      </c>
      <c r="T9" s="13">
        <v>118635000</v>
      </c>
      <c r="U9">
        <f t="shared" ref="U9:U33" si="0">B9-F9-I9-L9-O9-R9</f>
        <v>5687</v>
      </c>
      <c r="V9">
        <f t="shared" ref="V9:V33" si="1">E9-H9-K9-N9-Q9-T9</f>
        <v>0</v>
      </c>
      <c r="W9">
        <v>51755</v>
      </c>
    </row>
    <row r="10" spans="1:23" ht="16.5" customHeight="1" x14ac:dyDescent="0.2">
      <c r="A10" s="22" t="s">
        <v>16</v>
      </c>
      <c r="B10" s="23">
        <v>2006</v>
      </c>
      <c r="C10" s="13">
        <v>1022</v>
      </c>
      <c r="D10" s="13">
        <v>984</v>
      </c>
      <c r="E10" s="13">
        <v>134330000</v>
      </c>
      <c r="F10" s="13">
        <v>30</v>
      </c>
      <c r="G10" s="13">
        <v>16</v>
      </c>
      <c r="H10" s="13">
        <v>3654000</v>
      </c>
      <c r="I10" s="13">
        <v>90</v>
      </c>
      <c r="J10" s="13">
        <v>42</v>
      </c>
      <c r="K10" s="13">
        <v>9438000</v>
      </c>
      <c r="L10" s="13">
        <v>144</v>
      </c>
      <c r="M10" s="13">
        <v>97</v>
      </c>
      <c r="N10" s="13">
        <v>17745000</v>
      </c>
      <c r="O10" s="13">
        <v>620</v>
      </c>
      <c r="P10" s="13">
        <v>682</v>
      </c>
      <c r="Q10" s="13">
        <v>93341000</v>
      </c>
      <c r="R10" s="13">
        <v>138</v>
      </c>
      <c r="S10" s="13">
        <v>147</v>
      </c>
      <c r="T10" s="13">
        <v>10152000</v>
      </c>
      <c r="U10" s="11">
        <f t="shared" si="0"/>
        <v>984</v>
      </c>
      <c r="V10">
        <f t="shared" si="1"/>
        <v>0</v>
      </c>
      <c r="W10">
        <v>137802</v>
      </c>
    </row>
    <row r="11" spans="1:23" ht="16.5" customHeight="1" x14ac:dyDescent="0.2">
      <c r="A11" s="22" t="s">
        <v>17</v>
      </c>
      <c r="B11" s="23">
        <v>9115</v>
      </c>
      <c r="C11" s="13">
        <v>4488</v>
      </c>
      <c r="D11" s="13">
        <v>4627</v>
      </c>
      <c r="E11" s="13">
        <v>536739000</v>
      </c>
      <c r="F11" s="13">
        <v>100</v>
      </c>
      <c r="G11" s="13">
        <v>49</v>
      </c>
      <c r="H11" s="13">
        <v>11358000</v>
      </c>
      <c r="I11" s="13">
        <v>229</v>
      </c>
      <c r="J11" s="13">
        <v>168</v>
      </c>
      <c r="K11" s="13">
        <v>29118000</v>
      </c>
      <c r="L11" s="13">
        <v>124</v>
      </c>
      <c r="M11" s="13">
        <v>117</v>
      </c>
      <c r="N11" s="13">
        <v>16776000</v>
      </c>
      <c r="O11" s="13">
        <v>2206</v>
      </c>
      <c r="P11" s="13">
        <v>2788</v>
      </c>
      <c r="Q11" s="13">
        <v>360840000</v>
      </c>
      <c r="R11" s="13">
        <v>1829</v>
      </c>
      <c r="S11" s="13">
        <v>1505</v>
      </c>
      <c r="T11" s="13">
        <v>118647000</v>
      </c>
      <c r="U11">
        <f t="shared" si="0"/>
        <v>4627</v>
      </c>
      <c r="V11">
        <f t="shared" si="1"/>
        <v>0</v>
      </c>
      <c r="W11">
        <v>47699</v>
      </c>
    </row>
    <row r="12" spans="1:23" ht="16.5" customHeight="1" x14ac:dyDescent="0.2">
      <c r="A12" s="22" t="s">
        <v>18</v>
      </c>
      <c r="B12" s="23">
        <v>1325</v>
      </c>
      <c r="C12" s="13">
        <v>754</v>
      </c>
      <c r="D12" s="13">
        <v>571</v>
      </c>
      <c r="E12" s="13">
        <v>63831000</v>
      </c>
      <c r="F12" s="13">
        <v>47</v>
      </c>
      <c r="G12" s="13">
        <v>13</v>
      </c>
      <c r="H12" s="13">
        <v>4164000</v>
      </c>
      <c r="I12" s="13">
        <v>88</v>
      </c>
      <c r="J12" s="13">
        <v>32</v>
      </c>
      <c r="K12" s="13">
        <v>7842000</v>
      </c>
      <c r="L12" s="13">
        <v>58</v>
      </c>
      <c r="M12" s="13">
        <v>25</v>
      </c>
      <c r="N12" s="13">
        <v>5058000</v>
      </c>
      <c r="O12" s="13">
        <v>367</v>
      </c>
      <c r="P12" s="13">
        <v>335</v>
      </c>
      <c r="Q12" s="13">
        <v>37584000</v>
      </c>
      <c r="R12" s="13">
        <v>194</v>
      </c>
      <c r="S12" s="13">
        <v>166</v>
      </c>
      <c r="T12" s="13">
        <v>9183000</v>
      </c>
      <c r="U12" s="11">
        <f t="shared" si="0"/>
        <v>571</v>
      </c>
      <c r="V12">
        <f t="shared" si="1"/>
        <v>0</v>
      </c>
      <c r="W12">
        <v>66573</v>
      </c>
    </row>
    <row r="13" spans="1:23" ht="16.5" customHeight="1" x14ac:dyDescent="0.2">
      <c r="A13" s="22" t="s">
        <v>19</v>
      </c>
      <c r="B13" s="23">
        <v>5987</v>
      </c>
      <c r="C13" s="13">
        <v>2815</v>
      </c>
      <c r="D13" s="13">
        <v>3172</v>
      </c>
      <c r="E13" s="13">
        <v>314547000</v>
      </c>
      <c r="F13" s="13">
        <v>14</v>
      </c>
      <c r="G13" s="13">
        <v>6</v>
      </c>
      <c r="H13" s="13">
        <v>1698000</v>
      </c>
      <c r="I13" s="13">
        <v>106</v>
      </c>
      <c r="J13" s="13">
        <v>44</v>
      </c>
      <c r="K13" s="13">
        <v>11364000</v>
      </c>
      <c r="L13" s="13">
        <v>121</v>
      </c>
      <c r="M13" s="13">
        <v>72</v>
      </c>
      <c r="N13" s="13">
        <v>13326000</v>
      </c>
      <c r="O13" s="13">
        <v>1038</v>
      </c>
      <c r="P13" s="13">
        <v>1241</v>
      </c>
      <c r="Q13" s="13">
        <v>166356000</v>
      </c>
      <c r="R13" s="13">
        <v>1536</v>
      </c>
      <c r="S13" s="13">
        <v>1809</v>
      </c>
      <c r="T13" s="13">
        <v>121803000</v>
      </c>
      <c r="U13" s="11">
        <f t="shared" si="0"/>
        <v>3172</v>
      </c>
      <c r="V13">
        <f t="shared" si="1"/>
        <v>0</v>
      </c>
      <c r="W13">
        <v>116814</v>
      </c>
    </row>
    <row r="14" spans="1:23" ht="16.5" customHeight="1" x14ac:dyDescent="0.2">
      <c r="A14" s="24" t="s">
        <v>20</v>
      </c>
      <c r="B14" s="23">
        <v>10572</v>
      </c>
      <c r="C14" s="13">
        <v>5236</v>
      </c>
      <c r="D14" s="13">
        <v>5336</v>
      </c>
      <c r="E14" s="13">
        <v>504474000</v>
      </c>
      <c r="F14" s="13">
        <v>1</v>
      </c>
      <c r="G14" s="13">
        <v>1</v>
      </c>
      <c r="H14" s="13">
        <v>306000</v>
      </c>
      <c r="I14" s="13">
        <v>41</v>
      </c>
      <c r="J14" s="13">
        <v>26</v>
      </c>
      <c r="K14" s="13">
        <v>5142000</v>
      </c>
      <c r="L14" s="13">
        <v>132</v>
      </c>
      <c r="M14" s="13">
        <v>120</v>
      </c>
      <c r="N14" s="13">
        <v>17982000</v>
      </c>
      <c r="O14" s="13">
        <v>1451</v>
      </c>
      <c r="P14" s="13">
        <v>1462</v>
      </c>
      <c r="Q14" s="13">
        <v>205950000</v>
      </c>
      <c r="R14" s="13">
        <v>3611</v>
      </c>
      <c r="S14" s="13">
        <v>3727</v>
      </c>
      <c r="T14" s="13">
        <v>275094000</v>
      </c>
      <c r="U14" s="11">
        <f t="shared" si="0"/>
        <v>5336</v>
      </c>
      <c r="V14">
        <f t="shared" si="1"/>
        <v>0</v>
      </c>
      <c r="W14">
        <v>135699</v>
      </c>
    </row>
    <row r="15" spans="1:23" ht="16.5" customHeight="1" x14ac:dyDescent="0.2">
      <c r="A15" s="24" t="s">
        <v>21</v>
      </c>
      <c r="B15" s="23">
        <v>10021</v>
      </c>
      <c r="C15" s="13">
        <v>4316</v>
      </c>
      <c r="D15" s="13">
        <v>5705</v>
      </c>
      <c r="E15" s="13">
        <v>417528000</v>
      </c>
      <c r="F15" s="13">
        <v>6</v>
      </c>
      <c r="G15" s="13">
        <v>5</v>
      </c>
      <c r="H15" s="13">
        <v>918000</v>
      </c>
      <c r="I15" s="13">
        <v>70</v>
      </c>
      <c r="J15" s="13">
        <v>59</v>
      </c>
      <c r="K15" s="13">
        <v>9720000</v>
      </c>
      <c r="L15" s="13">
        <v>379</v>
      </c>
      <c r="M15" s="13">
        <v>253</v>
      </c>
      <c r="N15" s="13">
        <v>47028000</v>
      </c>
      <c r="O15" s="13">
        <v>330</v>
      </c>
      <c r="P15" s="13">
        <v>391</v>
      </c>
      <c r="Q15" s="13">
        <v>51918000</v>
      </c>
      <c r="R15" s="13">
        <v>3531</v>
      </c>
      <c r="S15" s="13">
        <v>4997</v>
      </c>
      <c r="T15" s="13">
        <v>307944000</v>
      </c>
      <c r="U15" s="11">
        <f t="shared" si="0"/>
        <v>5705</v>
      </c>
      <c r="V15">
        <f t="shared" si="1"/>
        <v>0</v>
      </c>
      <c r="W15">
        <v>62460</v>
      </c>
    </row>
    <row r="16" spans="1:23" ht="16.5" customHeight="1" x14ac:dyDescent="0.2">
      <c r="A16" s="24" t="s">
        <v>22</v>
      </c>
      <c r="B16" s="23">
        <v>8713</v>
      </c>
      <c r="C16" s="13">
        <v>4003</v>
      </c>
      <c r="D16" s="13">
        <v>4710</v>
      </c>
      <c r="E16" s="13">
        <v>545238000</v>
      </c>
      <c r="F16" s="13">
        <v>38</v>
      </c>
      <c r="G16" s="13">
        <v>11</v>
      </c>
      <c r="H16" s="13">
        <v>3528000</v>
      </c>
      <c r="I16" s="13">
        <v>153</v>
      </c>
      <c r="J16" s="13">
        <v>118</v>
      </c>
      <c r="K16" s="13">
        <v>20004000</v>
      </c>
      <c r="L16" s="13">
        <v>281</v>
      </c>
      <c r="M16" s="13">
        <v>216</v>
      </c>
      <c r="N16" s="13">
        <v>33996000</v>
      </c>
      <c r="O16" s="13">
        <v>2664</v>
      </c>
      <c r="P16" s="13">
        <v>3407</v>
      </c>
      <c r="Q16" s="13">
        <v>422496000</v>
      </c>
      <c r="R16" s="13">
        <v>867</v>
      </c>
      <c r="S16" s="13">
        <v>958</v>
      </c>
      <c r="T16" s="13">
        <v>65214000</v>
      </c>
      <c r="U16">
        <f t="shared" si="0"/>
        <v>4710</v>
      </c>
      <c r="V16">
        <f t="shared" si="1"/>
        <v>0</v>
      </c>
      <c r="W16">
        <v>94945</v>
      </c>
    </row>
    <row r="17" spans="1:23" ht="16.5" customHeight="1" x14ac:dyDescent="0.2">
      <c r="A17" s="24" t="s">
        <v>23</v>
      </c>
      <c r="B17" s="23">
        <v>8676</v>
      </c>
      <c r="C17" s="13">
        <v>4072</v>
      </c>
      <c r="D17" s="13">
        <v>4604</v>
      </c>
      <c r="E17" s="13">
        <v>528213000</v>
      </c>
      <c r="F17" s="13">
        <v>14</v>
      </c>
      <c r="G17" s="13">
        <v>22</v>
      </c>
      <c r="H17" s="13">
        <v>2592000</v>
      </c>
      <c r="I17" s="13">
        <v>207</v>
      </c>
      <c r="J17" s="13">
        <v>212</v>
      </c>
      <c r="K17" s="13">
        <v>30168000</v>
      </c>
      <c r="L17" s="13">
        <v>129</v>
      </c>
      <c r="M17" s="13">
        <v>126</v>
      </c>
      <c r="N17" s="13">
        <v>18360000</v>
      </c>
      <c r="O17" s="13">
        <v>2783</v>
      </c>
      <c r="P17" s="13">
        <v>3110</v>
      </c>
      <c r="Q17" s="13">
        <v>404658000</v>
      </c>
      <c r="R17" s="13">
        <v>939</v>
      </c>
      <c r="S17" s="13">
        <v>1134</v>
      </c>
      <c r="T17" s="13">
        <v>72435000</v>
      </c>
      <c r="U17" s="11">
        <f t="shared" si="0"/>
        <v>4604</v>
      </c>
      <c r="V17">
        <f t="shared" si="1"/>
        <v>0</v>
      </c>
      <c r="W17">
        <v>76098</v>
      </c>
    </row>
    <row r="18" spans="1:23" ht="16.5" customHeight="1" x14ac:dyDescent="0.2">
      <c r="A18" s="24" t="s">
        <v>24</v>
      </c>
      <c r="B18" s="23">
        <v>9479</v>
      </c>
      <c r="C18" s="13">
        <v>4289</v>
      </c>
      <c r="D18" s="13">
        <v>5190</v>
      </c>
      <c r="E18" s="13">
        <v>590433000</v>
      </c>
      <c r="F18" s="13">
        <v>22</v>
      </c>
      <c r="G18" s="13">
        <v>14</v>
      </c>
      <c r="H18" s="13">
        <v>3006000</v>
      </c>
      <c r="I18" s="13">
        <v>122</v>
      </c>
      <c r="J18" s="13">
        <v>84</v>
      </c>
      <c r="K18" s="13">
        <v>16098000</v>
      </c>
      <c r="L18" s="13">
        <v>180</v>
      </c>
      <c r="M18" s="13">
        <v>101</v>
      </c>
      <c r="N18" s="13">
        <v>19662000</v>
      </c>
      <c r="O18" s="13">
        <v>2936</v>
      </c>
      <c r="P18" s="13">
        <v>3729</v>
      </c>
      <c r="Q18" s="13">
        <v>473022000</v>
      </c>
      <c r="R18" s="13">
        <v>1029</v>
      </c>
      <c r="S18" s="13">
        <v>1262</v>
      </c>
      <c r="T18" s="13">
        <v>78645000</v>
      </c>
      <c r="U18">
        <f t="shared" si="0"/>
        <v>5190</v>
      </c>
      <c r="V18">
        <f t="shared" si="1"/>
        <v>0</v>
      </c>
      <c r="W18">
        <v>127999</v>
      </c>
    </row>
    <row r="19" spans="1:23" ht="16.5" customHeight="1" x14ac:dyDescent="0.2">
      <c r="A19" s="24" t="s">
        <v>25</v>
      </c>
      <c r="B19" s="23">
        <v>7834</v>
      </c>
      <c r="C19" s="13">
        <v>3597</v>
      </c>
      <c r="D19" s="13">
        <v>4237</v>
      </c>
      <c r="E19" s="13">
        <v>479931000</v>
      </c>
      <c r="F19" s="13">
        <v>48</v>
      </c>
      <c r="G19" s="13">
        <v>19</v>
      </c>
      <c r="H19" s="13">
        <v>4986000</v>
      </c>
      <c r="I19" s="13">
        <v>250</v>
      </c>
      <c r="J19" s="13">
        <v>168</v>
      </c>
      <c r="K19" s="13">
        <v>31566000</v>
      </c>
      <c r="L19" s="13">
        <v>164</v>
      </c>
      <c r="M19" s="13">
        <v>100</v>
      </c>
      <c r="N19" s="13">
        <v>18744000</v>
      </c>
      <c r="O19" s="13">
        <v>2098</v>
      </c>
      <c r="P19" s="13">
        <v>2727</v>
      </c>
      <c r="Q19" s="13">
        <v>341946000</v>
      </c>
      <c r="R19" s="13">
        <v>1037</v>
      </c>
      <c r="S19" s="13">
        <v>1223</v>
      </c>
      <c r="T19" s="13">
        <v>82689000</v>
      </c>
      <c r="U19" s="11">
        <f t="shared" si="0"/>
        <v>4237</v>
      </c>
      <c r="V19">
        <f t="shared" si="1"/>
        <v>0</v>
      </c>
      <c r="W19">
        <v>110774</v>
      </c>
    </row>
    <row r="20" spans="1:23" ht="16.5" customHeight="1" x14ac:dyDescent="0.2">
      <c r="A20" s="24" t="s">
        <v>26</v>
      </c>
      <c r="B20" s="23">
        <v>11819</v>
      </c>
      <c r="C20" s="13">
        <v>5369</v>
      </c>
      <c r="D20" s="13">
        <v>6450</v>
      </c>
      <c r="E20" s="13">
        <v>729837000</v>
      </c>
      <c r="F20" s="13">
        <v>70</v>
      </c>
      <c r="G20" s="13">
        <v>31</v>
      </c>
      <c r="H20" s="13">
        <v>7590000</v>
      </c>
      <c r="I20" s="13">
        <v>211</v>
      </c>
      <c r="J20" s="13">
        <v>123</v>
      </c>
      <c r="K20" s="13">
        <v>22908000</v>
      </c>
      <c r="L20" s="13">
        <v>176</v>
      </c>
      <c r="M20" s="13">
        <v>124</v>
      </c>
      <c r="N20" s="13">
        <v>21378000</v>
      </c>
      <c r="O20" s="13">
        <v>3437</v>
      </c>
      <c r="P20" s="13">
        <v>4366</v>
      </c>
      <c r="Q20" s="13">
        <v>559566000</v>
      </c>
      <c r="R20" s="13">
        <v>1475</v>
      </c>
      <c r="S20" s="13">
        <v>1806</v>
      </c>
      <c r="T20" s="13">
        <v>118395000</v>
      </c>
      <c r="U20" s="11">
        <f t="shared" si="0"/>
        <v>6450</v>
      </c>
      <c r="V20">
        <f t="shared" si="1"/>
        <v>0</v>
      </c>
      <c r="W20">
        <v>97925</v>
      </c>
    </row>
    <row r="21" spans="1:23" ht="16.5" customHeight="1" x14ac:dyDescent="0.2">
      <c r="A21" s="24" t="s">
        <v>27</v>
      </c>
      <c r="B21" s="23">
        <v>8744</v>
      </c>
      <c r="C21" s="13">
        <v>4108</v>
      </c>
      <c r="D21" s="13">
        <v>4636</v>
      </c>
      <c r="E21" s="13">
        <v>443685000</v>
      </c>
      <c r="F21" s="13">
        <v>86</v>
      </c>
      <c r="G21" s="13">
        <v>39</v>
      </c>
      <c r="H21" s="13">
        <v>9228000</v>
      </c>
      <c r="I21" s="13">
        <v>291</v>
      </c>
      <c r="J21" s="13">
        <v>157</v>
      </c>
      <c r="K21" s="13">
        <v>32520000</v>
      </c>
      <c r="L21" s="13">
        <v>364</v>
      </c>
      <c r="M21" s="13">
        <v>243</v>
      </c>
      <c r="N21" s="13">
        <v>42756000</v>
      </c>
      <c r="O21" s="13">
        <v>1017</v>
      </c>
      <c r="P21" s="13">
        <v>1348</v>
      </c>
      <c r="Q21" s="13">
        <v>169548000</v>
      </c>
      <c r="R21" s="13">
        <v>2350</v>
      </c>
      <c r="S21" s="13">
        <v>2849</v>
      </c>
      <c r="T21" s="13">
        <v>189633000</v>
      </c>
      <c r="U21">
        <f t="shared" si="0"/>
        <v>4636</v>
      </c>
      <c r="V21">
        <f t="shared" si="1"/>
        <v>0</v>
      </c>
      <c r="W21">
        <v>28548</v>
      </c>
    </row>
    <row r="22" spans="1:23" ht="16.5" customHeight="1" x14ac:dyDescent="0.2">
      <c r="A22" s="24" t="s">
        <v>28</v>
      </c>
      <c r="B22" s="23">
        <v>2611</v>
      </c>
      <c r="C22" s="13">
        <v>1239</v>
      </c>
      <c r="D22" s="13">
        <v>1372</v>
      </c>
      <c r="E22" s="13">
        <v>122136000</v>
      </c>
      <c r="F22" s="13">
        <v>65</v>
      </c>
      <c r="G22" s="13">
        <v>54</v>
      </c>
      <c r="H22" s="13">
        <v>8568000</v>
      </c>
      <c r="I22" s="13">
        <v>165</v>
      </c>
      <c r="J22" s="13">
        <v>166</v>
      </c>
      <c r="K22" s="13">
        <v>23724000</v>
      </c>
      <c r="L22" s="13">
        <v>167</v>
      </c>
      <c r="M22" s="13">
        <v>201</v>
      </c>
      <c r="N22" s="13">
        <v>25968000</v>
      </c>
      <c r="O22" s="13">
        <v>0</v>
      </c>
      <c r="P22" s="13">
        <v>0</v>
      </c>
      <c r="Q22" s="13">
        <v>0</v>
      </c>
      <c r="R22" s="13">
        <v>842</v>
      </c>
      <c r="S22" s="13">
        <v>951</v>
      </c>
      <c r="T22" s="13">
        <v>63876000</v>
      </c>
      <c r="U22" s="11">
        <f t="shared" si="0"/>
        <v>1372</v>
      </c>
      <c r="V22">
        <f t="shared" si="1"/>
        <v>0</v>
      </c>
      <c r="W22">
        <v>39287</v>
      </c>
    </row>
    <row r="23" spans="1:23" ht="16.5" customHeight="1" x14ac:dyDescent="0.2">
      <c r="A23" s="24" t="s">
        <v>29</v>
      </c>
      <c r="B23" s="23">
        <v>5593</v>
      </c>
      <c r="C23" s="13">
        <v>2584</v>
      </c>
      <c r="D23" s="13">
        <v>3009</v>
      </c>
      <c r="E23" s="13">
        <v>257472000</v>
      </c>
      <c r="F23" s="13">
        <v>14</v>
      </c>
      <c r="G23" s="13">
        <v>11</v>
      </c>
      <c r="H23" s="13">
        <v>2034000</v>
      </c>
      <c r="I23" s="13">
        <v>90</v>
      </c>
      <c r="J23" s="13">
        <v>88</v>
      </c>
      <c r="K23" s="13">
        <v>12996000</v>
      </c>
      <c r="L23" s="13">
        <v>251</v>
      </c>
      <c r="M23" s="13">
        <v>255</v>
      </c>
      <c r="N23" s="13">
        <v>33102000</v>
      </c>
      <c r="O23" s="13">
        <v>348</v>
      </c>
      <c r="P23" s="13">
        <v>458</v>
      </c>
      <c r="Q23" s="13">
        <v>58062000</v>
      </c>
      <c r="R23" s="13">
        <v>1881</v>
      </c>
      <c r="S23" s="13">
        <v>2197</v>
      </c>
      <c r="T23" s="13">
        <v>151278000</v>
      </c>
      <c r="U23">
        <f t="shared" si="0"/>
        <v>3009</v>
      </c>
      <c r="V23">
        <f t="shared" si="1"/>
        <v>0</v>
      </c>
      <c r="W23">
        <v>13450</v>
      </c>
    </row>
    <row r="24" spans="1:23" ht="16.5" customHeight="1" x14ac:dyDescent="0.2">
      <c r="A24" s="24" t="s">
        <v>30</v>
      </c>
      <c r="B24" s="23">
        <v>1945</v>
      </c>
      <c r="C24" s="13">
        <v>851</v>
      </c>
      <c r="D24" s="13">
        <v>1094</v>
      </c>
      <c r="E24" s="13">
        <v>129264000</v>
      </c>
      <c r="F24" s="13">
        <v>99</v>
      </c>
      <c r="G24" s="13">
        <v>108</v>
      </c>
      <c r="H24" s="13">
        <v>15366000</v>
      </c>
      <c r="I24" s="13">
        <v>37</v>
      </c>
      <c r="J24" s="13">
        <v>36</v>
      </c>
      <c r="K24" s="13">
        <v>5280000</v>
      </c>
      <c r="L24" s="13">
        <v>24</v>
      </c>
      <c r="M24" s="13">
        <v>18</v>
      </c>
      <c r="N24" s="13">
        <v>3024000</v>
      </c>
      <c r="O24" s="13">
        <v>554</v>
      </c>
      <c r="P24" s="13">
        <v>777</v>
      </c>
      <c r="Q24" s="13">
        <v>95034000</v>
      </c>
      <c r="R24" s="13">
        <v>137</v>
      </c>
      <c r="S24" s="13">
        <v>155</v>
      </c>
      <c r="T24" s="13">
        <v>10560000</v>
      </c>
      <c r="U24" s="11">
        <f t="shared" si="0"/>
        <v>1094</v>
      </c>
      <c r="V24">
        <f t="shared" si="1"/>
        <v>0</v>
      </c>
      <c r="W24">
        <v>37159</v>
      </c>
    </row>
    <row r="25" spans="1:23" ht="16.5" customHeight="1" x14ac:dyDescent="0.2">
      <c r="A25" s="24" t="s">
        <v>31</v>
      </c>
      <c r="B25" s="23">
        <v>5952</v>
      </c>
      <c r="C25" s="13">
        <v>2483</v>
      </c>
      <c r="D25" s="13">
        <v>3469</v>
      </c>
      <c r="E25" s="13">
        <v>301296000</v>
      </c>
      <c r="F25" s="13">
        <v>5</v>
      </c>
      <c r="G25" s="13">
        <v>2</v>
      </c>
      <c r="H25" s="13">
        <v>540000</v>
      </c>
      <c r="I25" s="13">
        <v>107</v>
      </c>
      <c r="J25" s="13">
        <v>116</v>
      </c>
      <c r="K25" s="13">
        <v>16428000</v>
      </c>
      <c r="L25" s="13">
        <v>66</v>
      </c>
      <c r="M25" s="13">
        <v>56</v>
      </c>
      <c r="N25" s="13">
        <v>8412000</v>
      </c>
      <c r="O25" s="13">
        <v>758</v>
      </c>
      <c r="P25" s="13">
        <v>1274</v>
      </c>
      <c r="Q25" s="13">
        <v>148320000</v>
      </c>
      <c r="R25" s="13">
        <v>1547</v>
      </c>
      <c r="S25" s="13">
        <v>2021</v>
      </c>
      <c r="T25" s="13">
        <v>127596000</v>
      </c>
      <c r="U25">
        <f t="shared" si="0"/>
        <v>3469</v>
      </c>
      <c r="V25">
        <f t="shared" si="1"/>
        <v>0</v>
      </c>
      <c r="W25">
        <v>33270</v>
      </c>
    </row>
    <row r="26" spans="1:23" ht="16.5" customHeight="1" x14ac:dyDescent="0.2">
      <c r="A26" s="24" t="s">
        <v>32</v>
      </c>
      <c r="B26" s="23">
        <v>1828</v>
      </c>
      <c r="C26" s="13">
        <v>801</v>
      </c>
      <c r="D26" s="13">
        <v>1027</v>
      </c>
      <c r="E26" s="13">
        <v>105897000</v>
      </c>
      <c r="F26" s="13">
        <v>13</v>
      </c>
      <c r="G26" s="13">
        <v>9</v>
      </c>
      <c r="H26" s="13">
        <v>1584000</v>
      </c>
      <c r="I26" s="13">
        <v>52</v>
      </c>
      <c r="J26" s="13">
        <v>38</v>
      </c>
      <c r="K26" s="13">
        <v>6480000</v>
      </c>
      <c r="L26" s="13">
        <v>29</v>
      </c>
      <c r="M26" s="13">
        <v>35</v>
      </c>
      <c r="N26" s="13">
        <v>4293000</v>
      </c>
      <c r="O26" s="13">
        <v>380</v>
      </c>
      <c r="P26" s="13">
        <v>529</v>
      </c>
      <c r="Q26" s="13">
        <v>66258000</v>
      </c>
      <c r="R26" s="13">
        <v>327</v>
      </c>
      <c r="S26" s="13">
        <v>416</v>
      </c>
      <c r="T26" s="13">
        <v>27282000</v>
      </c>
      <c r="U26">
        <f t="shared" si="0"/>
        <v>1027</v>
      </c>
      <c r="V26">
        <f t="shared" si="1"/>
        <v>0</v>
      </c>
      <c r="W26">
        <v>70060</v>
      </c>
    </row>
    <row r="27" spans="1:23" ht="16.5" customHeight="1" x14ac:dyDescent="0.2">
      <c r="A27" s="24" t="s">
        <v>33</v>
      </c>
      <c r="B27" s="23">
        <v>4695</v>
      </c>
      <c r="C27" s="13">
        <v>1969</v>
      </c>
      <c r="D27" s="13">
        <v>2726</v>
      </c>
      <c r="E27" s="13">
        <v>250146000</v>
      </c>
      <c r="F27" s="13">
        <v>30</v>
      </c>
      <c r="G27" s="13">
        <v>27</v>
      </c>
      <c r="H27" s="13">
        <v>3984000</v>
      </c>
      <c r="I27" s="13">
        <v>36</v>
      </c>
      <c r="J27" s="13">
        <v>23</v>
      </c>
      <c r="K27" s="13">
        <v>4044000</v>
      </c>
      <c r="L27" s="13">
        <v>57</v>
      </c>
      <c r="M27" s="13">
        <v>25</v>
      </c>
      <c r="N27" s="13">
        <v>5736000</v>
      </c>
      <c r="O27" s="13">
        <v>828</v>
      </c>
      <c r="P27" s="13">
        <v>1256</v>
      </c>
      <c r="Q27" s="13">
        <v>148992000</v>
      </c>
      <c r="R27" s="13">
        <v>1018</v>
      </c>
      <c r="S27" s="13">
        <v>1395</v>
      </c>
      <c r="T27" s="13">
        <v>87390000</v>
      </c>
      <c r="U27">
        <f t="shared" si="0"/>
        <v>2726</v>
      </c>
      <c r="V27">
        <f t="shared" si="1"/>
        <v>0</v>
      </c>
      <c r="W27">
        <v>25499</v>
      </c>
    </row>
    <row r="28" spans="1:23" ht="16.5" customHeight="1" x14ac:dyDescent="0.2">
      <c r="A28" s="24" t="s">
        <v>34</v>
      </c>
      <c r="B28" s="23">
        <v>2916</v>
      </c>
      <c r="C28" s="13">
        <v>1200</v>
      </c>
      <c r="D28" s="13">
        <v>1716</v>
      </c>
      <c r="E28" s="13">
        <v>167541000</v>
      </c>
      <c r="F28" s="13">
        <v>29</v>
      </c>
      <c r="G28" s="13">
        <v>26</v>
      </c>
      <c r="H28" s="13">
        <v>4296000</v>
      </c>
      <c r="I28" s="13">
        <v>66</v>
      </c>
      <c r="J28" s="13">
        <v>64</v>
      </c>
      <c r="K28" s="13">
        <v>9222000</v>
      </c>
      <c r="L28" s="13">
        <v>39</v>
      </c>
      <c r="M28" s="13">
        <v>39</v>
      </c>
      <c r="N28" s="13">
        <v>5646000</v>
      </c>
      <c r="O28" s="13">
        <v>556</v>
      </c>
      <c r="P28" s="13">
        <v>867</v>
      </c>
      <c r="Q28" s="13">
        <v>103554000</v>
      </c>
      <c r="R28" s="13">
        <v>510</v>
      </c>
      <c r="S28" s="13">
        <v>720</v>
      </c>
      <c r="T28" s="13">
        <v>44823000</v>
      </c>
      <c r="U28">
        <f t="shared" si="0"/>
        <v>1716</v>
      </c>
      <c r="V28">
        <f t="shared" si="1"/>
        <v>0</v>
      </c>
      <c r="W28">
        <v>61775</v>
      </c>
    </row>
    <row r="29" spans="1:23" ht="16.5" customHeight="1" x14ac:dyDescent="0.2">
      <c r="A29" s="24" t="s">
        <v>35</v>
      </c>
      <c r="B29" s="23">
        <v>2418</v>
      </c>
      <c r="C29" s="13">
        <v>1093</v>
      </c>
      <c r="D29" s="13">
        <v>1325</v>
      </c>
      <c r="E29" s="13">
        <v>136083000</v>
      </c>
      <c r="F29" s="13">
        <v>24</v>
      </c>
      <c r="G29" s="13">
        <v>20</v>
      </c>
      <c r="H29" s="13">
        <v>3240000</v>
      </c>
      <c r="I29" s="13">
        <v>126</v>
      </c>
      <c r="J29" s="13">
        <v>88</v>
      </c>
      <c r="K29" s="13">
        <v>15006000</v>
      </c>
      <c r="L29" s="13">
        <v>109</v>
      </c>
      <c r="M29" s="13">
        <v>91</v>
      </c>
      <c r="N29" s="13">
        <v>13026000</v>
      </c>
      <c r="O29" s="13">
        <v>393</v>
      </c>
      <c r="P29" s="13">
        <v>577</v>
      </c>
      <c r="Q29" s="13">
        <v>69750000</v>
      </c>
      <c r="R29" s="13">
        <v>441</v>
      </c>
      <c r="S29" s="13">
        <v>549</v>
      </c>
      <c r="T29" s="13">
        <v>35061000</v>
      </c>
      <c r="U29" s="11">
        <f t="shared" si="0"/>
        <v>1325</v>
      </c>
      <c r="V29">
        <f t="shared" si="1"/>
        <v>0</v>
      </c>
      <c r="W29">
        <v>277873</v>
      </c>
    </row>
    <row r="30" spans="1:23" ht="16.5" customHeight="1" x14ac:dyDescent="0.2">
      <c r="A30" s="22" t="s">
        <v>36</v>
      </c>
      <c r="B30" s="23">
        <v>23060</v>
      </c>
      <c r="C30" s="13">
        <v>14202</v>
      </c>
      <c r="D30" s="13">
        <v>8858</v>
      </c>
      <c r="E30" s="13">
        <v>1457439133</v>
      </c>
      <c r="F30" s="13">
        <v>595</v>
      </c>
      <c r="G30" s="13">
        <v>211</v>
      </c>
      <c r="H30" s="13">
        <v>59218244</v>
      </c>
      <c r="I30" s="13">
        <v>884</v>
      </c>
      <c r="J30" s="13">
        <v>512</v>
      </c>
      <c r="K30" s="13">
        <v>100134434</v>
      </c>
      <c r="L30" s="13">
        <v>779</v>
      </c>
      <c r="M30" s="13">
        <v>485</v>
      </c>
      <c r="N30" s="13">
        <v>79203249</v>
      </c>
      <c r="O30" s="13">
        <v>10738</v>
      </c>
      <c r="P30" s="13">
        <v>7080</v>
      </c>
      <c r="Q30" s="13">
        <v>1152925466</v>
      </c>
      <c r="R30" s="13">
        <v>1206</v>
      </c>
      <c r="S30" s="13">
        <v>570</v>
      </c>
      <c r="T30" s="13">
        <v>65957740</v>
      </c>
      <c r="U30">
        <f t="shared" si="0"/>
        <v>8858</v>
      </c>
      <c r="V30">
        <f t="shared" si="1"/>
        <v>0</v>
      </c>
      <c r="W30">
        <v>119705</v>
      </c>
    </row>
    <row r="31" spans="1:23" ht="16.5" customHeight="1" x14ac:dyDescent="0.2">
      <c r="A31" s="22" t="s">
        <v>37</v>
      </c>
      <c r="B31" s="23">
        <v>17360</v>
      </c>
      <c r="C31" s="13">
        <v>8693</v>
      </c>
      <c r="D31" s="13">
        <v>8667</v>
      </c>
      <c r="E31" s="13">
        <v>980477676</v>
      </c>
      <c r="F31" s="13">
        <v>94</v>
      </c>
      <c r="G31" s="13">
        <v>57</v>
      </c>
      <c r="H31" s="13">
        <v>11934000</v>
      </c>
      <c r="I31" s="13">
        <v>365</v>
      </c>
      <c r="J31" s="13">
        <v>316</v>
      </c>
      <c r="K31" s="13">
        <v>49638000</v>
      </c>
      <c r="L31" s="13">
        <v>114</v>
      </c>
      <c r="M31" s="13">
        <v>140</v>
      </c>
      <c r="N31" s="13">
        <v>22671000</v>
      </c>
      <c r="O31" s="13">
        <v>3959</v>
      </c>
      <c r="P31" s="13">
        <v>5734</v>
      </c>
      <c r="Q31" s="13">
        <v>688443280</v>
      </c>
      <c r="R31" s="13">
        <v>4161</v>
      </c>
      <c r="S31" s="13">
        <v>2420</v>
      </c>
      <c r="T31" s="13">
        <v>207791396</v>
      </c>
      <c r="U31">
        <f t="shared" si="0"/>
        <v>8667</v>
      </c>
      <c r="V31">
        <f t="shared" si="1"/>
        <v>0</v>
      </c>
      <c r="W31">
        <v>9207</v>
      </c>
    </row>
    <row r="32" spans="1:23" ht="16.5" customHeight="1" x14ac:dyDescent="0.2">
      <c r="A32" s="24" t="s">
        <v>38</v>
      </c>
      <c r="B32" s="23">
        <v>217</v>
      </c>
      <c r="C32" s="13">
        <v>63</v>
      </c>
      <c r="D32" s="13">
        <v>154</v>
      </c>
      <c r="E32" s="13">
        <v>15087000</v>
      </c>
      <c r="F32" s="13">
        <v>0</v>
      </c>
      <c r="G32" s="13">
        <v>0</v>
      </c>
      <c r="H32" s="13">
        <v>0</v>
      </c>
      <c r="I32" s="13">
        <v>15</v>
      </c>
      <c r="J32" s="13">
        <v>52</v>
      </c>
      <c r="K32" s="13">
        <v>4950000</v>
      </c>
      <c r="L32" s="13">
        <v>2</v>
      </c>
      <c r="M32" s="13">
        <v>3</v>
      </c>
      <c r="N32" s="13">
        <v>384000</v>
      </c>
      <c r="O32" s="13">
        <v>39</v>
      </c>
      <c r="P32" s="13">
        <v>76</v>
      </c>
      <c r="Q32" s="13">
        <v>8634000</v>
      </c>
      <c r="R32" s="13">
        <v>7</v>
      </c>
      <c r="S32" s="13">
        <v>23</v>
      </c>
      <c r="T32" s="13">
        <v>1119000</v>
      </c>
      <c r="U32" s="11">
        <f t="shared" si="0"/>
        <v>154</v>
      </c>
      <c r="V32">
        <f t="shared" si="1"/>
        <v>0</v>
      </c>
      <c r="W32">
        <v>880</v>
      </c>
    </row>
    <row r="33" spans="1:22" ht="16.5" customHeight="1" x14ac:dyDescent="0.2">
      <c r="A33" s="25" t="s">
        <v>39</v>
      </c>
      <c r="B33" s="26">
        <v>30</v>
      </c>
      <c r="C33" s="27">
        <v>14</v>
      </c>
      <c r="D33" s="27">
        <v>16</v>
      </c>
      <c r="E33" s="27">
        <v>2010000</v>
      </c>
      <c r="F33" s="27">
        <v>7</v>
      </c>
      <c r="G33" s="27">
        <v>3</v>
      </c>
      <c r="H33" s="27">
        <v>660000</v>
      </c>
      <c r="I33" s="27">
        <v>3</v>
      </c>
      <c r="J33" s="27">
        <v>4</v>
      </c>
      <c r="K33" s="27">
        <v>546000</v>
      </c>
      <c r="L33" s="27">
        <v>0</v>
      </c>
      <c r="M33" s="27">
        <v>0</v>
      </c>
      <c r="N33" s="27">
        <v>0</v>
      </c>
      <c r="O33" s="27">
        <v>2</v>
      </c>
      <c r="P33" s="27">
        <v>7</v>
      </c>
      <c r="Q33" s="27">
        <v>660000</v>
      </c>
      <c r="R33" s="27">
        <v>2</v>
      </c>
      <c r="S33" s="27">
        <v>2</v>
      </c>
      <c r="T33" s="27">
        <v>144000</v>
      </c>
      <c r="U33" s="11">
        <f t="shared" si="0"/>
        <v>16</v>
      </c>
      <c r="V33">
        <f t="shared" si="1"/>
        <v>0</v>
      </c>
    </row>
    <row r="34" spans="1:22" ht="14.25" x14ac:dyDescent="0.2">
      <c r="A34" s="28" t="s">
        <v>77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2" x14ac:dyDescent="0.2">
      <c r="A35" s="1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2" x14ac:dyDescent="0.2">
      <c r="A36" s="1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2" x14ac:dyDescent="0.2">
      <c r="A37" s="1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40" spans="1:22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2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2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2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2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2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2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2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</sheetData>
  <mergeCells count="24"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  <mergeCell ref="T6:T7"/>
    <mergeCell ref="K6:K7"/>
    <mergeCell ref="E5:E7"/>
    <mergeCell ref="F5:H5"/>
    <mergeCell ref="F6:G6"/>
    <mergeCell ref="O5:Q5"/>
    <mergeCell ref="H6:H7"/>
    <mergeCell ref="I6:J6"/>
  </mergeCells>
  <phoneticPr fontId="1" type="noConversion"/>
  <conditionalFormatting sqref="B34:T37">
    <cfRule type="cellIs" dxfId="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L65"/>
  <sheetViews>
    <sheetView workbookViewId="0">
      <selection activeCell="AA28" sqref="AA28"/>
    </sheetView>
  </sheetViews>
  <sheetFormatPr defaultColWidth="15" defaultRowHeight="12" x14ac:dyDescent="0.2"/>
  <cols>
    <col min="1" max="1" width="15" customWidth="1"/>
    <col min="2" max="2" width="10" customWidth="1"/>
    <col min="3" max="3" width="15" customWidth="1"/>
    <col min="4" max="4" width="10" customWidth="1"/>
    <col min="5" max="5" width="15" customWidth="1"/>
    <col min="6" max="6" width="10" customWidth="1"/>
    <col min="7" max="7" width="15" customWidth="1"/>
    <col min="8" max="8" width="10" customWidth="1"/>
    <col min="9" max="9" width="15" customWidth="1"/>
    <col min="10" max="10" width="10" customWidth="1"/>
    <col min="11" max="11" width="15" customWidth="1"/>
    <col min="12" max="12" width="10" customWidth="1"/>
    <col min="13" max="13" width="15.83203125" bestFit="1" customWidth="1"/>
  </cols>
  <sheetData>
    <row r="1" spans="1:38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8" s="3" customFormat="1" ht="20.100000000000001" customHeight="1" x14ac:dyDescent="0.2">
      <c r="A2" s="2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8" s="3" customFormat="1" ht="12" customHeight="1" x14ac:dyDescent="0.2"/>
    <row r="4" spans="1:38" s="4" customFormat="1" ht="19.5" customHeight="1" x14ac:dyDescent="0.2">
      <c r="A4" s="56" t="s">
        <v>53</v>
      </c>
      <c r="B4" s="39" t="s">
        <v>14</v>
      </c>
      <c r="C4" s="41"/>
      <c r="D4" s="39" t="s">
        <v>4</v>
      </c>
      <c r="E4" s="40"/>
      <c r="F4" s="40"/>
      <c r="G4" s="40"/>
      <c r="H4" s="40"/>
      <c r="I4" s="41"/>
      <c r="J4" s="39" t="s">
        <v>70</v>
      </c>
      <c r="K4" s="40"/>
      <c r="L4" s="40"/>
      <c r="M4" s="40"/>
      <c r="O4" s="39" t="s">
        <v>83</v>
      </c>
      <c r="P4" s="40"/>
      <c r="Q4" s="40"/>
      <c r="R4" s="40"/>
      <c r="S4" s="40"/>
      <c r="T4" s="40"/>
    </row>
    <row r="5" spans="1:38" s="4" customFormat="1" ht="29.25" customHeight="1" x14ac:dyDescent="0.2">
      <c r="A5" s="57"/>
      <c r="B5" s="42" t="s">
        <v>55</v>
      </c>
      <c r="C5" s="42" t="s">
        <v>56</v>
      </c>
      <c r="D5" s="39" t="s">
        <v>71</v>
      </c>
      <c r="E5" s="41"/>
      <c r="F5" s="39" t="s">
        <v>72</v>
      </c>
      <c r="G5" s="41"/>
      <c r="H5" s="39" t="s">
        <v>73</v>
      </c>
      <c r="I5" s="41"/>
      <c r="J5" s="39" t="s">
        <v>74</v>
      </c>
      <c r="K5" s="41"/>
      <c r="L5" s="39" t="s">
        <v>75</v>
      </c>
      <c r="M5" s="40"/>
    </row>
    <row r="6" spans="1:38" s="4" customFormat="1" ht="15.75" customHeight="1" x14ac:dyDescent="0.2">
      <c r="A6" s="57"/>
      <c r="B6" s="49"/>
      <c r="C6" s="49"/>
      <c r="D6" s="42" t="s">
        <v>10</v>
      </c>
      <c r="E6" s="42" t="s">
        <v>56</v>
      </c>
      <c r="F6" s="42" t="s">
        <v>10</v>
      </c>
      <c r="G6" s="42" t="s">
        <v>56</v>
      </c>
      <c r="H6" s="42" t="s">
        <v>10</v>
      </c>
      <c r="I6" s="42" t="s">
        <v>56</v>
      </c>
      <c r="J6" s="42" t="s">
        <v>10</v>
      </c>
      <c r="K6" s="42" t="s">
        <v>56</v>
      </c>
      <c r="L6" s="42" t="s">
        <v>10</v>
      </c>
      <c r="M6" s="44" t="s">
        <v>56</v>
      </c>
    </row>
    <row r="7" spans="1:38" s="4" customFormat="1" ht="15.75" customHeight="1" x14ac:dyDescent="0.2">
      <c r="A7" s="58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6"/>
    </row>
    <row r="8" spans="1:38" ht="15" customHeight="1" x14ac:dyDescent="0.2">
      <c r="A8" s="19" t="s">
        <v>84</v>
      </c>
      <c r="B8" s="20">
        <v>182392</v>
      </c>
      <c r="C8" s="21">
        <v>9992655349</v>
      </c>
      <c r="D8" s="21">
        <v>2657</v>
      </c>
      <c r="E8" s="21">
        <v>195319750</v>
      </c>
      <c r="F8" s="21">
        <v>7734</v>
      </c>
      <c r="G8" s="21">
        <v>565848214</v>
      </c>
      <c r="H8" s="21">
        <v>7842</v>
      </c>
      <c r="I8" s="21">
        <v>538162941</v>
      </c>
      <c r="J8" s="21">
        <v>85091</v>
      </c>
      <c r="K8" s="21">
        <v>5933115780</v>
      </c>
      <c r="L8" s="21">
        <v>79068</v>
      </c>
      <c r="M8" s="21">
        <v>2760208664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</row>
    <row r="9" spans="1:38" ht="15" customHeight="1" x14ac:dyDescent="0.2">
      <c r="A9" s="22" t="s">
        <v>15</v>
      </c>
      <c r="B9" s="23">
        <v>11702</v>
      </c>
      <c r="C9" s="13">
        <v>640935000</v>
      </c>
      <c r="D9" s="13">
        <v>278</v>
      </c>
      <c r="E9" s="13">
        <v>20778000</v>
      </c>
      <c r="F9" s="13">
        <v>772</v>
      </c>
      <c r="G9" s="13">
        <v>56028000</v>
      </c>
      <c r="H9" s="13">
        <v>1190</v>
      </c>
      <c r="I9" s="13">
        <v>80652000</v>
      </c>
      <c r="J9" s="13">
        <v>5111</v>
      </c>
      <c r="K9" s="13">
        <v>341934000</v>
      </c>
      <c r="L9" s="13">
        <v>4351</v>
      </c>
      <c r="M9" s="13">
        <v>141543000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</row>
    <row r="10" spans="1:38" ht="15" customHeight="1" x14ac:dyDescent="0.2">
      <c r="A10" s="22" t="s">
        <v>16</v>
      </c>
      <c r="B10" s="23">
        <v>1837</v>
      </c>
      <c r="C10" s="13">
        <v>118670000</v>
      </c>
      <c r="D10" s="13">
        <v>51</v>
      </c>
      <c r="E10" s="13">
        <v>3846000</v>
      </c>
      <c r="F10" s="13">
        <v>117</v>
      </c>
      <c r="G10" s="13">
        <v>8562000</v>
      </c>
      <c r="H10" s="13">
        <v>242</v>
      </c>
      <c r="I10" s="13">
        <v>17262000</v>
      </c>
      <c r="J10" s="13">
        <v>1073</v>
      </c>
      <c r="K10" s="13">
        <v>76501000</v>
      </c>
      <c r="L10" s="13">
        <v>354</v>
      </c>
      <c r="M10" s="13">
        <v>12499000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</row>
    <row r="11" spans="1:38" ht="15" customHeight="1" x14ac:dyDescent="0.2">
      <c r="A11" s="22" t="s">
        <v>17</v>
      </c>
      <c r="B11" s="23">
        <v>9850</v>
      </c>
      <c r="C11" s="13">
        <v>562443000</v>
      </c>
      <c r="D11" s="13">
        <v>176</v>
      </c>
      <c r="E11" s="13">
        <v>12276000</v>
      </c>
      <c r="F11" s="13">
        <v>429</v>
      </c>
      <c r="G11" s="13">
        <v>30762000</v>
      </c>
      <c r="H11" s="13">
        <v>236</v>
      </c>
      <c r="I11" s="13">
        <v>17502000</v>
      </c>
      <c r="J11" s="13">
        <v>5120</v>
      </c>
      <c r="K11" s="13">
        <v>365010000</v>
      </c>
      <c r="L11" s="13">
        <v>3889</v>
      </c>
      <c r="M11" s="13">
        <v>136893000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</row>
    <row r="12" spans="1:38" ht="15" customHeight="1" x14ac:dyDescent="0.2">
      <c r="A12" s="22" t="s">
        <v>18</v>
      </c>
      <c r="B12" s="23">
        <v>429</v>
      </c>
      <c r="C12" s="13">
        <v>28143000</v>
      </c>
      <c r="D12" s="13">
        <v>47</v>
      </c>
      <c r="E12" s="13">
        <v>3510000</v>
      </c>
      <c r="F12" s="13">
        <v>172</v>
      </c>
      <c r="G12" s="13">
        <v>11202000</v>
      </c>
      <c r="H12" s="13">
        <v>58</v>
      </c>
      <c r="I12" s="13">
        <v>3990000</v>
      </c>
      <c r="J12" s="13">
        <v>114</v>
      </c>
      <c r="K12" s="13">
        <v>8028000</v>
      </c>
      <c r="L12" s="13">
        <v>38</v>
      </c>
      <c r="M12" s="13">
        <v>1413000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</row>
    <row r="13" spans="1:38" ht="15" customHeight="1" x14ac:dyDescent="0.2">
      <c r="A13" s="22" t="s">
        <v>19</v>
      </c>
      <c r="B13" s="23">
        <v>6116</v>
      </c>
      <c r="C13" s="13">
        <v>313899000</v>
      </c>
      <c r="D13" s="13">
        <v>37</v>
      </c>
      <c r="E13" s="13">
        <v>3078000</v>
      </c>
      <c r="F13" s="13">
        <v>181</v>
      </c>
      <c r="G13" s="13">
        <v>12858000</v>
      </c>
      <c r="H13" s="13">
        <v>172</v>
      </c>
      <c r="I13" s="13">
        <v>11892000</v>
      </c>
      <c r="J13" s="13">
        <v>2352</v>
      </c>
      <c r="K13" s="13">
        <v>167724000</v>
      </c>
      <c r="L13" s="13">
        <v>3374</v>
      </c>
      <c r="M13" s="13">
        <v>118347000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</row>
    <row r="14" spans="1:38" ht="15" customHeight="1" x14ac:dyDescent="0.2">
      <c r="A14" s="24" t="s">
        <v>20</v>
      </c>
      <c r="B14" s="23">
        <v>12455</v>
      </c>
      <c r="C14" s="13">
        <v>568857000</v>
      </c>
      <c r="D14" s="13">
        <v>8</v>
      </c>
      <c r="E14" s="13">
        <v>642000</v>
      </c>
      <c r="F14" s="13">
        <v>92</v>
      </c>
      <c r="G14" s="13">
        <v>7050000</v>
      </c>
      <c r="H14" s="13">
        <v>268</v>
      </c>
      <c r="I14" s="13">
        <v>19566000</v>
      </c>
      <c r="J14" s="13">
        <v>3043</v>
      </c>
      <c r="K14" s="13">
        <v>220434000</v>
      </c>
      <c r="L14" s="13">
        <v>9044</v>
      </c>
      <c r="M14" s="13">
        <v>321165000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</row>
    <row r="15" spans="1:38" ht="15" customHeight="1" x14ac:dyDescent="0.2">
      <c r="A15" s="24" t="s">
        <v>21</v>
      </c>
      <c r="B15" s="23">
        <v>11263</v>
      </c>
      <c r="C15" s="13">
        <v>451584000</v>
      </c>
      <c r="D15" s="13">
        <v>18</v>
      </c>
      <c r="E15" s="13">
        <v>1296000</v>
      </c>
      <c r="F15" s="13">
        <v>143</v>
      </c>
      <c r="G15" s="13">
        <v>10326000</v>
      </c>
      <c r="H15" s="13">
        <v>533</v>
      </c>
      <c r="I15" s="13">
        <v>39102000</v>
      </c>
      <c r="J15" s="13">
        <v>916</v>
      </c>
      <c r="K15" s="13">
        <v>63552000</v>
      </c>
      <c r="L15" s="13">
        <v>9653</v>
      </c>
      <c r="M15" s="13">
        <v>337308000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</row>
    <row r="16" spans="1:38" ht="15" customHeight="1" x14ac:dyDescent="0.2">
      <c r="A16" s="24" t="s">
        <v>22</v>
      </c>
      <c r="B16" s="23">
        <v>8858</v>
      </c>
      <c r="C16" s="13">
        <v>547356000</v>
      </c>
      <c r="D16" s="13">
        <v>71</v>
      </c>
      <c r="E16" s="13">
        <v>5586000</v>
      </c>
      <c r="F16" s="13">
        <v>323</v>
      </c>
      <c r="G16" s="13">
        <v>24132000</v>
      </c>
      <c r="H16" s="13">
        <v>397</v>
      </c>
      <c r="I16" s="13">
        <v>25356000</v>
      </c>
      <c r="J16" s="13">
        <v>5769</v>
      </c>
      <c r="K16" s="13">
        <v>408468000</v>
      </c>
      <c r="L16" s="13">
        <v>2298</v>
      </c>
      <c r="M16" s="13">
        <v>83814000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</row>
    <row r="17" spans="1:38" ht="15" customHeight="1" x14ac:dyDescent="0.2">
      <c r="A17" s="24" t="s">
        <v>23</v>
      </c>
      <c r="B17" s="23">
        <v>8151</v>
      </c>
      <c r="C17" s="13">
        <v>484572000</v>
      </c>
      <c r="D17" s="13">
        <v>25</v>
      </c>
      <c r="E17" s="13">
        <v>1800000</v>
      </c>
      <c r="F17" s="13">
        <v>352</v>
      </c>
      <c r="G17" s="13">
        <v>25356000</v>
      </c>
      <c r="H17" s="13">
        <v>277</v>
      </c>
      <c r="I17" s="13">
        <v>19932000</v>
      </c>
      <c r="J17" s="13">
        <v>5202</v>
      </c>
      <c r="K17" s="13">
        <v>358650000</v>
      </c>
      <c r="L17" s="13">
        <v>2295</v>
      </c>
      <c r="M17" s="13">
        <v>78834000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</row>
    <row r="18" spans="1:38" ht="15" customHeight="1" x14ac:dyDescent="0.2">
      <c r="A18" s="24" t="s">
        <v>24</v>
      </c>
      <c r="B18" s="23">
        <v>9198</v>
      </c>
      <c r="C18" s="13">
        <v>567780000</v>
      </c>
      <c r="D18" s="13">
        <v>44</v>
      </c>
      <c r="E18" s="13">
        <v>3366000</v>
      </c>
      <c r="F18" s="13">
        <v>226</v>
      </c>
      <c r="G18" s="13">
        <v>17130000</v>
      </c>
      <c r="H18" s="13">
        <v>255</v>
      </c>
      <c r="I18" s="13">
        <v>18042000</v>
      </c>
      <c r="J18" s="13">
        <v>6054</v>
      </c>
      <c r="K18" s="13">
        <v>435486000</v>
      </c>
      <c r="L18" s="13">
        <v>2619</v>
      </c>
      <c r="M18" s="13">
        <v>93756000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</row>
    <row r="19" spans="1:38" ht="15" customHeight="1" x14ac:dyDescent="0.2">
      <c r="A19" s="24" t="s">
        <v>25</v>
      </c>
      <c r="B19" s="23">
        <v>7835</v>
      </c>
      <c r="C19" s="13">
        <v>446970000</v>
      </c>
      <c r="D19" s="13">
        <v>73</v>
      </c>
      <c r="E19" s="13">
        <v>5718000</v>
      </c>
      <c r="F19" s="13">
        <v>468</v>
      </c>
      <c r="G19" s="13">
        <v>35028000</v>
      </c>
      <c r="H19" s="13">
        <v>250</v>
      </c>
      <c r="I19" s="13">
        <v>17364000</v>
      </c>
      <c r="J19" s="13">
        <v>4017</v>
      </c>
      <c r="K19" s="13">
        <v>281826000</v>
      </c>
      <c r="L19" s="13">
        <v>3027</v>
      </c>
      <c r="M19" s="13">
        <v>107034000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</row>
    <row r="20" spans="1:38" ht="15" customHeight="1" x14ac:dyDescent="0.2">
      <c r="A20" s="24" t="s">
        <v>26</v>
      </c>
      <c r="B20" s="23">
        <v>12143</v>
      </c>
      <c r="C20" s="13">
        <v>696726000</v>
      </c>
      <c r="D20" s="13">
        <v>91</v>
      </c>
      <c r="E20" s="13">
        <v>6822000</v>
      </c>
      <c r="F20" s="13">
        <v>340</v>
      </c>
      <c r="G20" s="13">
        <v>24366000</v>
      </c>
      <c r="H20" s="13">
        <v>286</v>
      </c>
      <c r="I20" s="13">
        <v>19662000</v>
      </c>
      <c r="J20" s="13">
        <v>6491</v>
      </c>
      <c r="K20" s="13">
        <v>467304000</v>
      </c>
      <c r="L20" s="13">
        <v>4935</v>
      </c>
      <c r="M20" s="13">
        <v>178572000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</row>
    <row r="21" spans="1:38" ht="15" customHeight="1" x14ac:dyDescent="0.2">
      <c r="A21" s="24" t="s">
        <v>27</v>
      </c>
      <c r="B21" s="23">
        <v>9414</v>
      </c>
      <c r="C21" s="13">
        <v>459552000</v>
      </c>
      <c r="D21" s="13">
        <v>147</v>
      </c>
      <c r="E21" s="13">
        <v>10866000</v>
      </c>
      <c r="F21" s="13">
        <v>475</v>
      </c>
      <c r="G21" s="13">
        <v>35124000</v>
      </c>
      <c r="H21" s="13">
        <v>622</v>
      </c>
      <c r="I21" s="13">
        <v>44994000</v>
      </c>
      <c r="J21" s="13">
        <v>1984</v>
      </c>
      <c r="K21" s="13">
        <v>145404000</v>
      </c>
      <c r="L21" s="13">
        <v>6186</v>
      </c>
      <c r="M21" s="13">
        <v>223164000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</row>
    <row r="22" spans="1:38" ht="15" customHeight="1" x14ac:dyDescent="0.2">
      <c r="A22" s="24" t="s">
        <v>28</v>
      </c>
      <c r="B22" s="23">
        <v>2839</v>
      </c>
      <c r="C22" s="13">
        <v>134172000</v>
      </c>
      <c r="D22" s="13">
        <v>223</v>
      </c>
      <c r="E22" s="13">
        <v>15858000</v>
      </c>
      <c r="F22" s="13">
        <v>343</v>
      </c>
      <c r="G22" s="13">
        <v>24162000</v>
      </c>
      <c r="H22" s="13">
        <v>388</v>
      </c>
      <c r="I22" s="13">
        <v>27186000</v>
      </c>
      <c r="J22" s="13">
        <v>0</v>
      </c>
      <c r="K22" s="13">
        <v>0</v>
      </c>
      <c r="L22" s="13">
        <v>1885</v>
      </c>
      <c r="M22" s="13">
        <v>66966000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</row>
    <row r="23" spans="1:38" ht="15" customHeight="1" x14ac:dyDescent="0.2">
      <c r="A23" s="24" t="s">
        <v>29</v>
      </c>
      <c r="B23" s="23">
        <v>5781</v>
      </c>
      <c r="C23" s="13">
        <v>254395000</v>
      </c>
      <c r="D23" s="13">
        <v>36</v>
      </c>
      <c r="E23" s="13">
        <v>2844000</v>
      </c>
      <c r="F23" s="13">
        <v>254</v>
      </c>
      <c r="G23" s="13">
        <v>18762000</v>
      </c>
      <c r="H23" s="13">
        <v>430</v>
      </c>
      <c r="I23" s="13">
        <v>29208000</v>
      </c>
      <c r="J23" s="13">
        <v>792</v>
      </c>
      <c r="K23" s="13">
        <v>53436000</v>
      </c>
      <c r="L23" s="13">
        <v>4269</v>
      </c>
      <c r="M23" s="13">
        <v>150145000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</row>
    <row r="24" spans="1:38" ht="15" customHeight="1" x14ac:dyDescent="0.2">
      <c r="A24" s="24" t="s">
        <v>30</v>
      </c>
      <c r="B24" s="23">
        <v>1901</v>
      </c>
      <c r="C24" s="13">
        <v>124479000</v>
      </c>
      <c r="D24" s="13">
        <v>199</v>
      </c>
      <c r="E24" s="13">
        <v>14550000</v>
      </c>
      <c r="F24" s="13">
        <v>77</v>
      </c>
      <c r="G24" s="13">
        <v>5442000</v>
      </c>
      <c r="H24" s="13">
        <v>58</v>
      </c>
      <c r="I24" s="13">
        <v>4284000</v>
      </c>
      <c r="J24" s="13">
        <v>1276</v>
      </c>
      <c r="K24" s="13">
        <v>89916000</v>
      </c>
      <c r="L24" s="13">
        <v>291</v>
      </c>
      <c r="M24" s="13">
        <v>10287000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</row>
    <row r="25" spans="1:38" ht="15" customHeight="1" x14ac:dyDescent="0.2">
      <c r="A25" s="24" t="s">
        <v>31</v>
      </c>
      <c r="B25" s="23">
        <v>6278</v>
      </c>
      <c r="C25" s="13">
        <v>296895000</v>
      </c>
      <c r="D25" s="13">
        <v>7</v>
      </c>
      <c r="E25" s="13">
        <v>540000</v>
      </c>
      <c r="F25" s="13">
        <v>237</v>
      </c>
      <c r="G25" s="13">
        <v>17370000</v>
      </c>
      <c r="H25" s="13">
        <v>111</v>
      </c>
      <c r="I25" s="13">
        <v>7848000</v>
      </c>
      <c r="J25" s="13">
        <v>1957</v>
      </c>
      <c r="K25" s="13">
        <v>138516000</v>
      </c>
      <c r="L25" s="13">
        <v>3966</v>
      </c>
      <c r="M25" s="13">
        <v>132621000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</row>
    <row r="26" spans="1:38" ht="15" customHeight="1" x14ac:dyDescent="0.2">
      <c r="A26" s="24" t="s">
        <v>32</v>
      </c>
      <c r="B26" s="23">
        <v>1938</v>
      </c>
      <c r="C26" s="13">
        <v>111942000</v>
      </c>
      <c r="D26" s="13">
        <v>22</v>
      </c>
      <c r="E26" s="13">
        <v>1620000</v>
      </c>
      <c r="F26" s="13">
        <v>95</v>
      </c>
      <c r="G26" s="13">
        <v>6810000</v>
      </c>
      <c r="H26" s="13">
        <v>57</v>
      </c>
      <c r="I26" s="13">
        <v>5112000</v>
      </c>
      <c r="J26" s="13">
        <v>950</v>
      </c>
      <c r="K26" s="13">
        <v>68724000</v>
      </c>
      <c r="L26" s="13">
        <v>814</v>
      </c>
      <c r="M26" s="13">
        <v>29676000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</row>
    <row r="27" spans="1:38" ht="15" customHeight="1" x14ac:dyDescent="0.2">
      <c r="A27" s="24" t="s">
        <v>33</v>
      </c>
      <c r="B27" s="23">
        <v>5273</v>
      </c>
      <c r="C27" s="13">
        <v>254586000</v>
      </c>
      <c r="D27" s="13">
        <v>39</v>
      </c>
      <c r="E27" s="13">
        <v>2880000</v>
      </c>
      <c r="F27" s="13">
        <v>66</v>
      </c>
      <c r="G27" s="13">
        <v>4644000</v>
      </c>
      <c r="H27" s="13">
        <v>73</v>
      </c>
      <c r="I27" s="13">
        <v>4458000</v>
      </c>
      <c r="J27" s="13">
        <v>1755</v>
      </c>
      <c r="K27" s="13">
        <v>124452000</v>
      </c>
      <c r="L27" s="13">
        <v>3340</v>
      </c>
      <c r="M27" s="13">
        <v>118152000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</row>
    <row r="28" spans="1:38" ht="15" customHeight="1" x14ac:dyDescent="0.2">
      <c r="A28" s="24" t="s">
        <v>34</v>
      </c>
      <c r="B28" s="23">
        <v>3094</v>
      </c>
      <c r="C28" s="13">
        <v>166104000</v>
      </c>
      <c r="D28" s="13">
        <v>66</v>
      </c>
      <c r="E28" s="13">
        <v>4998000</v>
      </c>
      <c r="F28" s="13">
        <v>116</v>
      </c>
      <c r="G28" s="13">
        <v>8532000</v>
      </c>
      <c r="H28" s="13">
        <v>56</v>
      </c>
      <c r="I28" s="13">
        <v>3612000</v>
      </c>
      <c r="J28" s="13">
        <v>1293</v>
      </c>
      <c r="K28" s="13">
        <v>93006000</v>
      </c>
      <c r="L28" s="13">
        <v>1563</v>
      </c>
      <c r="M28" s="13">
        <v>55956000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</row>
    <row r="29" spans="1:38" ht="15" customHeight="1" x14ac:dyDescent="0.2">
      <c r="A29" s="24" t="s">
        <v>35</v>
      </c>
      <c r="B29" s="23">
        <v>2413</v>
      </c>
      <c r="C29" s="13">
        <v>134043000</v>
      </c>
      <c r="D29" s="13">
        <v>45</v>
      </c>
      <c r="E29" s="13">
        <v>3516000</v>
      </c>
      <c r="F29" s="13">
        <v>185</v>
      </c>
      <c r="G29" s="13">
        <v>15402000</v>
      </c>
      <c r="H29" s="13">
        <v>183</v>
      </c>
      <c r="I29" s="13">
        <v>11934000</v>
      </c>
      <c r="J29" s="13">
        <v>948</v>
      </c>
      <c r="K29" s="13">
        <v>66192000</v>
      </c>
      <c r="L29" s="13">
        <v>1052</v>
      </c>
      <c r="M29" s="13">
        <v>36999000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</row>
    <row r="30" spans="1:38" ht="15" customHeight="1" x14ac:dyDescent="0.2">
      <c r="A30" s="22" t="s">
        <v>36</v>
      </c>
      <c r="B30" s="23">
        <v>25202</v>
      </c>
      <c r="C30" s="13">
        <v>1619975465</v>
      </c>
      <c r="D30" s="13">
        <v>780</v>
      </c>
      <c r="E30" s="13">
        <v>56236750</v>
      </c>
      <c r="F30" s="13">
        <v>1554</v>
      </c>
      <c r="G30" s="13">
        <v>113178214</v>
      </c>
      <c r="H30" s="13">
        <v>1288</v>
      </c>
      <c r="I30" s="13">
        <v>79140029</v>
      </c>
      <c r="J30" s="13">
        <v>19146</v>
      </c>
      <c r="K30" s="13">
        <v>1278295612</v>
      </c>
      <c r="L30" s="13">
        <v>2434</v>
      </c>
      <c r="M30" s="13">
        <v>93124860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</row>
    <row r="31" spans="1:38" ht="15" customHeight="1" x14ac:dyDescent="0.2">
      <c r="A31" s="22" t="s">
        <v>37</v>
      </c>
      <c r="B31" s="23">
        <v>18124</v>
      </c>
      <c r="C31" s="13">
        <v>987468884</v>
      </c>
      <c r="D31" s="13">
        <v>159</v>
      </c>
      <c r="E31" s="13">
        <v>11583000</v>
      </c>
      <c r="F31" s="13">
        <v>639</v>
      </c>
      <c r="G31" s="13">
        <v>47754000</v>
      </c>
      <c r="H31" s="13">
        <v>403</v>
      </c>
      <c r="I31" s="13">
        <v>29416912</v>
      </c>
      <c r="J31" s="13">
        <v>9567</v>
      </c>
      <c r="K31" s="13">
        <v>668035168</v>
      </c>
      <c r="L31" s="13">
        <v>7356</v>
      </c>
      <c r="M31" s="13">
        <v>230679804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</row>
    <row r="32" spans="1:38" ht="15" customHeight="1" x14ac:dyDescent="0.2">
      <c r="A32" s="24" t="s">
        <v>38</v>
      </c>
      <c r="B32" s="23">
        <v>264</v>
      </c>
      <c r="C32" s="13">
        <v>18747000</v>
      </c>
      <c r="D32" s="13">
        <v>3</v>
      </c>
      <c r="E32" s="13">
        <v>216000</v>
      </c>
      <c r="F32" s="13">
        <v>72</v>
      </c>
      <c r="G32" s="13">
        <v>5454000</v>
      </c>
      <c r="H32" s="13">
        <v>9</v>
      </c>
      <c r="I32" s="13">
        <v>648000</v>
      </c>
      <c r="J32" s="13">
        <v>147</v>
      </c>
      <c r="K32" s="13">
        <v>11244000</v>
      </c>
      <c r="L32" s="13">
        <v>33</v>
      </c>
      <c r="M32" s="13">
        <v>1185000</v>
      </c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</row>
    <row r="33" spans="1:38" ht="15" customHeight="1" x14ac:dyDescent="0.2">
      <c r="A33" s="25" t="s">
        <v>39</v>
      </c>
      <c r="B33" s="26">
        <v>34</v>
      </c>
      <c r="C33" s="27">
        <v>2361000</v>
      </c>
      <c r="D33" s="27">
        <v>12</v>
      </c>
      <c r="E33" s="27">
        <v>894000</v>
      </c>
      <c r="F33" s="27">
        <v>6</v>
      </c>
      <c r="G33" s="27">
        <v>414000</v>
      </c>
      <c r="H33" s="27">
        <v>0</v>
      </c>
      <c r="I33" s="27">
        <v>0</v>
      </c>
      <c r="J33" s="27">
        <v>14</v>
      </c>
      <c r="K33" s="27">
        <v>978000</v>
      </c>
      <c r="L33" s="27">
        <v>2</v>
      </c>
      <c r="M33" s="27">
        <v>75000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</row>
    <row r="34" spans="1:38" ht="11.1" customHeight="1" x14ac:dyDescent="0.2">
      <c r="A34" s="28" t="s">
        <v>77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</row>
    <row r="35" spans="1:38" hidden="1" x14ac:dyDescent="0.2">
      <c r="A35" s="18" t="s">
        <v>11</v>
      </c>
      <c r="B35" s="11" t="e">
        <f>B8-#REF!-B30-B31-#REF!</f>
        <v>#REF!</v>
      </c>
      <c r="C35" s="11" t="e">
        <f>C8-#REF!-C30-C31-#REF!</f>
        <v>#REF!</v>
      </c>
      <c r="D35" s="11" t="e">
        <f>D8-#REF!-D30-D31-#REF!</f>
        <v>#REF!</v>
      </c>
      <c r="E35" s="11" t="e">
        <f>E8-#REF!-E30-E31-#REF!</f>
        <v>#REF!</v>
      </c>
      <c r="F35" s="11" t="e">
        <f>F8-#REF!-F30-F31-#REF!</f>
        <v>#REF!</v>
      </c>
      <c r="G35" s="11" t="e">
        <f>G8-#REF!-G30-G31-#REF!</f>
        <v>#REF!</v>
      </c>
      <c r="H35" s="11" t="e">
        <f>H8-#REF!-H30-H31-#REF!</f>
        <v>#REF!</v>
      </c>
      <c r="I35" s="11" t="e">
        <f>I8-#REF!-I30-I31-#REF!</f>
        <v>#REF!</v>
      </c>
      <c r="J35" s="11" t="e">
        <f>J8-#REF!-J30-J31-#REF!</f>
        <v>#REF!</v>
      </c>
      <c r="K35" s="11" t="e">
        <f>K8-#REF!-K30-K31-#REF!</f>
        <v>#REF!</v>
      </c>
      <c r="L35" s="11" t="e">
        <f>L8-#REF!-L30-L31-#REF!</f>
        <v>#REF!</v>
      </c>
      <c r="M35" s="11" t="e">
        <f>M8-#REF!-M30-M31-#REF!</f>
        <v>#REF!</v>
      </c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</row>
    <row r="36" spans="1:38" hidden="1" x14ac:dyDescent="0.2">
      <c r="A36" s="18" t="s">
        <v>68</v>
      </c>
      <c r="B36" s="11" t="e">
        <f>#REF!-SUM(B9:B29)</f>
        <v>#REF!</v>
      </c>
      <c r="C36" s="11" t="e">
        <f>#REF!-SUM(C9:C29)</f>
        <v>#REF!</v>
      </c>
      <c r="D36" s="11" t="e">
        <f>#REF!-SUM(D9:D29)</f>
        <v>#REF!</v>
      </c>
      <c r="E36" s="11" t="e">
        <f>#REF!-SUM(E9:E29)</f>
        <v>#REF!</v>
      </c>
      <c r="F36" s="11" t="e">
        <f>#REF!-SUM(F9:F29)</f>
        <v>#REF!</v>
      </c>
      <c r="G36" s="11" t="e">
        <f>#REF!-SUM(G9:G29)</f>
        <v>#REF!</v>
      </c>
      <c r="H36" s="11" t="e">
        <f>#REF!-SUM(H9:H29)</f>
        <v>#REF!</v>
      </c>
      <c r="I36" s="11" t="e">
        <f>#REF!-SUM(I9:I29)</f>
        <v>#REF!</v>
      </c>
      <c r="J36" s="11" t="e">
        <f>#REF!-SUM(J9:J29)</f>
        <v>#REF!</v>
      </c>
      <c r="K36" s="11" t="e">
        <f>#REF!-SUM(K9:K29)</f>
        <v>#REF!</v>
      </c>
      <c r="L36" s="11" t="e">
        <f>#REF!-SUM(L9:L29)</f>
        <v>#REF!</v>
      </c>
      <c r="M36" s="11" t="e">
        <f>#REF!-SUM(M9:M29)</f>
        <v>#REF!</v>
      </c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</row>
    <row r="37" spans="1:38" hidden="1" x14ac:dyDescent="0.2">
      <c r="A37" s="18" t="e">
        <f>#REF!</f>
        <v>#REF!</v>
      </c>
      <c r="B37" s="11" t="e">
        <f>#REF!-B32-B33</f>
        <v>#REF!</v>
      </c>
      <c r="C37" s="11" t="e">
        <f>#REF!-C32-C33</f>
        <v>#REF!</v>
      </c>
      <c r="D37" s="11" t="e">
        <f>#REF!-D32-D33</f>
        <v>#REF!</v>
      </c>
      <c r="E37" s="11" t="e">
        <f>#REF!-E32-E33</f>
        <v>#REF!</v>
      </c>
      <c r="F37" s="11" t="e">
        <f>#REF!-F32-F33</f>
        <v>#REF!</v>
      </c>
      <c r="G37" s="11" t="e">
        <f>#REF!-G32-G33</f>
        <v>#REF!</v>
      </c>
      <c r="H37" s="11" t="e">
        <f>#REF!-H32-H33</f>
        <v>#REF!</v>
      </c>
      <c r="I37" s="11" t="e">
        <f>#REF!-I32-I33</f>
        <v>#REF!</v>
      </c>
      <c r="J37" s="11" t="e">
        <f>#REF!-J32-J33</f>
        <v>#REF!</v>
      </c>
      <c r="K37" s="11" t="e">
        <f>#REF!-K32-K33</f>
        <v>#REF!</v>
      </c>
      <c r="L37" s="11" t="e">
        <f>#REF!-L32-L33</f>
        <v>#REF!</v>
      </c>
      <c r="M37" s="11" t="e">
        <f>#REF!-M32-M33</f>
        <v>#REF!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</row>
    <row r="38" spans="1:38" x14ac:dyDescent="0.2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</row>
    <row r="39" spans="1:38" x14ac:dyDescent="0.2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</row>
    <row r="40" spans="1:38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</row>
    <row r="41" spans="1:38" x14ac:dyDescent="0.2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</row>
    <row r="42" spans="1:38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</row>
    <row r="43" spans="1:38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</row>
    <row r="44" spans="1:38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spans="1:38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 spans="1:38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 spans="1:38" x14ac:dyDescent="0.2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 spans="1:38" x14ac:dyDescent="0.2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 spans="2:38" x14ac:dyDescent="0.2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 spans="2:38" x14ac:dyDescent="0.2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 spans="2:38" x14ac:dyDescent="0.2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 spans="2:38" x14ac:dyDescent="0.2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 spans="2:38" x14ac:dyDescent="0.2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 spans="2:38" x14ac:dyDescent="0.2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 spans="2:38" x14ac:dyDescent="0.2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 spans="2:38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 spans="2:38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 spans="2:38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 spans="2:38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 spans="2:38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2:38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2:38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2:38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2:38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2:19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</sheetData>
  <mergeCells count="22">
    <mergeCell ref="A4:A7"/>
    <mergeCell ref="J6:J7"/>
    <mergeCell ref="B4:C4"/>
    <mergeCell ref="D4:I4"/>
    <mergeCell ref="D5:E5"/>
    <mergeCell ref="F5:G5"/>
    <mergeCell ref="H5:I5"/>
    <mergeCell ref="G6:G7"/>
    <mergeCell ref="I6:I7"/>
    <mergeCell ref="B5:B7"/>
    <mergeCell ref="C5:C7"/>
    <mergeCell ref="E6:E7"/>
    <mergeCell ref="H6:H7"/>
    <mergeCell ref="D6:D7"/>
    <mergeCell ref="F6:F7"/>
    <mergeCell ref="L6:L7"/>
    <mergeCell ref="M6:M7"/>
    <mergeCell ref="O4:T4"/>
    <mergeCell ref="J5:K5"/>
    <mergeCell ref="J4:M4"/>
    <mergeCell ref="L5:M5"/>
    <mergeCell ref="K6:K7"/>
  </mergeCells>
  <phoneticPr fontId="2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T65"/>
  <sheetViews>
    <sheetView topLeftCell="F1" workbookViewId="0">
      <selection activeCell="AA28" sqref="AA28"/>
    </sheetView>
  </sheetViews>
  <sheetFormatPr defaultColWidth="15" defaultRowHeight="12" x14ac:dyDescent="0.2"/>
  <cols>
    <col min="1" max="1" width="15" customWidth="1"/>
    <col min="2" max="2" width="10" customWidth="1"/>
    <col min="3" max="3" width="15" customWidth="1"/>
    <col min="4" max="4" width="10" customWidth="1"/>
    <col min="5" max="5" width="15" customWidth="1"/>
    <col min="6" max="6" width="10" customWidth="1"/>
    <col min="7" max="7" width="15" customWidth="1"/>
    <col min="8" max="8" width="10" customWidth="1"/>
    <col min="9" max="9" width="15" customWidth="1"/>
    <col min="10" max="10" width="10" customWidth="1"/>
    <col min="11" max="11" width="15" customWidth="1"/>
    <col min="12" max="12" width="10" customWidth="1"/>
    <col min="13" max="13" width="15.83203125" bestFit="1" customWidth="1"/>
  </cols>
  <sheetData>
    <row r="1" spans="1:20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0" s="3" customFormat="1" ht="20.100000000000001" customHeight="1" x14ac:dyDescent="0.2">
      <c r="A2" s="2" t="s">
        <v>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s="3" customFormat="1" ht="12" customHeight="1" x14ac:dyDescent="0.2">
      <c r="C3" s="30"/>
    </row>
    <row r="4" spans="1:20" s="4" customFormat="1" ht="19.5" customHeight="1" x14ac:dyDescent="0.2">
      <c r="A4" s="56" t="s">
        <v>53</v>
      </c>
      <c r="B4" s="39" t="s">
        <v>14</v>
      </c>
      <c r="C4" s="41"/>
      <c r="D4" s="39" t="s">
        <v>4</v>
      </c>
      <c r="E4" s="40"/>
      <c r="F4" s="40"/>
      <c r="G4" s="40"/>
      <c r="H4" s="40"/>
      <c r="I4" s="41"/>
      <c r="J4" s="39" t="s">
        <v>70</v>
      </c>
      <c r="K4" s="40"/>
      <c r="L4" s="40"/>
      <c r="M4" s="40"/>
    </row>
    <row r="5" spans="1:20" s="4" customFormat="1" ht="29.25" customHeight="1" x14ac:dyDescent="0.2">
      <c r="A5" s="57"/>
      <c r="B5" s="42" t="s">
        <v>55</v>
      </c>
      <c r="C5" s="42" t="s">
        <v>56</v>
      </c>
      <c r="D5" s="39" t="s">
        <v>71</v>
      </c>
      <c r="E5" s="41"/>
      <c r="F5" s="39" t="s">
        <v>72</v>
      </c>
      <c r="G5" s="41"/>
      <c r="H5" s="39" t="s">
        <v>73</v>
      </c>
      <c r="I5" s="41"/>
      <c r="J5" s="39" t="s">
        <v>74</v>
      </c>
      <c r="K5" s="41"/>
      <c r="L5" s="39" t="s">
        <v>75</v>
      </c>
      <c r="M5" s="40"/>
    </row>
    <row r="6" spans="1:20" s="4" customFormat="1" ht="15.75" customHeight="1" x14ac:dyDescent="0.2">
      <c r="A6" s="57"/>
      <c r="B6" s="49"/>
      <c r="C6" s="49"/>
      <c r="D6" s="42" t="s">
        <v>10</v>
      </c>
      <c r="E6" s="42" t="s">
        <v>56</v>
      </c>
      <c r="F6" s="42" t="s">
        <v>10</v>
      </c>
      <c r="G6" s="42" t="s">
        <v>56</v>
      </c>
      <c r="H6" s="42" t="s">
        <v>10</v>
      </c>
      <c r="I6" s="42" t="s">
        <v>56</v>
      </c>
      <c r="J6" s="42" t="s">
        <v>10</v>
      </c>
      <c r="K6" s="42" t="s">
        <v>56</v>
      </c>
      <c r="L6" s="42" t="s">
        <v>10</v>
      </c>
      <c r="M6" s="44" t="s">
        <v>56</v>
      </c>
    </row>
    <row r="7" spans="1:20" s="4" customFormat="1" ht="15.75" customHeight="1" x14ac:dyDescent="0.2">
      <c r="A7" s="58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6"/>
    </row>
    <row r="8" spans="1:20" ht="15" customHeight="1" x14ac:dyDescent="0.2">
      <c r="A8" s="19" t="s">
        <v>81</v>
      </c>
      <c r="B8" s="20">
        <v>181211</v>
      </c>
      <c r="C8" s="21">
        <v>9823860567</v>
      </c>
      <c r="D8" s="21">
        <v>2895</v>
      </c>
      <c r="E8" s="21">
        <v>225116551</v>
      </c>
      <c r="F8" s="21">
        <v>8346</v>
      </c>
      <c r="G8" s="21">
        <v>603226096</v>
      </c>
      <c r="H8" s="21">
        <v>7458</v>
      </c>
      <c r="I8" s="21">
        <v>507612913</v>
      </c>
      <c r="J8" s="21">
        <v>84157</v>
      </c>
      <c r="K8" s="21">
        <v>5840441963</v>
      </c>
      <c r="L8" s="21">
        <v>78355</v>
      </c>
      <c r="M8" s="21">
        <v>2647463044</v>
      </c>
      <c r="N8" s="11"/>
      <c r="O8" s="11"/>
      <c r="P8" s="11"/>
      <c r="Q8" s="11"/>
      <c r="R8" s="11"/>
      <c r="S8" s="11"/>
      <c r="T8" s="11"/>
    </row>
    <row r="9" spans="1:20" ht="15" customHeight="1" x14ac:dyDescent="0.2">
      <c r="A9" s="22" t="s">
        <v>15</v>
      </c>
      <c r="B9" s="23">
        <v>10962</v>
      </c>
      <c r="C9" s="13">
        <v>588045000</v>
      </c>
      <c r="D9" s="13">
        <v>285</v>
      </c>
      <c r="E9" s="13">
        <v>20550000</v>
      </c>
      <c r="F9" s="13">
        <v>834</v>
      </c>
      <c r="G9" s="13">
        <v>59388000</v>
      </c>
      <c r="H9" s="13">
        <v>1099</v>
      </c>
      <c r="I9" s="13">
        <v>74388000</v>
      </c>
      <c r="J9" s="13">
        <v>4990</v>
      </c>
      <c r="K9" s="13">
        <v>318762000</v>
      </c>
      <c r="L9" s="13">
        <v>3754</v>
      </c>
      <c r="M9" s="13">
        <v>114957000</v>
      </c>
      <c r="N9" s="11"/>
      <c r="O9" s="11"/>
      <c r="P9" s="11"/>
      <c r="Q9" s="11"/>
      <c r="R9" s="11"/>
      <c r="S9" s="11"/>
      <c r="T9" s="11"/>
    </row>
    <row r="10" spans="1:20" ht="15" customHeight="1" x14ac:dyDescent="0.2">
      <c r="A10" s="22" t="s">
        <v>16</v>
      </c>
      <c r="B10" s="23">
        <v>1707</v>
      </c>
      <c r="C10" s="13">
        <v>108313632</v>
      </c>
      <c r="D10" s="13">
        <v>48</v>
      </c>
      <c r="E10" s="13">
        <v>3414000</v>
      </c>
      <c r="F10" s="13">
        <v>101</v>
      </c>
      <c r="G10" s="13">
        <v>7182000</v>
      </c>
      <c r="H10" s="13">
        <v>257</v>
      </c>
      <c r="I10" s="13">
        <v>19218000</v>
      </c>
      <c r="J10" s="13">
        <v>934</v>
      </c>
      <c r="K10" s="13">
        <v>65420032</v>
      </c>
      <c r="L10" s="13">
        <v>367</v>
      </c>
      <c r="M10" s="13">
        <v>13079600</v>
      </c>
      <c r="N10" s="11"/>
      <c r="O10" s="11"/>
      <c r="P10" s="11"/>
      <c r="Q10" s="11"/>
      <c r="R10" s="11"/>
      <c r="S10" s="11"/>
      <c r="T10" s="11"/>
    </row>
    <row r="11" spans="1:20" ht="15" customHeight="1" x14ac:dyDescent="0.2">
      <c r="A11" s="22" t="s">
        <v>17</v>
      </c>
      <c r="B11" s="23">
        <v>10012</v>
      </c>
      <c r="C11" s="13">
        <v>556896000</v>
      </c>
      <c r="D11" s="13">
        <v>215</v>
      </c>
      <c r="E11" s="13">
        <v>15858000</v>
      </c>
      <c r="F11" s="13">
        <v>428</v>
      </c>
      <c r="G11" s="13">
        <v>30156000</v>
      </c>
      <c r="H11" s="13">
        <v>222</v>
      </c>
      <c r="I11" s="13">
        <v>15558000</v>
      </c>
      <c r="J11" s="13">
        <v>5065</v>
      </c>
      <c r="K11" s="13">
        <v>356094000</v>
      </c>
      <c r="L11" s="13">
        <v>4082</v>
      </c>
      <c r="M11" s="13">
        <v>139230000</v>
      </c>
      <c r="N11" s="11"/>
      <c r="O11" s="11"/>
      <c r="P11" s="11"/>
      <c r="Q11" s="11"/>
      <c r="R11" s="11"/>
      <c r="S11" s="11"/>
      <c r="T11" s="11"/>
    </row>
    <row r="12" spans="1:20" ht="15" customHeight="1" x14ac:dyDescent="0.2">
      <c r="A12" s="22" t="s">
        <v>18</v>
      </c>
      <c r="B12" s="23">
        <v>426</v>
      </c>
      <c r="C12" s="13">
        <v>28950000</v>
      </c>
      <c r="D12" s="13">
        <v>47</v>
      </c>
      <c r="E12" s="13">
        <v>3282000</v>
      </c>
      <c r="F12" s="13">
        <v>169</v>
      </c>
      <c r="G12" s="13">
        <v>12072000</v>
      </c>
      <c r="H12" s="13">
        <v>57</v>
      </c>
      <c r="I12" s="13">
        <v>4092000</v>
      </c>
      <c r="J12" s="13">
        <v>113</v>
      </c>
      <c r="K12" s="13">
        <v>8016000</v>
      </c>
      <c r="L12" s="13">
        <v>40</v>
      </c>
      <c r="M12" s="13">
        <v>1488000</v>
      </c>
      <c r="N12" s="11"/>
      <c r="O12" s="11"/>
      <c r="P12" s="11"/>
      <c r="Q12" s="11"/>
      <c r="R12" s="11"/>
      <c r="S12" s="11"/>
      <c r="T12" s="11"/>
    </row>
    <row r="13" spans="1:20" ht="15" customHeight="1" x14ac:dyDescent="0.2">
      <c r="A13" s="22" t="s">
        <v>19</v>
      </c>
      <c r="B13" s="23">
        <v>6016</v>
      </c>
      <c r="C13" s="13">
        <v>310509976</v>
      </c>
      <c r="D13" s="13">
        <v>41</v>
      </c>
      <c r="E13" s="13">
        <v>3210000</v>
      </c>
      <c r="F13" s="13">
        <v>187</v>
      </c>
      <c r="G13" s="13">
        <v>13710000</v>
      </c>
      <c r="H13" s="13">
        <v>165</v>
      </c>
      <c r="I13" s="13">
        <v>12006000</v>
      </c>
      <c r="J13" s="13">
        <v>2506</v>
      </c>
      <c r="K13" s="13">
        <v>176580000</v>
      </c>
      <c r="L13" s="13">
        <v>3117</v>
      </c>
      <c r="M13" s="13">
        <v>105003976</v>
      </c>
      <c r="N13" s="11"/>
      <c r="O13" s="11"/>
      <c r="P13" s="11"/>
      <c r="Q13" s="11"/>
      <c r="R13" s="11"/>
      <c r="S13" s="11"/>
      <c r="T13" s="11"/>
    </row>
    <row r="14" spans="1:20" ht="15" customHeight="1" x14ac:dyDescent="0.2">
      <c r="A14" s="24" t="s">
        <v>20</v>
      </c>
      <c r="B14" s="23">
        <v>11911</v>
      </c>
      <c r="C14" s="13">
        <v>514836768</v>
      </c>
      <c r="D14" s="13">
        <v>14</v>
      </c>
      <c r="E14" s="13">
        <v>1074000</v>
      </c>
      <c r="F14" s="13">
        <v>111</v>
      </c>
      <c r="G14" s="13">
        <v>7764000</v>
      </c>
      <c r="H14" s="13">
        <v>265</v>
      </c>
      <c r="I14" s="13">
        <v>19176000</v>
      </c>
      <c r="J14" s="13">
        <v>3122</v>
      </c>
      <c r="K14" s="13">
        <v>202488768</v>
      </c>
      <c r="L14" s="13">
        <v>8399</v>
      </c>
      <c r="M14" s="13">
        <v>284334000</v>
      </c>
      <c r="N14" s="11"/>
      <c r="O14" s="11"/>
      <c r="P14" s="11"/>
      <c r="Q14" s="11"/>
      <c r="R14" s="11"/>
      <c r="S14" s="11"/>
      <c r="T14" s="11"/>
    </row>
    <row r="15" spans="1:20" ht="15" customHeight="1" x14ac:dyDescent="0.2">
      <c r="A15" s="24" t="s">
        <v>21</v>
      </c>
      <c r="B15" s="23">
        <v>10857</v>
      </c>
      <c r="C15" s="13">
        <v>419694000</v>
      </c>
      <c r="D15" s="13">
        <v>18</v>
      </c>
      <c r="E15" s="13">
        <v>1530000</v>
      </c>
      <c r="F15" s="13">
        <v>208</v>
      </c>
      <c r="G15" s="13">
        <v>14448000</v>
      </c>
      <c r="H15" s="13">
        <v>530</v>
      </c>
      <c r="I15" s="13">
        <v>36774000</v>
      </c>
      <c r="J15" s="13">
        <v>645</v>
      </c>
      <c r="K15" s="13">
        <v>43602000</v>
      </c>
      <c r="L15" s="13">
        <v>9456</v>
      </c>
      <c r="M15" s="13">
        <v>323340000</v>
      </c>
      <c r="N15" s="11"/>
      <c r="O15" s="11"/>
      <c r="P15" s="11"/>
      <c r="Q15" s="11"/>
      <c r="R15" s="11"/>
      <c r="S15" s="11"/>
      <c r="T15" s="11"/>
    </row>
    <row r="16" spans="1:20" ht="15" customHeight="1" x14ac:dyDescent="0.2">
      <c r="A16" s="24" t="s">
        <v>22</v>
      </c>
      <c r="B16" s="23">
        <v>8436</v>
      </c>
      <c r="C16" s="13">
        <v>506811000</v>
      </c>
      <c r="D16" s="13">
        <v>116</v>
      </c>
      <c r="E16" s="13">
        <v>8046000</v>
      </c>
      <c r="F16" s="13">
        <v>355</v>
      </c>
      <c r="G16" s="13">
        <v>24432000</v>
      </c>
      <c r="H16" s="13">
        <v>278</v>
      </c>
      <c r="I16" s="13">
        <v>17796000</v>
      </c>
      <c r="J16" s="13">
        <v>5458</v>
      </c>
      <c r="K16" s="13">
        <v>379584000</v>
      </c>
      <c r="L16" s="13">
        <v>2229</v>
      </c>
      <c r="M16" s="13">
        <v>76953000</v>
      </c>
      <c r="N16" s="11"/>
      <c r="O16" s="11"/>
      <c r="P16" s="11"/>
      <c r="Q16" s="11"/>
      <c r="R16" s="11"/>
      <c r="S16" s="11"/>
      <c r="T16" s="11"/>
    </row>
    <row r="17" spans="1:20" ht="15" customHeight="1" x14ac:dyDescent="0.2">
      <c r="A17" s="24" t="s">
        <v>23</v>
      </c>
      <c r="B17" s="23">
        <v>7914</v>
      </c>
      <c r="C17" s="13">
        <v>451353000</v>
      </c>
      <c r="D17" s="13">
        <v>32</v>
      </c>
      <c r="E17" s="13">
        <v>2352000</v>
      </c>
      <c r="F17" s="13">
        <v>306</v>
      </c>
      <c r="G17" s="13">
        <v>22176000</v>
      </c>
      <c r="H17" s="13">
        <v>266</v>
      </c>
      <c r="I17" s="13">
        <v>20070000</v>
      </c>
      <c r="J17" s="13">
        <v>5204</v>
      </c>
      <c r="K17" s="13">
        <v>337848000</v>
      </c>
      <c r="L17" s="13">
        <v>2106</v>
      </c>
      <c r="M17" s="13">
        <v>68907000</v>
      </c>
      <c r="N17" s="11"/>
      <c r="O17" s="11"/>
      <c r="P17" s="11"/>
      <c r="Q17" s="11"/>
      <c r="R17" s="11"/>
      <c r="S17" s="11"/>
      <c r="T17" s="11"/>
    </row>
    <row r="18" spans="1:20" ht="15" customHeight="1" x14ac:dyDescent="0.2">
      <c r="A18" s="24" t="s">
        <v>24</v>
      </c>
      <c r="B18" s="23">
        <v>8996</v>
      </c>
      <c r="C18" s="13">
        <v>551691000</v>
      </c>
      <c r="D18" s="13">
        <v>55</v>
      </c>
      <c r="E18" s="13">
        <v>4110000</v>
      </c>
      <c r="F18" s="13">
        <v>236</v>
      </c>
      <c r="G18" s="13">
        <v>17388000</v>
      </c>
      <c r="H18" s="13">
        <v>239</v>
      </c>
      <c r="I18" s="13">
        <v>17256000</v>
      </c>
      <c r="J18" s="13">
        <v>6173</v>
      </c>
      <c r="K18" s="13">
        <v>433980000</v>
      </c>
      <c r="L18" s="13">
        <v>2293</v>
      </c>
      <c r="M18" s="13">
        <v>78957000</v>
      </c>
      <c r="N18" s="11"/>
      <c r="O18" s="11"/>
      <c r="P18" s="11"/>
      <c r="Q18" s="11"/>
      <c r="R18" s="11"/>
      <c r="S18" s="11"/>
      <c r="T18" s="11"/>
    </row>
    <row r="19" spans="1:20" ht="15" customHeight="1" x14ac:dyDescent="0.2">
      <c r="A19" s="24" t="s">
        <v>25</v>
      </c>
      <c r="B19" s="23">
        <v>7469</v>
      </c>
      <c r="C19" s="13">
        <v>428802000</v>
      </c>
      <c r="D19" s="13">
        <v>72</v>
      </c>
      <c r="E19" s="13">
        <v>5364000</v>
      </c>
      <c r="F19" s="13">
        <v>468</v>
      </c>
      <c r="G19" s="13">
        <v>34578000</v>
      </c>
      <c r="H19" s="13">
        <v>245</v>
      </c>
      <c r="I19" s="13">
        <v>16860000</v>
      </c>
      <c r="J19" s="13">
        <v>3923</v>
      </c>
      <c r="K19" s="13">
        <v>276990000</v>
      </c>
      <c r="L19" s="13">
        <v>2761</v>
      </c>
      <c r="M19" s="13">
        <v>95010000</v>
      </c>
      <c r="N19" s="11"/>
      <c r="O19" s="11"/>
      <c r="P19" s="11"/>
      <c r="Q19" s="11"/>
      <c r="R19" s="11"/>
      <c r="S19" s="11"/>
      <c r="T19" s="11"/>
    </row>
    <row r="20" spans="1:20" ht="15" customHeight="1" x14ac:dyDescent="0.2">
      <c r="A20" s="24" t="s">
        <v>26</v>
      </c>
      <c r="B20" s="23">
        <v>12202</v>
      </c>
      <c r="C20" s="13">
        <v>683238000</v>
      </c>
      <c r="D20" s="13">
        <v>93</v>
      </c>
      <c r="E20" s="13">
        <v>7056000</v>
      </c>
      <c r="F20" s="13">
        <v>350</v>
      </c>
      <c r="G20" s="13">
        <v>25830000</v>
      </c>
      <c r="H20" s="13">
        <v>264</v>
      </c>
      <c r="I20" s="13">
        <v>18066000</v>
      </c>
      <c r="J20" s="13">
        <v>6234</v>
      </c>
      <c r="K20" s="13">
        <v>446862000</v>
      </c>
      <c r="L20" s="13">
        <v>5261</v>
      </c>
      <c r="M20" s="13">
        <v>185424000</v>
      </c>
      <c r="N20" s="11"/>
      <c r="O20" s="11"/>
      <c r="P20" s="11"/>
      <c r="Q20" s="11"/>
      <c r="R20" s="11"/>
      <c r="S20" s="11"/>
      <c r="T20" s="11"/>
    </row>
    <row r="21" spans="1:20" ht="15" customHeight="1" x14ac:dyDescent="0.2">
      <c r="A21" s="24" t="s">
        <v>27</v>
      </c>
      <c r="B21" s="23">
        <v>9433</v>
      </c>
      <c r="C21" s="13">
        <v>456144000</v>
      </c>
      <c r="D21" s="13">
        <v>211</v>
      </c>
      <c r="E21" s="13">
        <v>15486000</v>
      </c>
      <c r="F21" s="13">
        <v>694</v>
      </c>
      <c r="G21" s="13">
        <v>49794000</v>
      </c>
      <c r="H21" s="13">
        <v>750</v>
      </c>
      <c r="I21" s="13">
        <v>55842000</v>
      </c>
      <c r="J21" s="13">
        <v>1428</v>
      </c>
      <c r="K21" s="13">
        <v>101328000</v>
      </c>
      <c r="L21" s="13">
        <v>6350</v>
      </c>
      <c r="M21" s="13">
        <v>233694000</v>
      </c>
      <c r="N21" s="11"/>
      <c r="O21" s="11"/>
      <c r="P21" s="11"/>
      <c r="Q21" s="11"/>
      <c r="R21" s="11"/>
      <c r="S21" s="11"/>
      <c r="T21" s="11"/>
    </row>
    <row r="22" spans="1:20" ht="15" customHeight="1" x14ac:dyDescent="0.2">
      <c r="A22" s="24" t="s">
        <v>28</v>
      </c>
      <c r="B22" s="23">
        <v>2772</v>
      </c>
      <c r="C22" s="13">
        <v>131976000</v>
      </c>
      <c r="D22" s="13">
        <v>220</v>
      </c>
      <c r="E22" s="13">
        <v>17064000</v>
      </c>
      <c r="F22" s="13">
        <v>332</v>
      </c>
      <c r="G22" s="13">
        <v>24648000</v>
      </c>
      <c r="H22" s="13">
        <v>370</v>
      </c>
      <c r="I22" s="13">
        <v>25812000</v>
      </c>
      <c r="J22" s="13"/>
      <c r="K22" s="13"/>
      <c r="L22" s="13">
        <v>1850</v>
      </c>
      <c r="M22" s="13">
        <v>64452000</v>
      </c>
      <c r="N22" s="11"/>
      <c r="O22" s="11"/>
      <c r="P22" s="11"/>
      <c r="Q22" s="11"/>
      <c r="R22" s="11"/>
      <c r="S22" s="11"/>
      <c r="T22" s="11"/>
    </row>
    <row r="23" spans="1:20" ht="15" customHeight="1" x14ac:dyDescent="0.2">
      <c r="A23" s="24" t="s">
        <v>29</v>
      </c>
      <c r="B23" s="23">
        <v>5988</v>
      </c>
      <c r="C23" s="13">
        <v>247894000</v>
      </c>
      <c r="D23" s="13">
        <v>62</v>
      </c>
      <c r="E23" s="13">
        <v>4452000</v>
      </c>
      <c r="F23" s="13">
        <v>280</v>
      </c>
      <c r="G23" s="13">
        <v>19434000</v>
      </c>
      <c r="H23" s="13">
        <v>384</v>
      </c>
      <c r="I23" s="13">
        <v>25710000</v>
      </c>
      <c r="J23" s="13">
        <v>733</v>
      </c>
      <c r="K23" s="13">
        <v>49050000</v>
      </c>
      <c r="L23" s="13">
        <v>4529</v>
      </c>
      <c r="M23" s="13">
        <v>149248000</v>
      </c>
      <c r="N23" s="11"/>
      <c r="O23" s="11"/>
      <c r="P23" s="11"/>
      <c r="Q23" s="11"/>
      <c r="R23" s="11"/>
      <c r="S23" s="11"/>
      <c r="T23" s="11"/>
    </row>
    <row r="24" spans="1:20" ht="15" customHeight="1" x14ac:dyDescent="0.2">
      <c r="A24" s="24" t="s">
        <v>30</v>
      </c>
      <c r="B24" s="23">
        <v>1821</v>
      </c>
      <c r="C24" s="13">
        <v>114875424</v>
      </c>
      <c r="D24" s="13">
        <v>209</v>
      </c>
      <c r="E24" s="13">
        <v>15282656</v>
      </c>
      <c r="F24" s="13">
        <v>73</v>
      </c>
      <c r="G24" s="13">
        <v>5124656</v>
      </c>
      <c r="H24" s="13">
        <v>56</v>
      </c>
      <c r="I24" s="13">
        <v>4075968</v>
      </c>
      <c r="J24" s="13">
        <v>1073</v>
      </c>
      <c r="K24" s="13">
        <v>75710432</v>
      </c>
      <c r="L24" s="13">
        <v>410</v>
      </c>
      <c r="M24" s="13">
        <v>14681712</v>
      </c>
      <c r="N24" s="11"/>
      <c r="O24" s="11"/>
      <c r="P24" s="11"/>
      <c r="Q24" s="11"/>
      <c r="R24" s="11"/>
      <c r="S24" s="11"/>
      <c r="T24" s="11"/>
    </row>
    <row r="25" spans="1:20" ht="15" customHeight="1" x14ac:dyDescent="0.2">
      <c r="A25" s="24" t="s">
        <v>31</v>
      </c>
      <c r="B25" s="23">
        <v>6120</v>
      </c>
      <c r="C25" s="13">
        <v>283275000</v>
      </c>
      <c r="D25" s="13">
        <v>4</v>
      </c>
      <c r="E25" s="13">
        <v>366000</v>
      </c>
      <c r="F25" s="13">
        <v>242</v>
      </c>
      <c r="G25" s="13">
        <v>17382000</v>
      </c>
      <c r="H25" s="13">
        <v>99</v>
      </c>
      <c r="I25" s="13">
        <v>6936000</v>
      </c>
      <c r="J25" s="13">
        <v>1811</v>
      </c>
      <c r="K25" s="13">
        <v>127722000</v>
      </c>
      <c r="L25" s="13">
        <v>3964</v>
      </c>
      <c r="M25" s="13">
        <v>130869000</v>
      </c>
      <c r="N25" s="11"/>
      <c r="O25" s="11"/>
      <c r="P25" s="11"/>
      <c r="Q25" s="11"/>
      <c r="R25" s="11"/>
      <c r="S25" s="11"/>
      <c r="T25" s="11"/>
    </row>
    <row r="26" spans="1:20" ht="15" customHeight="1" x14ac:dyDescent="0.2">
      <c r="A26" s="24" t="s">
        <v>32</v>
      </c>
      <c r="B26" s="23">
        <v>2035</v>
      </c>
      <c r="C26" s="13">
        <v>100626000</v>
      </c>
      <c r="D26" s="13">
        <v>27</v>
      </c>
      <c r="E26" s="13">
        <v>1794000</v>
      </c>
      <c r="F26" s="13">
        <v>102</v>
      </c>
      <c r="G26" s="13">
        <v>7008000</v>
      </c>
      <c r="H26" s="13">
        <v>86</v>
      </c>
      <c r="I26" s="13">
        <v>5586000</v>
      </c>
      <c r="J26" s="13">
        <v>879</v>
      </c>
      <c r="K26" s="13">
        <v>55734000</v>
      </c>
      <c r="L26" s="13">
        <v>941</v>
      </c>
      <c r="M26" s="13">
        <v>30504000</v>
      </c>
      <c r="N26" s="11"/>
      <c r="O26" s="11"/>
      <c r="P26" s="11"/>
      <c r="Q26" s="11"/>
      <c r="R26" s="11"/>
      <c r="S26" s="11"/>
      <c r="T26" s="11"/>
    </row>
    <row r="27" spans="1:20" ht="15" customHeight="1" x14ac:dyDescent="0.2">
      <c r="A27" s="24" t="s">
        <v>33</v>
      </c>
      <c r="B27" s="23">
        <v>4778</v>
      </c>
      <c r="C27" s="13">
        <v>216120000</v>
      </c>
      <c r="D27" s="13">
        <v>28</v>
      </c>
      <c r="E27" s="13">
        <v>2094000</v>
      </c>
      <c r="F27" s="13">
        <v>55</v>
      </c>
      <c r="G27" s="13">
        <v>4020000</v>
      </c>
      <c r="H27" s="13">
        <v>66</v>
      </c>
      <c r="I27" s="13">
        <v>4698000</v>
      </c>
      <c r="J27" s="13">
        <v>1624</v>
      </c>
      <c r="K27" s="13">
        <v>109824000</v>
      </c>
      <c r="L27" s="13">
        <v>3005</v>
      </c>
      <c r="M27" s="13">
        <v>95484000</v>
      </c>
      <c r="N27" s="11"/>
      <c r="O27" s="11"/>
      <c r="P27" s="11"/>
      <c r="Q27" s="11"/>
      <c r="R27" s="11"/>
      <c r="S27" s="11"/>
      <c r="T27" s="11"/>
    </row>
    <row r="28" spans="1:20" ht="15" customHeight="1" x14ac:dyDescent="0.2">
      <c r="A28" s="24" t="s">
        <v>34</v>
      </c>
      <c r="B28" s="23">
        <v>2948</v>
      </c>
      <c r="C28" s="13">
        <v>150202912</v>
      </c>
      <c r="D28" s="13">
        <v>74</v>
      </c>
      <c r="E28" s="13">
        <v>5568000</v>
      </c>
      <c r="F28" s="13">
        <v>126</v>
      </c>
      <c r="G28" s="13">
        <v>8916000</v>
      </c>
      <c r="H28" s="13">
        <v>48</v>
      </c>
      <c r="I28" s="13">
        <v>3231936</v>
      </c>
      <c r="J28" s="13">
        <v>1113</v>
      </c>
      <c r="K28" s="13">
        <v>78396240</v>
      </c>
      <c r="L28" s="13">
        <v>1587</v>
      </c>
      <c r="M28" s="13">
        <v>54090736</v>
      </c>
      <c r="N28" s="11"/>
      <c r="O28" s="11"/>
      <c r="P28" s="11"/>
      <c r="Q28" s="11"/>
      <c r="R28" s="11"/>
      <c r="S28" s="11"/>
      <c r="T28" s="11"/>
    </row>
    <row r="29" spans="1:20" ht="15" customHeight="1" x14ac:dyDescent="0.2">
      <c r="A29" s="24" t="s">
        <v>35</v>
      </c>
      <c r="B29" s="23">
        <v>2298</v>
      </c>
      <c r="C29" s="13">
        <v>139467000</v>
      </c>
      <c r="D29" s="13">
        <v>63</v>
      </c>
      <c r="E29" s="13">
        <v>4800000</v>
      </c>
      <c r="F29" s="13">
        <v>209</v>
      </c>
      <c r="G29" s="13">
        <v>14766000</v>
      </c>
      <c r="H29" s="13">
        <v>185</v>
      </c>
      <c r="I29" s="13">
        <v>13182000</v>
      </c>
      <c r="J29" s="13">
        <v>1146</v>
      </c>
      <c r="K29" s="13">
        <v>83196000</v>
      </c>
      <c r="L29" s="13">
        <v>695</v>
      </c>
      <c r="M29" s="13">
        <v>23523000</v>
      </c>
      <c r="N29" s="11"/>
      <c r="O29" s="11"/>
      <c r="P29" s="11"/>
      <c r="Q29" s="11"/>
      <c r="R29" s="11"/>
      <c r="S29" s="11"/>
      <c r="T29" s="11"/>
    </row>
    <row r="30" spans="1:20" ht="15" customHeight="1" x14ac:dyDescent="0.2">
      <c r="A30" s="22" t="s">
        <v>36</v>
      </c>
      <c r="B30" s="23">
        <v>27444</v>
      </c>
      <c r="C30" s="13">
        <v>1832891547</v>
      </c>
      <c r="D30" s="13">
        <v>775</v>
      </c>
      <c r="E30" s="13">
        <v>68419895</v>
      </c>
      <c r="F30" s="13">
        <v>1671</v>
      </c>
      <c r="G30" s="13">
        <v>123958712</v>
      </c>
      <c r="H30" s="13">
        <v>1062</v>
      </c>
      <c r="I30" s="13">
        <v>56504257</v>
      </c>
      <c r="J30" s="13">
        <v>20997</v>
      </c>
      <c r="K30" s="13">
        <v>1466260819</v>
      </c>
      <c r="L30" s="13">
        <v>2939</v>
      </c>
      <c r="M30" s="13">
        <v>117747864</v>
      </c>
      <c r="N30" s="11"/>
      <c r="O30" s="11"/>
      <c r="P30" s="11"/>
      <c r="Q30" s="11"/>
      <c r="R30" s="11"/>
      <c r="S30" s="11"/>
      <c r="T30" s="11"/>
    </row>
    <row r="31" spans="1:20" ht="15" customHeight="1" x14ac:dyDescent="0.2">
      <c r="A31" s="22" t="s">
        <v>37</v>
      </c>
      <c r="B31" s="23">
        <v>18197</v>
      </c>
      <c r="C31" s="13">
        <v>971716308</v>
      </c>
      <c r="D31" s="13">
        <v>171</v>
      </c>
      <c r="E31" s="13">
        <v>12864000</v>
      </c>
      <c r="F31" s="13">
        <v>669</v>
      </c>
      <c r="G31" s="13">
        <v>48388728</v>
      </c>
      <c r="H31" s="13">
        <v>449</v>
      </c>
      <c r="I31" s="13">
        <v>33586752</v>
      </c>
      <c r="J31" s="13">
        <v>8827</v>
      </c>
      <c r="K31" s="13">
        <v>635449672</v>
      </c>
      <c r="L31" s="13">
        <v>8081</v>
      </c>
      <c r="M31" s="13">
        <v>241427156</v>
      </c>
      <c r="N31" s="11"/>
      <c r="O31" s="11"/>
      <c r="P31" s="11"/>
      <c r="Q31" s="11"/>
      <c r="R31" s="11"/>
      <c r="S31" s="11"/>
      <c r="T31" s="11"/>
    </row>
    <row r="32" spans="1:20" ht="15" customHeight="1" x14ac:dyDescent="0.2">
      <c r="A32" s="24" t="s">
        <v>38</v>
      </c>
      <c r="B32" s="23">
        <v>435</v>
      </c>
      <c r="C32" s="13">
        <v>27030000</v>
      </c>
      <c r="D32" s="13">
        <v>3</v>
      </c>
      <c r="E32" s="13">
        <v>216000</v>
      </c>
      <c r="F32" s="13">
        <v>135</v>
      </c>
      <c r="G32" s="13">
        <v>10206000</v>
      </c>
      <c r="H32" s="13">
        <v>16</v>
      </c>
      <c r="I32" s="13">
        <v>1188000</v>
      </c>
      <c r="J32" s="13">
        <v>146</v>
      </c>
      <c r="K32" s="13">
        <v>10506000</v>
      </c>
      <c r="L32" s="13">
        <v>135</v>
      </c>
      <c r="M32" s="13">
        <v>4914000</v>
      </c>
      <c r="N32" s="11"/>
      <c r="O32" s="11"/>
      <c r="P32" s="11"/>
      <c r="Q32" s="11"/>
      <c r="R32" s="11"/>
      <c r="S32" s="11"/>
      <c r="T32" s="11"/>
    </row>
    <row r="33" spans="1:20" ht="15" customHeight="1" x14ac:dyDescent="0.2">
      <c r="A33" s="25" t="s">
        <v>39</v>
      </c>
      <c r="B33" s="26">
        <v>34</v>
      </c>
      <c r="C33" s="27">
        <v>2502000</v>
      </c>
      <c r="D33" s="27">
        <v>12</v>
      </c>
      <c r="E33" s="27">
        <v>864000</v>
      </c>
      <c r="F33" s="27">
        <v>5</v>
      </c>
      <c r="G33" s="27">
        <v>456000</v>
      </c>
      <c r="H33" s="27"/>
      <c r="I33" s="27"/>
      <c r="J33" s="27">
        <v>13</v>
      </c>
      <c r="K33" s="27">
        <v>1038000</v>
      </c>
      <c r="L33" s="27">
        <v>4</v>
      </c>
      <c r="M33" s="27">
        <v>144000</v>
      </c>
      <c r="N33" s="11"/>
      <c r="O33" s="11"/>
      <c r="P33" s="11"/>
      <c r="Q33" s="11"/>
      <c r="R33" s="11"/>
      <c r="S33" s="11"/>
      <c r="T33" s="11"/>
    </row>
    <row r="34" spans="1:20" ht="11.1" customHeight="1" x14ac:dyDescent="0.2">
      <c r="A34" s="28" t="s">
        <v>77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11"/>
      <c r="O34" s="11"/>
      <c r="P34" s="11"/>
      <c r="Q34" s="11"/>
      <c r="R34" s="11"/>
      <c r="S34" s="11"/>
      <c r="T34" s="11"/>
    </row>
    <row r="35" spans="1:20" hidden="1" x14ac:dyDescent="0.2">
      <c r="A35" s="18" t="s">
        <v>11</v>
      </c>
      <c r="B35" s="11" t="e">
        <f>B8-#REF!-B30-B31-#REF!</f>
        <v>#REF!</v>
      </c>
      <c r="C35" s="11" t="e">
        <f>C8-#REF!-C30-C31-#REF!</f>
        <v>#REF!</v>
      </c>
      <c r="D35" s="11" t="e">
        <f>D8-#REF!-D30-D31-#REF!</f>
        <v>#REF!</v>
      </c>
      <c r="E35" s="11" t="e">
        <f>E8-#REF!-E30-E31-#REF!</f>
        <v>#REF!</v>
      </c>
      <c r="F35" s="11" t="e">
        <f>F8-#REF!-F30-F31-#REF!</f>
        <v>#REF!</v>
      </c>
      <c r="G35" s="11" t="e">
        <f>G8-#REF!-G30-G31-#REF!</f>
        <v>#REF!</v>
      </c>
      <c r="H35" s="11" t="e">
        <f>H8-#REF!-H30-H31-#REF!</f>
        <v>#REF!</v>
      </c>
      <c r="I35" s="11" t="e">
        <f>I8-#REF!-I30-I31-#REF!</f>
        <v>#REF!</v>
      </c>
      <c r="J35" s="11" t="e">
        <f>J8-#REF!-J30-J31-#REF!</f>
        <v>#REF!</v>
      </c>
      <c r="K35" s="11" t="e">
        <f>K8-#REF!-K30-K31-#REF!</f>
        <v>#REF!</v>
      </c>
      <c r="L35" s="11" t="e">
        <f>L8-#REF!-L30-L31-#REF!</f>
        <v>#REF!</v>
      </c>
      <c r="M35" s="11" t="e">
        <f>M8-#REF!-M30-M31-#REF!</f>
        <v>#REF!</v>
      </c>
      <c r="N35" s="11"/>
      <c r="O35" s="11"/>
      <c r="P35" s="11"/>
      <c r="Q35" s="11"/>
      <c r="R35" s="11"/>
      <c r="S35" s="11"/>
      <c r="T35" s="11"/>
    </row>
    <row r="36" spans="1:20" hidden="1" x14ac:dyDescent="0.2">
      <c r="A36" s="18" t="s">
        <v>68</v>
      </c>
      <c r="B36" s="11" t="e">
        <f>#REF!-SUM(B9:B29)</f>
        <v>#REF!</v>
      </c>
      <c r="C36" s="11" t="e">
        <f>#REF!-SUM(C9:C29)</f>
        <v>#REF!</v>
      </c>
      <c r="D36" s="11" t="e">
        <f>#REF!-SUM(D9:D29)</f>
        <v>#REF!</v>
      </c>
      <c r="E36" s="11" t="e">
        <f>#REF!-SUM(E9:E29)</f>
        <v>#REF!</v>
      </c>
      <c r="F36" s="11" t="e">
        <f>#REF!-SUM(F9:F29)</f>
        <v>#REF!</v>
      </c>
      <c r="G36" s="11" t="e">
        <f>#REF!-SUM(G9:G29)</f>
        <v>#REF!</v>
      </c>
      <c r="H36" s="11" t="e">
        <f>#REF!-SUM(H9:H29)</f>
        <v>#REF!</v>
      </c>
      <c r="I36" s="11" t="e">
        <f>#REF!-SUM(I9:I29)</f>
        <v>#REF!</v>
      </c>
      <c r="J36" s="11" t="e">
        <f>#REF!-SUM(J9:J29)</f>
        <v>#REF!</v>
      </c>
      <c r="K36" s="11" t="e">
        <f>#REF!-SUM(K9:K29)</f>
        <v>#REF!</v>
      </c>
      <c r="L36" s="11" t="e">
        <f>#REF!-SUM(L9:L29)</f>
        <v>#REF!</v>
      </c>
      <c r="M36" s="11" t="e">
        <f>#REF!-SUM(M9:M29)</f>
        <v>#REF!</v>
      </c>
      <c r="N36" s="11"/>
      <c r="O36" s="11"/>
      <c r="P36" s="11"/>
      <c r="Q36" s="11"/>
      <c r="R36" s="11"/>
      <c r="S36" s="11"/>
      <c r="T36" s="11"/>
    </row>
    <row r="37" spans="1:20" hidden="1" x14ac:dyDescent="0.2">
      <c r="A37" s="18" t="e">
        <f>#REF!</f>
        <v>#REF!</v>
      </c>
      <c r="B37" s="11" t="e">
        <f>#REF!-B32-B33</f>
        <v>#REF!</v>
      </c>
      <c r="C37" s="11" t="e">
        <f>#REF!-C32-C33</f>
        <v>#REF!</v>
      </c>
      <c r="D37" s="11" t="e">
        <f>#REF!-D32-D33</f>
        <v>#REF!</v>
      </c>
      <c r="E37" s="11" t="e">
        <f>#REF!-E32-E33</f>
        <v>#REF!</v>
      </c>
      <c r="F37" s="11" t="e">
        <f>#REF!-F32-F33</f>
        <v>#REF!</v>
      </c>
      <c r="G37" s="11" t="e">
        <f>#REF!-G32-G33</f>
        <v>#REF!</v>
      </c>
      <c r="H37" s="11" t="e">
        <f>#REF!-H32-H33</f>
        <v>#REF!</v>
      </c>
      <c r="I37" s="11" t="e">
        <f>#REF!-I32-I33</f>
        <v>#REF!</v>
      </c>
      <c r="J37" s="11" t="e">
        <f>#REF!-J32-J33</f>
        <v>#REF!</v>
      </c>
      <c r="K37" s="11" t="e">
        <f>#REF!-K32-K33</f>
        <v>#REF!</v>
      </c>
      <c r="L37" s="11" t="e">
        <f>#REF!-L32-L33</f>
        <v>#REF!</v>
      </c>
      <c r="M37" s="11" t="e">
        <f>#REF!-M32-M33</f>
        <v>#REF!</v>
      </c>
      <c r="N37" s="11"/>
      <c r="O37" s="11"/>
      <c r="P37" s="11"/>
      <c r="Q37" s="11"/>
      <c r="R37" s="11"/>
      <c r="S37" s="11"/>
      <c r="T37" s="11"/>
    </row>
    <row r="38" spans="1:20" x14ac:dyDescent="0.2">
      <c r="A38" t="s">
        <v>1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0" x14ac:dyDescent="0.2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 spans="1:20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0" x14ac:dyDescent="0.2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0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0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0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0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0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0" x14ac:dyDescent="0.2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</row>
    <row r="48" spans="1:20" x14ac:dyDescent="0.2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</row>
    <row r="49" spans="2:20" x14ac:dyDescent="0.2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</row>
    <row r="50" spans="2:20" x14ac:dyDescent="0.2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</row>
    <row r="51" spans="2:20" x14ac:dyDescent="0.2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</row>
    <row r="52" spans="2:20" x14ac:dyDescent="0.2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</row>
    <row r="53" spans="2:20" x14ac:dyDescent="0.2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</row>
    <row r="54" spans="2:20" x14ac:dyDescent="0.2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</row>
    <row r="55" spans="2:20" x14ac:dyDescent="0.2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</row>
    <row r="56" spans="2:20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</row>
    <row r="57" spans="2:20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</row>
    <row r="58" spans="2:20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</row>
    <row r="59" spans="2:20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</row>
    <row r="60" spans="2:20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20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20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20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20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21">
    <mergeCell ref="A4:A7"/>
    <mergeCell ref="B4:C4"/>
    <mergeCell ref="D4:I4"/>
    <mergeCell ref="B5:B7"/>
    <mergeCell ref="C5:C7"/>
    <mergeCell ref="G6:G7"/>
    <mergeCell ref="H6:H7"/>
    <mergeCell ref="I6:I7"/>
    <mergeCell ref="E6:E7"/>
    <mergeCell ref="L6:L7"/>
    <mergeCell ref="F6:F7"/>
    <mergeCell ref="J4:M4"/>
    <mergeCell ref="H5:I5"/>
    <mergeCell ref="D6:D7"/>
    <mergeCell ref="D5:E5"/>
    <mergeCell ref="F5:G5"/>
    <mergeCell ref="K6:K7"/>
    <mergeCell ref="J5:K5"/>
    <mergeCell ref="M6:M7"/>
    <mergeCell ref="L5:M5"/>
    <mergeCell ref="J6:J7"/>
  </mergeCells>
  <phoneticPr fontId="2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65"/>
  <sheetViews>
    <sheetView topLeftCell="F1" workbookViewId="0">
      <selection activeCell="AA28" sqref="AA28"/>
    </sheetView>
  </sheetViews>
  <sheetFormatPr defaultColWidth="15" defaultRowHeight="12" x14ac:dyDescent="0.2"/>
  <cols>
    <col min="1" max="1" width="15" customWidth="1"/>
    <col min="2" max="2" width="10" customWidth="1"/>
    <col min="3" max="3" width="16.33203125" customWidth="1"/>
    <col min="4" max="4" width="10" customWidth="1"/>
    <col min="5" max="5" width="15" customWidth="1"/>
    <col min="6" max="6" width="10" customWidth="1"/>
    <col min="7" max="7" width="15" customWidth="1"/>
    <col min="8" max="8" width="10" customWidth="1"/>
    <col min="9" max="9" width="15" customWidth="1"/>
    <col min="10" max="10" width="10" customWidth="1"/>
    <col min="11" max="11" width="15" customWidth="1"/>
    <col min="12" max="12" width="10" customWidth="1"/>
    <col min="13" max="13" width="15.83203125" bestFit="1" customWidth="1"/>
  </cols>
  <sheetData>
    <row r="1" spans="1:21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s="3" customFormat="1" ht="20.100000000000001" customHeight="1" x14ac:dyDescent="0.2">
      <c r="A2" s="2" t="s">
        <v>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1" s="3" customFormat="1" ht="12" customHeight="1" x14ac:dyDescent="0.2"/>
    <row r="4" spans="1:21" s="4" customFormat="1" ht="19.5" customHeight="1" x14ac:dyDescent="0.2">
      <c r="A4" s="56" t="s">
        <v>53</v>
      </c>
      <c r="B4" s="39" t="s">
        <v>14</v>
      </c>
      <c r="C4" s="41"/>
      <c r="D4" s="39" t="s">
        <v>4</v>
      </c>
      <c r="E4" s="40"/>
      <c r="F4" s="40"/>
      <c r="G4" s="40"/>
      <c r="H4" s="40"/>
      <c r="I4" s="41"/>
      <c r="J4" s="39" t="s">
        <v>70</v>
      </c>
      <c r="K4" s="40"/>
      <c r="L4" s="40"/>
      <c r="M4" s="40"/>
    </row>
    <row r="5" spans="1:21" s="4" customFormat="1" ht="29.25" customHeight="1" x14ac:dyDescent="0.2">
      <c r="A5" s="57"/>
      <c r="B5" s="42" t="s">
        <v>55</v>
      </c>
      <c r="C5" s="42" t="s">
        <v>56</v>
      </c>
      <c r="D5" s="39" t="s">
        <v>71</v>
      </c>
      <c r="E5" s="41"/>
      <c r="F5" s="39" t="s">
        <v>72</v>
      </c>
      <c r="G5" s="41"/>
      <c r="H5" s="39" t="s">
        <v>73</v>
      </c>
      <c r="I5" s="41"/>
      <c r="J5" s="39" t="s">
        <v>74</v>
      </c>
      <c r="K5" s="41"/>
      <c r="L5" s="39" t="s">
        <v>75</v>
      </c>
      <c r="M5" s="40"/>
    </row>
    <row r="6" spans="1:21" s="4" customFormat="1" ht="15.75" customHeight="1" x14ac:dyDescent="0.2">
      <c r="A6" s="57"/>
      <c r="B6" s="49"/>
      <c r="C6" s="49"/>
      <c r="D6" s="42" t="s">
        <v>10</v>
      </c>
      <c r="E6" s="42" t="s">
        <v>56</v>
      </c>
      <c r="F6" s="42" t="s">
        <v>10</v>
      </c>
      <c r="G6" s="42" t="s">
        <v>56</v>
      </c>
      <c r="H6" s="42" t="s">
        <v>10</v>
      </c>
      <c r="I6" s="42" t="s">
        <v>56</v>
      </c>
      <c r="J6" s="42" t="s">
        <v>10</v>
      </c>
      <c r="K6" s="42" t="s">
        <v>56</v>
      </c>
      <c r="L6" s="42" t="s">
        <v>10</v>
      </c>
      <c r="M6" s="44" t="s">
        <v>56</v>
      </c>
    </row>
    <row r="7" spans="1:21" s="4" customFormat="1" ht="15.75" customHeight="1" x14ac:dyDescent="0.2">
      <c r="A7" s="58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6"/>
    </row>
    <row r="8" spans="1:21" ht="15" customHeight="1" x14ac:dyDescent="0.2">
      <c r="A8" s="19" t="s">
        <v>79</v>
      </c>
      <c r="B8" s="20">
        <v>204869</v>
      </c>
      <c r="C8" s="21">
        <v>10428691326</v>
      </c>
      <c r="D8" s="21">
        <v>3299</v>
      </c>
      <c r="E8" s="21">
        <v>253872656</v>
      </c>
      <c r="F8" s="21">
        <v>8592</v>
      </c>
      <c r="G8" s="21">
        <v>609015919</v>
      </c>
      <c r="H8" s="21">
        <v>7598</v>
      </c>
      <c r="I8" s="21">
        <v>520823912</v>
      </c>
      <c r="J8" s="21">
        <v>86269</v>
      </c>
      <c r="K8" s="21">
        <v>5866458747</v>
      </c>
      <c r="L8" s="21">
        <v>99111</v>
      </c>
      <c r="M8" s="21">
        <v>3178520092</v>
      </c>
      <c r="N8" s="11"/>
      <c r="O8" s="11"/>
      <c r="P8" s="11"/>
      <c r="Q8" s="11"/>
      <c r="R8" s="11"/>
      <c r="S8" s="11"/>
      <c r="T8" s="11"/>
      <c r="U8" s="11"/>
    </row>
    <row r="9" spans="1:21" ht="15" customHeight="1" x14ac:dyDescent="0.2">
      <c r="A9" s="22" t="s">
        <v>15</v>
      </c>
      <c r="B9" s="23">
        <v>12369</v>
      </c>
      <c r="C9" s="13">
        <v>628852728</v>
      </c>
      <c r="D9" s="13">
        <v>366</v>
      </c>
      <c r="E9" s="13">
        <v>27396000</v>
      </c>
      <c r="F9" s="13">
        <v>865</v>
      </c>
      <c r="G9" s="13">
        <v>61308720</v>
      </c>
      <c r="H9" s="13">
        <v>1016</v>
      </c>
      <c r="I9" s="13">
        <v>68190144</v>
      </c>
      <c r="J9" s="13">
        <v>5008</v>
      </c>
      <c r="K9" s="13">
        <v>331210384</v>
      </c>
      <c r="L9" s="13">
        <v>5114</v>
      </c>
      <c r="M9" s="13">
        <v>140747480</v>
      </c>
      <c r="N9" s="11"/>
      <c r="O9" s="11"/>
      <c r="P9" s="11"/>
      <c r="Q9" s="11"/>
      <c r="R9" s="11"/>
      <c r="S9" s="11"/>
      <c r="T9" s="11"/>
      <c r="U9" s="11"/>
    </row>
    <row r="10" spans="1:21" ht="15" customHeight="1" x14ac:dyDescent="0.2">
      <c r="A10" s="22" t="s">
        <v>16</v>
      </c>
      <c r="B10" s="23">
        <v>2060</v>
      </c>
      <c r="C10" s="13">
        <v>115916152</v>
      </c>
      <c r="D10" s="13">
        <v>62</v>
      </c>
      <c r="E10" s="13">
        <v>4854000</v>
      </c>
      <c r="F10" s="13">
        <v>139</v>
      </c>
      <c r="G10" s="13">
        <v>10362000</v>
      </c>
      <c r="H10" s="13">
        <v>284</v>
      </c>
      <c r="I10" s="13">
        <v>20301000</v>
      </c>
      <c r="J10" s="13">
        <v>853</v>
      </c>
      <c r="K10" s="13">
        <v>62661000</v>
      </c>
      <c r="L10" s="13">
        <v>722</v>
      </c>
      <c r="M10" s="13">
        <v>17738152</v>
      </c>
      <c r="N10" s="11"/>
      <c r="O10" s="11"/>
      <c r="P10" s="11"/>
      <c r="Q10" s="11"/>
      <c r="R10" s="11"/>
      <c r="S10" s="11"/>
      <c r="T10" s="11"/>
      <c r="U10" s="11"/>
    </row>
    <row r="11" spans="1:21" ht="15" customHeight="1" x14ac:dyDescent="0.2">
      <c r="A11" s="22" t="s">
        <v>17</v>
      </c>
      <c r="B11" s="23">
        <v>12570</v>
      </c>
      <c r="C11" s="13">
        <v>596203360</v>
      </c>
      <c r="D11" s="13">
        <v>254</v>
      </c>
      <c r="E11" s="13">
        <v>18618000</v>
      </c>
      <c r="F11" s="13">
        <v>358</v>
      </c>
      <c r="G11" s="13">
        <v>25148624</v>
      </c>
      <c r="H11" s="13">
        <v>284</v>
      </c>
      <c r="I11" s="13">
        <v>19235888</v>
      </c>
      <c r="J11" s="13">
        <v>5278</v>
      </c>
      <c r="K11" s="13">
        <v>355089728</v>
      </c>
      <c r="L11" s="13">
        <v>6396</v>
      </c>
      <c r="M11" s="13">
        <v>178111120</v>
      </c>
      <c r="N11" s="11"/>
      <c r="O11" s="11"/>
      <c r="P11" s="11"/>
      <c r="Q11" s="11"/>
      <c r="R11" s="11"/>
      <c r="S11" s="11"/>
      <c r="T11" s="11"/>
      <c r="U11" s="11"/>
    </row>
    <row r="12" spans="1:21" ht="15" customHeight="1" x14ac:dyDescent="0.2">
      <c r="A12" s="22" t="s">
        <v>18</v>
      </c>
      <c r="B12" s="23">
        <v>533</v>
      </c>
      <c r="C12" s="13">
        <v>28246616</v>
      </c>
      <c r="D12" s="13">
        <v>50</v>
      </c>
      <c r="E12" s="13">
        <v>3366000</v>
      </c>
      <c r="F12" s="13">
        <v>121</v>
      </c>
      <c r="G12" s="13">
        <v>8508000</v>
      </c>
      <c r="H12" s="13">
        <v>70</v>
      </c>
      <c r="I12" s="13">
        <v>4812000</v>
      </c>
      <c r="J12" s="13">
        <v>128</v>
      </c>
      <c r="K12" s="13">
        <v>9138000</v>
      </c>
      <c r="L12" s="13">
        <v>164</v>
      </c>
      <c r="M12" s="13">
        <v>2422616</v>
      </c>
      <c r="N12" s="11"/>
      <c r="O12" s="11"/>
      <c r="P12" s="11"/>
      <c r="Q12" s="11"/>
      <c r="R12" s="11"/>
      <c r="S12" s="11"/>
      <c r="T12" s="11"/>
      <c r="U12" s="11"/>
    </row>
    <row r="13" spans="1:21" ht="15" customHeight="1" x14ac:dyDescent="0.2">
      <c r="A13" s="22" t="s">
        <v>19</v>
      </c>
      <c r="B13" s="23">
        <v>6366</v>
      </c>
      <c r="C13" s="13">
        <v>328298832</v>
      </c>
      <c r="D13" s="13">
        <v>56</v>
      </c>
      <c r="E13" s="13">
        <v>4038000</v>
      </c>
      <c r="F13" s="13">
        <v>194</v>
      </c>
      <c r="G13" s="13">
        <v>14292000</v>
      </c>
      <c r="H13" s="13">
        <v>151</v>
      </c>
      <c r="I13" s="13">
        <v>10746000</v>
      </c>
      <c r="J13" s="13">
        <v>2548</v>
      </c>
      <c r="K13" s="13">
        <v>183678000</v>
      </c>
      <c r="L13" s="13">
        <v>3417</v>
      </c>
      <c r="M13" s="13">
        <v>115544832</v>
      </c>
      <c r="N13" s="11"/>
      <c r="O13" s="11"/>
      <c r="P13" s="11"/>
      <c r="Q13" s="11"/>
      <c r="R13" s="11"/>
      <c r="S13" s="11"/>
      <c r="T13" s="11"/>
      <c r="U13" s="11"/>
    </row>
    <row r="14" spans="1:21" ht="15" customHeight="1" x14ac:dyDescent="0.2">
      <c r="A14" s="24" t="s">
        <v>20</v>
      </c>
      <c r="B14" s="23">
        <v>12376</v>
      </c>
      <c r="C14" s="13">
        <v>488879368</v>
      </c>
      <c r="D14" s="13">
        <v>14</v>
      </c>
      <c r="E14" s="13">
        <v>1152000</v>
      </c>
      <c r="F14" s="13">
        <v>106</v>
      </c>
      <c r="G14" s="13">
        <v>7626000</v>
      </c>
      <c r="H14" s="13">
        <v>265</v>
      </c>
      <c r="I14" s="13">
        <v>19362000</v>
      </c>
      <c r="J14" s="13">
        <v>2452</v>
      </c>
      <c r="K14" s="13">
        <v>167700000</v>
      </c>
      <c r="L14" s="13">
        <v>9539</v>
      </c>
      <c r="M14" s="13">
        <v>293039368</v>
      </c>
      <c r="N14" s="11"/>
      <c r="O14" s="11"/>
      <c r="P14" s="11"/>
      <c r="Q14" s="11"/>
      <c r="R14" s="11"/>
      <c r="S14" s="11"/>
      <c r="T14" s="11"/>
      <c r="U14" s="11"/>
    </row>
    <row r="15" spans="1:21" ht="15" customHeight="1" x14ac:dyDescent="0.2">
      <c r="A15" s="24" t="s">
        <v>21</v>
      </c>
      <c r="B15" s="23">
        <v>11680</v>
      </c>
      <c r="C15" s="13">
        <v>456026680</v>
      </c>
      <c r="D15" s="13">
        <v>28</v>
      </c>
      <c r="E15" s="13">
        <v>2556000</v>
      </c>
      <c r="F15" s="13">
        <v>235</v>
      </c>
      <c r="G15" s="13">
        <v>16710000</v>
      </c>
      <c r="H15" s="13">
        <v>665</v>
      </c>
      <c r="I15" s="13">
        <v>46860000</v>
      </c>
      <c r="J15" s="13">
        <v>822</v>
      </c>
      <c r="K15" s="13">
        <v>56150560</v>
      </c>
      <c r="L15" s="13">
        <v>9930</v>
      </c>
      <c r="M15" s="13">
        <v>333750120</v>
      </c>
      <c r="N15" s="11"/>
      <c r="O15" s="11"/>
      <c r="P15" s="11"/>
      <c r="Q15" s="11"/>
      <c r="R15" s="11"/>
      <c r="S15" s="11"/>
      <c r="T15" s="11"/>
      <c r="U15" s="11"/>
    </row>
    <row r="16" spans="1:21" ht="15" customHeight="1" x14ac:dyDescent="0.2">
      <c r="A16" s="24" t="s">
        <v>22</v>
      </c>
      <c r="B16" s="23">
        <v>8463</v>
      </c>
      <c r="C16" s="13">
        <v>489295312</v>
      </c>
      <c r="D16" s="13">
        <v>108</v>
      </c>
      <c r="E16" s="13">
        <v>8010000</v>
      </c>
      <c r="F16" s="13">
        <v>306</v>
      </c>
      <c r="G16" s="13">
        <v>21855184</v>
      </c>
      <c r="H16" s="13">
        <v>227</v>
      </c>
      <c r="I16" s="13">
        <v>15211104</v>
      </c>
      <c r="J16" s="13">
        <v>5197</v>
      </c>
      <c r="K16" s="13">
        <v>360977552</v>
      </c>
      <c r="L16" s="13">
        <v>2625</v>
      </c>
      <c r="M16" s="13">
        <v>83241472</v>
      </c>
      <c r="N16" s="11"/>
      <c r="O16" s="11"/>
      <c r="P16" s="11"/>
      <c r="Q16" s="11"/>
      <c r="R16" s="11"/>
      <c r="S16" s="11"/>
      <c r="T16" s="11"/>
      <c r="U16" s="11"/>
    </row>
    <row r="17" spans="1:21" ht="15" customHeight="1" x14ac:dyDescent="0.2">
      <c r="A17" s="24" t="s">
        <v>23</v>
      </c>
      <c r="B17" s="23">
        <v>7616</v>
      </c>
      <c r="C17" s="13">
        <v>427467056</v>
      </c>
      <c r="D17" s="13">
        <v>48</v>
      </c>
      <c r="E17" s="13">
        <v>3456000</v>
      </c>
      <c r="F17" s="13">
        <v>301</v>
      </c>
      <c r="G17" s="13">
        <v>21672000</v>
      </c>
      <c r="H17" s="13">
        <v>312</v>
      </c>
      <c r="I17" s="13">
        <v>22464000</v>
      </c>
      <c r="J17" s="13">
        <v>4223</v>
      </c>
      <c r="K17" s="13">
        <v>290022000</v>
      </c>
      <c r="L17" s="13">
        <v>2732</v>
      </c>
      <c r="M17" s="13">
        <v>89853056</v>
      </c>
      <c r="N17" s="11"/>
      <c r="O17" s="11"/>
      <c r="P17" s="11"/>
      <c r="Q17" s="11"/>
      <c r="R17" s="11"/>
      <c r="S17" s="11"/>
      <c r="T17" s="11"/>
      <c r="U17" s="11"/>
    </row>
    <row r="18" spans="1:21" ht="15" customHeight="1" x14ac:dyDescent="0.2">
      <c r="A18" s="24" t="s">
        <v>24</v>
      </c>
      <c r="B18" s="23">
        <v>9084</v>
      </c>
      <c r="C18" s="13">
        <v>549130128</v>
      </c>
      <c r="D18" s="13">
        <v>69</v>
      </c>
      <c r="E18" s="13">
        <v>5478000</v>
      </c>
      <c r="F18" s="13">
        <v>222</v>
      </c>
      <c r="G18" s="13">
        <v>16650000</v>
      </c>
      <c r="H18" s="13">
        <v>272</v>
      </c>
      <c r="I18" s="13">
        <v>19208432</v>
      </c>
      <c r="J18" s="13">
        <v>6089</v>
      </c>
      <c r="K18" s="13">
        <v>422894976</v>
      </c>
      <c r="L18" s="13">
        <v>2432</v>
      </c>
      <c r="M18" s="13">
        <v>84898720</v>
      </c>
      <c r="N18" s="11"/>
      <c r="O18" s="11"/>
      <c r="P18" s="11"/>
      <c r="Q18" s="11"/>
      <c r="R18" s="11"/>
      <c r="S18" s="11"/>
      <c r="T18" s="11"/>
      <c r="U18" s="11"/>
    </row>
    <row r="19" spans="1:21" ht="15" customHeight="1" x14ac:dyDescent="0.2">
      <c r="A19" s="24" t="s">
        <v>25</v>
      </c>
      <c r="B19" s="23">
        <v>7926</v>
      </c>
      <c r="C19" s="13">
        <v>418774440</v>
      </c>
      <c r="D19" s="13">
        <v>103</v>
      </c>
      <c r="E19" s="13">
        <v>7884000</v>
      </c>
      <c r="F19" s="13">
        <v>468</v>
      </c>
      <c r="G19" s="13">
        <v>34266000</v>
      </c>
      <c r="H19" s="13">
        <v>209</v>
      </c>
      <c r="I19" s="13">
        <v>14140480</v>
      </c>
      <c r="J19" s="13">
        <v>3585</v>
      </c>
      <c r="K19" s="13">
        <v>249837520</v>
      </c>
      <c r="L19" s="13">
        <v>3561</v>
      </c>
      <c r="M19" s="13">
        <v>112646440</v>
      </c>
      <c r="N19" s="11"/>
      <c r="O19" s="11"/>
      <c r="P19" s="11"/>
      <c r="Q19" s="11"/>
      <c r="R19" s="11"/>
      <c r="S19" s="11"/>
      <c r="T19" s="11"/>
      <c r="U19" s="11"/>
    </row>
    <row r="20" spans="1:21" ht="15" customHeight="1" x14ac:dyDescent="0.2">
      <c r="A20" s="24" t="s">
        <v>26</v>
      </c>
      <c r="B20" s="23">
        <v>14461</v>
      </c>
      <c r="C20" s="13">
        <v>743554424</v>
      </c>
      <c r="D20" s="13">
        <v>167</v>
      </c>
      <c r="E20" s="13">
        <v>12642000</v>
      </c>
      <c r="F20" s="13">
        <v>439</v>
      </c>
      <c r="G20" s="13">
        <v>32148000</v>
      </c>
      <c r="H20" s="13">
        <v>318</v>
      </c>
      <c r="I20" s="13">
        <v>22860000</v>
      </c>
      <c r="J20" s="13">
        <v>6486</v>
      </c>
      <c r="K20" s="13">
        <v>447294000</v>
      </c>
      <c r="L20" s="13">
        <v>7051</v>
      </c>
      <c r="M20" s="13">
        <v>228610424</v>
      </c>
      <c r="N20" s="11"/>
      <c r="O20" s="11"/>
      <c r="P20" s="11"/>
      <c r="Q20" s="11"/>
      <c r="R20" s="11"/>
      <c r="S20" s="11"/>
      <c r="T20" s="11"/>
      <c r="U20" s="11"/>
    </row>
    <row r="21" spans="1:21" ht="15" customHeight="1" x14ac:dyDescent="0.2">
      <c r="A21" s="24" t="s">
        <v>27</v>
      </c>
      <c r="B21" s="23">
        <v>10689</v>
      </c>
      <c r="C21" s="13">
        <v>474248736</v>
      </c>
      <c r="D21" s="13">
        <v>259</v>
      </c>
      <c r="E21" s="13">
        <v>18991312</v>
      </c>
      <c r="F21" s="13">
        <v>711</v>
      </c>
      <c r="G21" s="13">
        <v>49011840</v>
      </c>
      <c r="H21" s="13">
        <v>744</v>
      </c>
      <c r="I21" s="13">
        <v>49860784</v>
      </c>
      <c r="J21" s="13">
        <v>1435</v>
      </c>
      <c r="K21" s="13">
        <v>102208048</v>
      </c>
      <c r="L21" s="13">
        <v>7540</v>
      </c>
      <c r="M21" s="13">
        <v>254176752</v>
      </c>
      <c r="N21" s="11"/>
      <c r="O21" s="11"/>
      <c r="P21" s="11"/>
      <c r="Q21" s="11"/>
      <c r="R21" s="11"/>
      <c r="S21" s="11"/>
      <c r="T21" s="11"/>
      <c r="U21" s="11"/>
    </row>
    <row r="22" spans="1:21" ht="15" customHeight="1" x14ac:dyDescent="0.2">
      <c r="A22" s="24" t="s">
        <v>28</v>
      </c>
      <c r="B22" s="23">
        <v>3352</v>
      </c>
      <c r="C22" s="13">
        <v>134412256</v>
      </c>
      <c r="D22" s="13">
        <v>249</v>
      </c>
      <c r="E22" s="13">
        <v>17988000</v>
      </c>
      <c r="F22" s="13">
        <v>320</v>
      </c>
      <c r="G22" s="13">
        <v>22698000</v>
      </c>
      <c r="H22" s="13">
        <v>355</v>
      </c>
      <c r="I22" s="13">
        <v>25650000</v>
      </c>
      <c r="J22" s="13">
        <v>0</v>
      </c>
      <c r="K22" s="13">
        <v>0</v>
      </c>
      <c r="L22" s="13">
        <v>2428</v>
      </c>
      <c r="M22" s="13">
        <v>68076256</v>
      </c>
      <c r="N22" s="11"/>
      <c r="O22" s="11"/>
      <c r="P22" s="11"/>
      <c r="Q22" s="11"/>
      <c r="R22" s="11"/>
      <c r="S22" s="11"/>
      <c r="T22" s="11"/>
      <c r="U22" s="11"/>
    </row>
    <row r="23" spans="1:21" ht="15" customHeight="1" x14ac:dyDescent="0.2">
      <c r="A23" s="24" t="s">
        <v>29</v>
      </c>
      <c r="B23" s="23">
        <v>8905</v>
      </c>
      <c r="C23" s="13">
        <v>336103112</v>
      </c>
      <c r="D23" s="13">
        <v>102</v>
      </c>
      <c r="E23" s="13">
        <v>7279872</v>
      </c>
      <c r="F23" s="13">
        <v>283</v>
      </c>
      <c r="G23" s="13">
        <v>20247744</v>
      </c>
      <c r="H23" s="13">
        <v>310</v>
      </c>
      <c r="I23" s="13">
        <v>20524416</v>
      </c>
      <c r="J23" s="13">
        <v>888</v>
      </c>
      <c r="K23" s="13">
        <v>61079616</v>
      </c>
      <c r="L23" s="13">
        <v>7322</v>
      </c>
      <c r="M23" s="13">
        <v>226971464</v>
      </c>
      <c r="N23" s="11"/>
      <c r="O23" s="11"/>
      <c r="P23" s="11"/>
      <c r="Q23" s="11"/>
      <c r="R23" s="11"/>
      <c r="S23" s="11"/>
      <c r="T23" s="11"/>
      <c r="U23" s="11"/>
    </row>
    <row r="24" spans="1:21" ht="15" customHeight="1" x14ac:dyDescent="0.2">
      <c r="A24" s="24" t="s">
        <v>30</v>
      </c>
      <c r="B24" s="23">
        <v>1712</v>
      </c>
      <c r="C24" s="13">
        <v>106594224</v>
      </c>
      <c r="D24" s="13">
        <v>195</v>
      </c>
      <c r="E24" s="13">
        <v>14202000</v>
      </c>
      <c r="F24" s="13">
        <v>91</v>
      </c>
      <c r="G24" s="13">
        <v>6516000</v>
      </c>
      <c r="H24" s="13">
        <v>57</v>
      </c>
      <c r="I24" s="13">
        <v>3723264</v>
      </c>
      <c r="J24" s="13">
        <v>933</v>
      </c>
      <c r="K24" s="13">
        <v>65294752</v>
      </c>
      <c r="L24" s="13">
        <v>436</v>
      </c>
      <c r="M24" s="13">
        <v>16858208</v>
      </c>
      <c r="N24" s="11"/>
      <c r="O24" s="11"/>
      <c r="P24" s="11"/>
      <c r="Q24" s="11"/>
      <c r="R24" s="11"/>
      <c r="S24" s="11"/>
      <c r="T24" s="11"/>
      <c r="U24" s="11"/>
    </row>
    <row r="25" spans="1:21" ht="15" customHeight="1" x14ac:dyDescent="0.2">
      <c r="A25" s="24" t="s">
        <v>31</v>
      </c>
      <c r="B25" s="23">
        <v>6940</v>
      </c>
      <c r="C25" s="13">
        <v>302833064</v>
      </c>
      <c r="D25" s="13">
        <v>6</v>
      </c>
      <c r="E25" s="13">
        <v>480000</v>
      </c>
      <c r="F25" s="13">
        <v>250</v>
      </c>
      <c r="G25" s="13">
        <v>18178592</v>
      </c>
      <c r="H25" s="13">
        <v>96</v>
      </c>
      <c r="I25" s="13">
        <v>6551616</v>
      </c>
      <c r="J25" s="13">
        <v>1629</v>
      </c>
      <c r="K25" s="13">
        <v>116873248</v>
      </c>
      <c r="L25" s="13">
        <v>4959</v>
      </c>
      <c r="M25" s="13">
        <v>160749608</v>
      </c>
      <c r="N25" s="11"/>
      <c r="O25" s="11"/>
      <c r="P25" s="11"/>
      <c r="Q25" s="11"/>
      <c r="R25" s="11"/>
      <c r="S25" s="11"/>
      <c r="T25" s="11"/>
      <c r="U25" s="11"/>
    </row>
    <row r="26" spans="1:21" ht="15" customHeight="1" x14ac:dyDescent="0.2">
      <c r="A26" s="24" t="s">
        <v>32</v>
      </c>
      <c r="B26" s="23">
        <v>3020</v>
      </c>
      <c r="C26" s="13">
        <v>136648656</v>
      </c>
      <c r="D26" s="13">
        <v>36</v>
      </c>
      <c r="E26" s="13">
        <v>2539968</v>
      </c>
      <c r="F26" s="13">
        <v>127</v>
      </c>
      <c r="G26" s="13">
        <v>8698304</v>
      </c>
      <c r="H26" s="13">
        <v>86</v>
      </c>
      <c r="I26" s="13">
        <v>5278576</v>
      </c>
      <c r="J26" s="13">
        <v>812</v>
      </c>
      <c r="K26" s="13">
        <v>55740752</v>
      </c>
      <c r="L26" s="13">
        <v>1959</v>
      </c>
      <c r="M26" s="13">
        <v>64391056</v>
      </c>
      <c r="N26" s="11"/>
      <c r="O26" s="11"/>
      <c r="P26" s="11"/>
      <c r="Q26" s="11"/>
      <c r="R26" s="11"/>
      <c r="S26" s="11"/>
      <c r="T26" s="11"/>
      <c r="U26" s="11"/>
    </row>
    <row r="27" spans="1:21" ht="15" customHeight="1" x14ac:dyDescent="0.2">
      <c r="A27" s="24" t="s">
        <v>33</v>
      </c>
      <c r="B27" s="23">
        <v>4739</v>
      </c>
      <c r="C27" s="13">
        <v>202444440</v>
      </c>
      <c r="D27" s="13">
        <v>40</v>
      </c>
      <c r="E27" s="13">
        <v>2952000</v>
      </c>
      <c r="F27" s="13">
        <v>53</v>
      </c>
      <c r="G27" s="13">
        <v>3984000</v>
      </c>
      <c r="H27" s="13">
        <v>48</v>
      </c>
      <c r="I27" s="13">
        <v>3258000</v>
      </c>
      <c r="J27" s="13">
        <v>1329</v>
      </c>
      <c r="K27" s="13">
        <v>93414000</v>
      </c>
      <c r="L27" s="13">
        <v>3269</v>
      </c>
      <c r="M27" s="13">
        <v>98836440</v>
      </c>
      <c r="N27" s="11"/>
      <c r="O27" s="11"/>
      <c r="P27" s="11"/>
      <c r="Q27" s="11"/>
      <c r="R27" s="11"/>
      <c r="S27" s="11"/>
      <c r="T27" s="11"/>
      <c r="U27" s="11"/>
    </row>
    <row r="28" spans="1:21" ht="15" customHeight="1" x14ac:dyDescent="0.2">
      <c r="A28" s="24" t="s">
        <v>34</v>
      </c>
      <c r="B28" s="23">
        <v>2874</v>
      </c>
      <c r="C28" s="13">
        <v>141430640</v>
      </c>
      <c r="D28" s="13">
        <v>62</v>
      </c>
      <c r="E28" s="13">
        <v>4776000</v>
      </c>
      <c r="F28" s="13">
        <v>121</v>
      </c>
      <c r="G28" s="13">
        <v>8700000</v>
      </c>
      <c r="H28" s="13">
        <v>53</v>
      </c>
      <c r="I28" s="13">
        <v>3817872</v>
      </c>
      <c r="J28" s="13">
        <v>970</v>
      </c>
      <c r="K28" s="13">
        <v>68576016</v>
      </c>
      <c r="L28" s="13">
        <v>1668</v>
      </c>
      <c r="M28" s="13">
        <v>55560752</v>
      </c>
      <c r="N28" s="11"/>
      <c r="O28" s="11"/>
      <c r="P28" s="11"/>
      <c r="Q28" s="11"/>
      <c r="R28" s="11"/>
      <c r="S28" s="11"/>
      <c r="T28" s="11"/>
      <c r="U28" s="11"/>
    </row>
    <row r="29" spans="1:21" ht="15" customHeight="1" x14ac:dyDescent="0.2">
      <c r="A29" s="24" t="s">
        <v>35</v>
      </c>
      <c r="B29" s="23">
        <v>2463</v>
      </c>
      <c r="C29" s="13">
        <v>138383952</v>
      </c>
      <c r="D29" s="13">
        <v>65</v>
      </c>
      <c r="E29" s="13">
        <v>4554000</v>
      </c>
      <c r="F29" s="13">
        <v>189</v>
      </c>
      <c r="G29" s="13">
        <v>13560000</v>
      </c>
      <c r="H29" s="13">
        <v>190</v>
      </c>
      <c r="I29" s="13">
        <v>12824416</v>
      </c>
      <c r="J29" s="13">
        <v>1272</v>
      </c>
      <c r="K29" s="13">
        <v>86704720</v>
      </c>
      <c r="L29" s="13">
        <v>747</v>
      </c>
      <c r="M29" s="13">
        <v>20740816</v>
      </c>
      <c r="N29" s="11"/>
      <c r="O29" s="11"/>
      <c r="P29" s="11"/>
      <c r="Q29" s="11"/>
      <c r="R29" s="11"/>
      <c r="S29" s="11"/>
      <c r="T29" s="11"/>
      <c r="U29" s="11"/>
    </row>
    <row r="30" spans="1:21" ht="15" customHeight="1" x14ac:dyDescent="0.2">
      <c r="A30" s="22" t="s">
        <v>36</v>
      </c>
      <c r="B30" s="23">
        <v>32077</v>
      </c>
      <c r="C30" s="13">
        <v>2017323670</v>
      </c>
      <c r="D30" s="13">
        <v>714</v>
      </c>
      <c r="E30" s="13">
        <v>60481504</v>
      </c>
      <c r="F30" s="13">
        <v>1806</v>
      </c>
      <c r="G30" s="13">
        <v>125377911</v>
      </c>
      <c r="H30" s="13">
        <v>1010</v>
      </c>
      <c r="I30" s="13">
        <v>65197920</v>
      </c>
      <c r="J30" s="13">
        <v>24865</v>
      </c>
      <c r="K30" s="13">
        <v>1631157875</v>
      </c>
      <c r="L30" s="13">
        <v>3682</v>
      </c>
      <c r="M30" s="13">
        <v>135108460</v>
      </c>
      <c r="N30" s="11"/>
      <c r="O30" s="11"/>
      <c r="P30" s="11"/>
      <c r="Q30" s="11"/>
      <c r="R30" s="11"/>
      <c r="S30" s="11"/>
      <c r="T30" s="11"/>
      <c r="U30" s="11"/>
    </row>
    <row r="31" spans="1:21" ht="15" customHeight="1" x14ac:dyDescent="0.2">
      <c r="A31" s="22" t="s">
        <v>37</v>
      </c>
      <c r="B31" s="23">
        <v>22035</v>
      </c>
      <c r="C31" s="13">
        <v>1134107480</v>
      </c>
      <c r="D31" s="13">
        <v>214</v>
      </c>
      <c r="E31" s="13">
        <v>15966000</v>
      </c>
      <c r="F31" s="13">
        <v>744</v>
      </c>
      <c r="G31" s="13">
        <v>52104000</v>
      </c>
      <c r="H31" s="13">
        <v>563</v>
      </c>
      <c r="I31" s="13">
        <v>39750000</v>
      </c>
      <c r="J31" s="13">
        <v>9294</v>
      </c>
      <c r="K31" s="13">
        <v>637266000</v>
      </c>
      <c r="L31" s="13">
        <v>11220</v>
      </c>
      <c r="M31" s="13">
        <v>389021480</v>
      </c>
      <c r="N31" s="11"/>
      <c r="O31" s="11"/>
      <c r="P31" s="11"/>
      <c r="Q31" s="11"/>
      <c r="R31" s="11"/>
      <c r="S31" s="11"/>
      <c r="T31" s="11"/>
      <c r="U31" s="11"/>
    </row>
    <row r="32" spans="1:21" ht="15" customHeight="1" x14ac:dyDescent="0.2">
      <c r="A32" s="24" t="s">
        <v>38</v>
      </c>
      <c r="B32" s="23">
        <v>516</v>
      </c>
      <c r="C32" s="13">
        <v>30708000</v>
      </c>
      <c r="D32" s="13">
        <v>15</v>
      </c>
      <c r="E32" s="13">
        <v>2988000</v>
      </c>
      <c r="F32" s="13">
        <v>140</v>
      </c>
      <c r="G32" s="13">
        <v>9177000</v>
      </c>
      <c r="H32" s="13">
        <v>13</v>
      </c>
      <c r="I32" s="13">
        <v>996000</v>
      </c>
      <c r="J32" s="13">
        <v>158</v>
      </c>
      <c r="K32" s="13">
        <v>10410000</v>
      </c>
      <c r="L32" s="13">
        <v>190</v>
      </c>
      <c r="M32" s="13">
        <v>7137000</v>
      </c>
      <c r="N32" s="11"/>
      <c r="O32" s="11"/>
      <c r="P32" s="11"/>
      <c r="Q32" s="11"/>
      <c r="R32" s="11"/>
      <c r="S32" s="11"/>
      <c r="T32" s="11"/>
      <c r="U32" s="11"/>
    </row>
    <row r="33" spans="1:21" ht="15" customHeight="1" x14ac:dyDescent="0.2">
      <c r="A33" s="25" t="s">
        <v>39</v>
      </c>
      <c r="B33" s="26">
        <v>43</v>
      </c>
      <c r="C33" s="27">
        <v>2808000</v>
      </c>
      <c r="D33" s="27">
        <v>17</v>
      </c>
      <c r="E33" s="27">
        <v>1224000</v>
      </c>
      <c r="F33" s="27">
        <v>3</v>
      </c>
      <c r="G33" s="27">
        <v>216000</v>
      </c>
      <c r="H33" s="27">
        <v>0</v>
      </c>
      <c r="I33" s="27">
        <v>0</v>
      </c>
      <c r="J33" s="27">
        <v>15</v>
      </c>
      <c r="K33" s="27">
        <v>1080000</v>
      </c>
      <c r="L33" s="27">
        <v>8</v>
      </c>
      <c r="M33" s="27">
        <v>288000</v>
      </c>
      <c r="N33" s="11"/>
      <c r="O33" s="11"/>
      <c r="P33" s="11"/>
      <c r="Q33" s="11"/>
      <c r="R33" s="11"/>
      <c r="S33" s="11"/>
      <c r="T33" s="11"/>
      <c r="U33" s="11"/>
    </row>
    <row r="34" spans="1:21" ht="11.1" customHeight="1" x14ac:dyDescent="0.2">
      <c r="A34" s="28" t="s">
        <v>77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11"/>
      <c r="O34" s="11"/>
      <c r="P34" s="11"/>
      <c r="Q34" s="11"/>
      <c r="R34" s="11"/>
      <c r="S34" s="11"/>
      <c r="T34" s="11"/>
      <c r="U34" s="11"/>
    </row>
    <row r="35" spans="1:21" hidden="1" x14ac:dyDescent="0.2">
      <c r="A35" s="18" t="s">
        <v>11</v>
      </c>
      <c r="B35" s="11" t="e">
        <f>B8-#REF!-B30-B31-#REF!</f>
        <v>#REF!</v>
      </c>
      <c r="C35" s="11" t="e">
        <f>C8-#REF!-C30-C31-#REF!</f>
        <v>#REF!</v>
      </c>
      <c r="D35" s="11" t="e">
        <f>D8-#REF!-D30-D31-#REF!</f>
        <v>#REF!</v>
      </c>
      <c r="E35" s="11" t="e">
        <f>E8-#REF!-E30-E31-#REF!</f>
        <v>#REF!</v>
      </c>
      <c r="F35" s="11" t="e">
        <f>F8-#REF!-F30-F31-#REF!</f>
        <v>#REF!</v>
      </c>
      <c r="G35" s="11" t="e">
        <f>G8-#REF!-G30-G31-#REF!</f>
        <v>#REF!</v>
      </c>
      <c r="H35" s="11" t="e">
        <f>H8-#REF!-H30-H31-#REF!</f>
        <v>#REF!</v>
      </c>
      <c r="I35" s="11" t="e">
        <f>I8-#REF!-I30-I31-#REF!</f>
        <v>#REF!</v>
      </c>
      <c r="J35" s="11" t="e">
        <f>J8-#REF!-J30-J31-#REF!</f>
        <v>#REF!</v>
      </c>
      <c r="K35" s="11" t="e">
        <f>K8-#REF!-K30-K31-#REF!</f>
        <v>#REF!</v>
      </c>
      <c r="L35" s="11" t="e">
        <f>L8-#REF!-L30-L31-#REF!</f>
        <v>#REF!</v>
      </c>
      <c r="M35" s="11" t="e">
        <f>M8-#REF!-M30-M31-#REF!</f>
        <v>#REF!</v>
      </c>
      <c r="N35" s="11"/>
      <c r="O35" s="11"/>
      <c r="P35" s="11"/>
      <c r="Q35" s="11"/>
      <c r="R35" s="11"/>
      <c r="S35" s="11"/>
      <c r="T35" s="11"/>
      <c r="U35" s="11"/>
    </row>
    <row r="36" spans="1:21" hidden="1" x14ac:dyDescent="0.2">
      <c r="A36" s="18" t="s">
        <v>68</v>
      </c>
      <c r="B36" s="11" t="e">
        <f>#REF!-SUM(B9:B29)</f>
        <v>#REF!</v>
      </c>
      <c r="C36" s="11" t="e">
        <f>#REF!-SUM(C9:C29)</f>
        <v>#REF!</v>
      </c>
      <c r="D36" s="11" t="e">
        <f>#REF!-SUM(D9:D29)</f>
        <v>#REF!</v>
      </c>
      <c r="E36" s="11" t="e">
        <f>#REF!-SUM(E9:E29)</f>
        <v>#REF!</v>
      </c>
      <c r="F36" s="11" t="e">
        <f>#REF!-SUM(F9:F29)</f>
        <v>#REF!</v>
      </c>
      <c r="G36" s="11" t="e">
        <f>#REF!-SUM(G9:G29)</f>
        <v>#REF!</v>
      </c>
      <c r="H36" s="11" t="e">
        <f>#REF!-SUM(H9:H29)</f>
        <v>#REF!</v>
      </c>
      <c r="I36" s="11" t="e">
        <f>#REF!-SUM(I9:I29)</f>
        <v>#REF!</v>
      </c>
      <c r="J36" s="11" t="e">
        <f>#REF!-SUM(J9:J29)</f>
        <v>#REF!</v>
      </c>
      <c r="K36" s="11" t="e">
        <f>#REF!-SUM(K9:K29)</f>
        <v>#REF!</v>
      </c>
      <c r="L36" s="11" t="e">
        <f>#REF!-SUM(L9:L29)</f>
        <v>#REF!</v>
      </c>
      <c r="M36" s="11" t="e">
        <f>#REF!-SUM(M9:M29)</f>
        <v>#REF!</v>
      </c>
      <c r="N36" s="11"/>
      <c r="O36" s="11"/>
      <c r="P36" s="11"/>
      <c r="Q36" s="11"/>
      <c r="R36" s="11"/>
      <c r="S36" s="11"/>
      <c r="T36" s="11"/>
      <c r="U36" s="11"/>
    </row>
    <row r="37" spans="1:21" hidden="1" x14ac:dyDescent="0.2">
      <c r="A37" s="18" t="e">
        <f>#REF!</f>
        <v>#REF!</v>
      </c>
      <c r="B37" s="11" t="e">
        <f>#REF!-B32-B33</f>
        <v>#REF!</v>
      </c>
      <c r="C37" s="11" t="e">
        <f>#REF!-C32-C33</f>
        <v>#REF!</v>
      </c>
      <c r="D37" s="11" t="e">
        <f>#REF!-D32-D33</f>
        <v>#REF!</v>
      </c>
      <c r="E37" s="11" t="e">
        <f>#REF!-E32-E33</f>
        <v>#REF!</v>
      </c>
      <c r="F37" s="11" t="e">
        <f>#REF!-F32-F33</f>
        <v>#REF!</v>
      </c>
      <c r="G37" s="11" t="e">
        <f>#REF!-G32-G33</f>
        <v>#REF!</v>
      </c>
      <c r="H37" s="11" t="e">
        <f>#REF!-H32-H33</f>
        <v>#REF!</v>
      </c>
      <c r="I37" s="11" t="e">
        <f>#REF!-I32-I33</f>
        <v>#REF!</v>
      </c>
      <c r="J37" s="11" t="e">
        <f>#REF!-J32-J33</f>
        <v>#REF!</v>
      </c>
      <c r="K37" s="11" t="e">
        <f>#REF!-K32-K33</f>
        <v>#REF!</v>
      </c>
      <c r="L37" s="11" t="e">
        <f>#REF!-L32-L33</f>
        <v>#REF!</v>
      </c>
      <c r="M37" s="11" t="e">
        <f>#REF!-M32-M33</f>
        <v>#REF!</v>
      </c>
      <c r="N37" s="11"/>
      <c r="O37" s="11"/>
      <c r="P37" s="11"/>
      <c r="Q37" s="11"/>
      <c r="R37" s="11"/>
      <c r="S37" s="11"/>
      <c r="T37" s="11"/>
      <c r="U37" s="11"/>
    </row>
    <row r="38" spans="1:21" x14ac:dyDescent="0.2">
      <c r="A38" t="s">
        <v>40</v>
      </c>
      <c r="B38" s="11">
        <v>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/>
      <c r="O38" s="11"/>
      <c r="P38" s="11"/>
      <c r="Q38" s="11"/>
      <c r="R38" s="11"/>
      <c r="S38" s="11"/>
      <c r="T38" s="11"/>
      <c r="U38" s="11"/>
    </row>
    <row r="39" spans="1:21" x14ac:dyDescent="0.2">
      <c r="A39" t="s">
        <v>1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</row>
    <row r="41" spans="1:21" x14ac:dyDescent="0.2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</row>
    <row r="42" spans="1:21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</row>
    <row r="43" spans="1:21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</row>
    <row r="44" spans="1:2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 spans="1:21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spans="1:21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 spans="1:21" x14ac:dyDescent="0.2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spans="1:21" x14ac:dyDescent="0.2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2:21" x14ac:dyDescent="0.2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spans="2:21" x14ac:dyDescent="0.2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spans="2:21" x14ac:dyDescent="0.2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 spans="2:21" x14ac:dyDescent="0.2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 spans="2:21" x14ac:dyDescent="0.2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4" spans="2:21" x14ac:dyDescent="0.2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 spans="2:21" x14ac:dyDescent="0.2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 spans="2:21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 spans="2:21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</row>
    <row r="58" spans="2:2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</row>
    <row r="59" spans="2:2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  <row r="60" spans="2:2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2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2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2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2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21">
    <mergeCell ref="A4:A7"/>
    <mergeCell ref="B4:C4"/>
    <mergeCell ref="D4:I4"/>
    <mergeCell ref="F6:F7"/>
    <mergeCell ref="G6:G7"/>
    <mergeCell ref="H6:H7"/>
    <mergeCell ref="I6:I7"/>
    <mergeCell ref="F5:G5"/>
    <mergeCell ref="B5:B7"/>
    <mergeCell ref="C5:C7"/>
    <mergeCell ref="D6:D7"/>
    <mergeCell ref="E6:E7"/>
    <mergeCell ref="D5:E5"/>
    <mergeCell ref="H5:I5"/>
    <mergeCell ref="J4:M4"/>
    <mergeCell ref="J5:K5"/>
    <mergeCell ref="L6:L7"/>
    <mergeCell ref="M6:M7"/>
    <mergeCell ref="K6:K7"/>
    <mergeCell ref="L5:M5"/>
    <mergeCell ref="J6:J7"/>
  </mergeCells>
  <phoneticPr fontId="2" type="noConversion"/>
  <pageMargins left="0.39370078740157483" right="0.39370078740157483" top="0.19685039370078741" bottom="0.19685039370078741" header="0.23622047244094491" footer="0.23622047244094491"/>
  <pageSetup paperSize="9" orientation="landscape" horizont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Z65"/>
  <sheetViews>
    <sheetView workbookViewId="0">
      <selection activeCell="AA28" sqref="AA28"/>
    </sheetView>
  </sheetViews>
  <sheetFormatPr defaultColWidth="15" defaultRowHeight="12" x14ac:dyDescent="0.2"/>
  <cols>
    <col min="1" max="1" width="15" customWidth="1"/>
    <col min="2" max="2" width="10" customWidth="1"/>
    <col min="3" max="3" width="15" customWidth="1"/>
    <col min="4" max="4" width="10" customWidth="1"/>
    <col min="5" max="5" width="15" customWidth="1"/>
    <col min="6" max="6" width="10" customWidth="1"/>
    <col min="7" max="7" width="15" customWidth="1"/>
    <col min="8" max="8" width="10" customWidth="1"/>
    <col min="9" max="9" width="15" customWidth="1"/>
    <col min="10" max="10" width="10" customWidth="1"/>
    <col min="11" max="11" width="15" customWidth="1"/>
    <col min="12" max="12" width="10" customWidth="1"/>
    <col min="13" max="13" width="15.83203125" bestFit="1" customWidth="1"/>
  </cols>
  <sheetData>
    <row r="1" spans="1:26" s="3" customFormat="1" ht="20.100000000000001" customHeight="1" x14ac:dyDescent="0.2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6" s="3" customFormat="1" ht="20.100000000000001" customHeight="1" x14ac:dyDescent="0.2">
      <c r="A2" s="2" t="s">
        <v>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6" s="3" customFormat="1" ht="12" customHeight="1" x14ac:dyDescent="0.2"/>
    <row r="4" spans="1:26" s="4" customFormat="1" ht="19.5" customHeight="1" x14ac:dyDescent="0.2">
      <c r="A4" s="56" t="s">
        <v>53</v>
      </c>
      <c r="B4" s="39" t="s">
        <v>14</v>
      </c>
      <c r="C4" s="41"/>
      <c r="D4" s="39" t="s">
        <v>4</v>
      </c>
      <c r="E4" s="40"/>
      <c r="F4" s="40"/>
      <c r="G4" s="40"/>
      <c r="H4" s="40"/>
      <c r="I4" s="41"/>
      <c r="J4" s="39" t="s">
        <v>70</v>
      </c>
      <c r="K4" s="40"/>
      <c r="L4" s="40"/>
      <c r="M4" s="40"/>
    </row>
    <row r="5" spans="1:26" s="4" customFormat="1" ht="29.25" customHeight="1" x14ac:dyDescent="0.2">
      <c r="A5" s="57"/>
      <c r="B5" s="42" t="s">
        <v>55</v>
      </c>
      <c r="C5" s="42" t="s">
        <v>56</v>
      </c>
      <c r="D5" s="39" t="s">
        <v>71</v>
      </c>
      <c r="E5" s="41"/>
      <c r="F5" s="39" t="s">
        <v>72</v>
      </c>
      <c r="G5" s="41"/>
      <c r="H5" s="39" t="s">
        <v>73</v>
      </c>
      <c r="I5" s="41"/>
      <c r="J5" s="39" t="s">
        <v>74</v>
      </c>
      <c r="K5" s="41"/>
      <c r="L5" s="39" t="s">
        <v>75</v>
      </c>
      <c r="M5" s="40"/>
    </row>
    <row r="6" spans="1:26" s="4" customFormat="1" ht="15.75" customHeight="1" x14ac:dyDescent="0.2">
      <c r="A6" s="57"/>
      <c r="B6" s="49"/>
      <c r="C6" s="49"/>
      <c r="D6" s="42" t="s">
        <v>10</v>
      </c>
      <c r="E6" s="42" t="s">
        <v>56</v>
      </c>
      <c r="F6" s="42" t="s">
        <v>10</v>
      </c>
      <c r="G6" s="42" t="s">
        <v>56</v>
      </c>
      <c r="H6" s="42" t="s">
        <v>10</v>
      </c>
      <c r="I6" s="42" t="s">
        <v>56</v>
      </c>
      <c r="J6" s="42" t="s">
        <v>10</v>
      </c>
      <c r="K6" s="42" t="s">
        <v>56</v>
      </c>
      <c r="L6" s="42" t="s">
        <v>10</v>
      </c>
      <c r="M6" s="44" t="s">
        <v>56</v>
      </c>
    </row>
    <row r="7" spans="1:26" s="4" customFormat="1" ht="15.75" customHeight="1" x14ac:dyDescent="0.2">
      <c r="A7" s="58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6"/>
    </row>
    <row r="8" spans="1:26" ht="15" customHeight="1" x14ac:dyDescent="0.2">
      <c r="A8" s="19" t="s">
        <v>76</v>
      </c>
      <c r="B8" s="20">
        <v>190583</v>
      </c>
      <c r="C8" s="21">
        <v>9994304668</v>
      </c>
      <c r="D8" s="21">
        <v>3878</v>
      </c>
      <c r="E8" s="21">
        <v>295223099</v>
      </c>
      <c r="F8" s="21">
        <v>8274</v>
      </c>
      <c r="G8" s="21">
        <v>578685254</v>
      </c>
      <c r="H8" s="21">
        <v>7214</v>
      </c>
      <c r="I8" s="21">
        <v>503223370</v>
      </c>
      <c r="J8" s="21">
        <v>79884</v>
      </c>
      <c r="K8" s="21">
        <v>5581127327</v>
      </c>
      <c r="L8" s="21">
        <v>91333</v>
      </c>
      <c r="M8" s="21">
        <v>3036045618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5" customHeight="1" x14ac:dyDescent="0.2">
      <c r="A9" s="22" t="s">
        <v>15</v>
      </c>
      <c r="B9" s="23">
        <v>11138</v>
      </c>
      <c r="C9" s="13">
        <v>541348696</v>
      </c>
      <c r="D9" s="13">
        <v>397</v>
      </c>
      <c r="E9" s="13">
        <v>30150000</v>
      </c>
      <c r="F9" s="13">
        <v>837</v>
      </c>
      <c r="G9" s="13">
        <v>52345184</v>
      </c>
      <c r="H9" s="13">
        <v>956</v>
      </c>
      <c r="I9" s="13">
        <v>54569392</v>
      </c>
      <c r="J9" s="13">
        <v>4520</v>
      </c>
      <c r="K9" s="13">
        <v>273651680</v>
      </c>
      <c r="L9" s="13">
        <v>4428</v>
      </c>
      <c r="M9" s="13">
        <v>130632440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5" customHeight="1" x14ac:dyDescent="0.2">
      <c r="A10" s="22" t="s">
        <v>16</v>
      </c>
      <c r="B10" s="23">
        <v>1998</v>
      </c>
      <c r="C10" s="13">
        <v>115301064</v>
      </c>
      <c r="D10" s="13">
        <v>74</v>
      </c>
      <c r="E10" s="13">
        <v>5610000</v>
      </c>
      <c r="F10" s="13">
        <v>152</v>
      </c>
      <c r="G10" s="13">
        <v>12198000</v>
      </c>
      <c r="H10" s="13">
        <v>269</v>
      </c>
      <c r="I10" s="13">
        <v>18747000</v>
      </c>
      <c r="J10" s="13">
        <v>819</v>
      </c>
      <c r="K10" s="13">
        <v>55425000</v>
      </c>
      <c r="L10" s="13">
        <v>684</v>
      </c>
      <c r="M10" s="13">
        <v>23321064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5" customHeight="1" x14ac:dyDescent="0.2">
      <c r="A11" s="22" t="s">
        <v>17</v>
      </c>
      <c r="B11" s="23">
        <v>11685</v>
      </c>
      <c r="C11" s="13">
        <v>571233192</v>
      </c>
      <c r="D11" s="13">
        <v>259</v>
      </c>
      <c r="E11" s="13">
        <v>20375712</v>
      </c>
      <c r="F11" s="13">
        <v>336</v>
      </c>
      <c r="G11" s="13">
        <v>22177200</v>
      </c>
      <c r="H11" s="13">
        <v>252</v>
      </c>
      <c r="I11" s="13">
        <v>19546448</v>
      </c>
      <c r="J11" s="13">
        <v>4920</v>
      </c>
      <c r="K11" s="13">
        <v>334522912</v>
      </c>
      <c r="L11" s="13">
        <v>5918</v>
      </c>
      <c r="M11" s="13">
        <v>174610920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5" customHeight="1" x14ac:dyDescent="0.2">
      <c r="A12" s="22" t="s">
        <v>18</v>
      </c>
      <c r="B12" s="23">
        <v>494</v>
      </c>
      <c r="C12" s="13">
        <v>25725112</v>
      </c>
      <c r="D12" s="13">
        <v>42</v>
      </c>
      <c r="E12" s="13">
        <v>3084000</v>
      </c>
      <c r="F12" s="13">
        <v>115</v>
      </c>
      <c r="G12" s="13">
        <v>7710000</v>
      </c>
      <c r="H12" s="13">
        <v>60</v>
      </c>
      <c r="I12" s="13">
        <v>3654000</v>
      </c>
      <c r="J12" s="13">
        <v>125</v>
      </c>
      <c r="K12" s="13">
        <v>8886000</v>
      </c>
      <c r="L12" s="13">
        <v>152</v>
      </c>
      <c r="M12" s="13">
        <v>2391112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5" customHeight="1" x14ac:dyDescent="0.2">
      <c r="A13" s="22" t="s">
        <v>19</v>
      </c>
      <c r="B13" s="23">
        <v>6215</v>
      </c>
      <c r="C13" s="13">
        <v>327814848</v>
      </c>
      <c r="D13" s="13">
        <v>59</v>
      </c>
      <c r="E13" s="13">
        <v>6330000</v>
      </c>
      <c r="F13" s="13">
        <v>201</v>
      </c>
      <c r="G13" s="13">
        <v>13178624</v>
      </c>
      <c r="H13" s="13">
        <v>151</v>
      </c>
      <c r="I13" s="13">
        <v>10356560</v>
      </c>
      <c r="J13" s="13">
        <v>2513</v>
      </c>
      <c r="K13" s="13">
        <v>172400992</v>
      </c>
      <c r="L13" s="13">
        <v>3291</v>
      </c>
      <c r="M13" s="13">
        <v>125548672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5" customHeight="1" x14ac:dyDescent="0.2">
      <c r="A14" s="24" t="s">
        <v>20</v>
      </c>
      <c r="B14" s="23">
        <v>10006</v>
      </c>
      <c r="C14" s="13">
        <v>428646440</v>
      </c>
      <c r="D14" s="13">
        <v>18</v>
      </c>
      <c r="E14" s="13">
        <v>1632000</v>
      </c>
      <c r="F14" s="13">
        <v>105</v>
      </c>
      <c r="G14" s="13">
        <v>7296000</v>
      </c>
      <c r="H14" s="13">
        <v>274</v>
      </c>
      <c r="I14" s="13">
        <v>19068000</v>
      </c>
      <c r="J14" s="13">
        <v>2129</v>
      </c>
      <c r="K14" s="13">
        <v>137646000</v>
      </c>
      <c r="L14" s="13">
        <v>7480</v>
      </c>
      <c r="M14" s="13">
        <v>263004440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5" customHeight="1" x14ac:dyDescent="0.2">
      <c r="A15" s="24" t="s">
        <v>21</v>
      </c>
      <c r="B15" s="23">
        <v>9986</v>
      </c>
      <c r="C15" s="13">
        <v>402749864</v>
      </c>
      <c r="D15" s="13">
        <v>31</v>
      </c>
      <c r="E15" s="13">
        <v>4716000</v>
      </c>
      <c r="F15" s="13">
        <v>220</v>
      </c>
      <c r="G15" s="13">
        <v>22248000</v>
      </c>
      <c r="H15" s="13">
        <v>620</v>
      </c>
      <c r="I15" s="13">
        <v>46182000</v>
      </c>
      <c r="J15" s="13">
        <v>745</v>
      </c>
      <c r="K15" s="13">
        <v>54933664</v>
      </c>
      <c r="L15" s="13">
        <v>8370</v>
      </c>
      <c r="M15" s="13">
        <v>274670200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5" customHeight="1" x14ac:dyDescent="0.2">
      <c r="A16" s="24" t="s">
        <v>22</v>
      </c>
      <c r="B16" s="23">
        <v>7507</v>
      </c>
      <c r="C16" s="13">
        <v>446602880</v>
      </c>
      <c r="D16" s="13">
        <v>111</v>
      </c>
      <c r="E16" s="13">
        <v>9672000</v>
      </c>
      <c r="F16" s="13">
        <v>301</v>
      </c>
      <c r="G16" s="13">
        <v>22255488</v>
      </c>
      <c r="H16" s="13">
        <v>195</v>
      </c>
      <c r="I16" s="13">
        <v>13291104</v>
      </c>
      <c r="J16" s="13">
        <v>4618</v>
      </c>
      <c r="K16" s="13">
        <v>313096448</v>
      </c>
      <c r="L16" s="13">
        <v>2282</v>
      </c>
      <c r="M16" s="13">
        <v>88287840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5" customHeight="1" x14ac:dyDescent="0.2">
      <c r="A17" s="24" t="s">
        <v>23</v>
      </c>
      <c r="B17" s="23">
        <v>6607</v>
      </c>
      <c r="C17" s="13">
        <v>432148192</v>
      </c>
      <c r="D17" s="13">
        <v>48</v>
      </c>
      <c r="E17" s="13">
        <v>4734000</v>
      </c>
      <c r="F17" s="13">
        <v>301</v>
      </c>
      <c r="G17" s="13">
        <v>22668000</v>
      </c>
      <c r="H17" s="13">
        <v>312</v>
      </c>
      <c r="I17" s="13">
        <v>30432000</v>
      </c>
      <c r="J17" s="13">
        <v>3660</v>
      </c>
      <c r="K17" s="13">
        <v>289038000</v>
      </c>
      <c r="L17" s="13">
        <v>2286</v>
      </c>
      <c r="M17" s="13">
        <v>85276192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5" customHeight="1" x14ac:dyDescent="0.2">
      <c r="A18" s="24" t="s">
        <v>24</v>
      </c>
      <c r="B18" s="23">
        <v>8245</v>
      </c>
      <c r="C18" s="13">
        <v>497814768</v>
      </c>
      <c r="D18" s="13">
        <v>81</v>
      </c>
      <c r="E18" s="13">
        <v>6120000</v>
      </c>
      <c r="F18" s="13">
        <v>239</v>
      </c>
      <c r="G18" s="13">
        <v>17376000</v>
      </c>
      <c r="H18" s="13">
        <v>258</v>
      </c>
      <c r="I18" s="13">
        <v>18439488</v>
      </c>
      <c r="J18" s="13">
        <v>5390</v>
      </c>
      <c r="K18" s="13">
        <v>357523760</v>
      </c>
      <c r="L18" s="13">
        <v>2277</v>
      </c>
      <c r="M18" s="13">
        <v>98355520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5" customHeight="1" x14ac:dyDescent="0.2">
      <c r="A19" s="24" t="s">
        <v>25</v>
      </c>
      <c r="B19" s="23">
        <v>7444</v>
      </c>
      <c r="C19" s="13">
        <v>389327024</v>
      </c>
      <c r="D19" s="13">
        <v>119</v>
      </c>
      <c r="E19" s="13">
        <v>10320000</v>
      </c>
      <c r="F19" s="13">
        <v>487</v>
      </c>
      <c r="G19" s="13">
        <v>34920000</v>
      </c>
      <c r="H19" s="13">
        <v>184</v>
      </c>
      <c r="I19" s="13">
        <v>11943360</v>
      </c>
      <c r="J19" s="13">
        <v>3432</v>
      </c>
      <c r="K19" s="13">
        <v>219505088</v>
      </c>
      <c r="L19" s="13">
        <v>3222</v>
      </c>
      <c r="M19" s="13">
        <v>112638576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5" customHeight="1" x14ac:dyDescent="0.2">
      <c r="A20" s="24" t="s">
        <v>26</v>
      </c>
      <c r="B20" s="23">
        <v>13780</v>
      </c>
      <c r="C20" s="13">
        <v>746380088</v>
      </c>
      <c r="D20" s="13">
        <v>187</v>
      </c>
      <c r="E20" s="13">
        <v>14460000</v>
      </c>
      <c r="F20" s="13">
        <v>441</v>
      </c>
      <c r="G20" s="13">
        <v>30810000</v>
      </c>
      <c r="H20" s="13">
        <v>309</v>
      </c>
      <c r="I20" s="13">
        <v>20742000</v>
      </c>
      <c r="J20" s="13">
        <v>6110</v>
      </c>
      <c r="K20" s="13">
        <v>450477552</v>
      </c>
      <c r="L20" s="13">
        <v>6733</v>
      </c>
      <c r="M20" s="13">
        <v>229890536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5" customHeight="1" x14ac:dyDescent="0.2">
      <c r="A21" s="24" t="s">
        <v>27</v>
      </c>
      <c r="B21" s="23">
        <v>10737</v>
      </c>
      <c r="C21" s="13">
        <v>486051248</v>
      </c>
      <c r="D21" s="13">
        <v>275</v>
      </c>
      <c r="E21" s="13">
        <v>22397152</v>
      </c>
      <c r="F21" s="13">
        <v>707</v>
      </c>
      <c r="G21" s="13">
        <v>47166256</v>
      </c>
      <c r="H21" s="13">
        <v>771</v>
      </c>
      <c r="I21" s="13">
        <v>51695504</v>
      </c>
      <c r="J21" s="13">
        <v>1506</v>
      </c>
      <c r="K21" s="13">
        <v>99848496</v>
      </c>
      <c r="L21" s="13">
        <v>7478</v>
      </c>
      <c r="M21" s="13">
        <v>264943840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5" customHeight="1" x14ac:dyDescent="0.2">
      <c r="A22" s="24" t="s">
        <v>28</v>
      </c>
      <c r="B22" s="23">
        <v>3313</v>
      </c>
      <c r="C22" s="13">
        <v>134991624</v>
      </c>
      <c r="D22" s="13">
        <v>251</v>
      </c>
      <c r="E22" s="13">
        <v>21246000</v>
      </c>
      <c r="F22" s="13">
        <v>316</v>
      </c>
      <c r="G22" s="13">
        <v>22836000</v>
      </c>
      <c r="H22" s="13">
        <v>358</v>
      </c>
      <c r="I22" s="13">
        <v>24786000</v>
      </c>
      <c r="J22" s="13">
        <v>0</v>
      </c>
      <c r="K22" s="13">
        <v>0</v>
      </c>
      <c r="L22" s="13">
        <v>2388</v>
      </c>
      <c r="M22" s="13">
        <v>66123624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5" customHeight="1" x14ac:dyDescent="0.2">
      <c r="A23" s="24" t="s">
        <v>29</v>
      </c>
      <c r="B23" s="23">
        <v>8337</v>
      </c>
      <c r="C23" s="13">
        <v>323711664</v>
      </c>
      <c r="D23" s="13">
        <v>102</v>
      </c>
      <c r="E23" s="13">
        <v>6943872</v>
      </c>
      <c r="F23" s="13">
        <v>283</v>
      </c>
      <c r="G23" s="13">
        <v>19845744</v>
      </c>
      <c r="H23" s="13">
        <v>310</v>
      </c>
      <c r="I23" s="13">
        <v>21980832</v>
      </c>
      <c r="J23" s="13">
        <v>740</v>
      </c>
      <c r="K23" s="13">
        <v>65816832</v>
      </c>
      <c r="L23" s="13">
        <v>6902</v>
      </c>
      <c r="M23" s="13">
        <v>209124384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5" customHeight="1" x14ac:dyDescent="0.2">
      <c r="A24" s="24" t="s">
        <v>30</v>
      </c>
      <c r="B24" s="23">
        <v>1784</v>
      </c>
      <c r="C24" s="13">
        <v>110346008</v>
      </c>
      <c r="D24" s="13">
        <v>202</v>
      </c>
      <c r="E24" s="13">
        <v>15912000</v>
      </c>
      <c r="F24" s="13">
        <v>87</v>
      </c>
      <c r="G24" s="13">
        <v>4827936</v>
      </c>
      <c r="H24" s="13">
        <v>55</v>
      </c>
      <c r="I24" s="13">
        <v>3145488</v>
      </c>
      <c r="J24" s="13">
        <v>921</v>
      </c>
      <c r="K24" s="13">
        <v>61441264</v>
      </c>
      <c r="L24" s="13">
        <v>519</v>
      </c>
      <c r="M24" s="13">
        <v>25019320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5" customHeight="1" x14ac:dyDescent="0.2">
      <c r="A25" s="24" t="s">
        <v>31</v>
      </c>
      <c r="B25" s="23">
        <v>6664</v>
      </c>
      <c r="C25" s="13">
        <v>218408544</v>
      </c>
      <c r="D25" s="13">
        <v>7</v>
      </c>
      <c r="E25" s="13">
        <v>540000</v>
      </c>
      <c r="F25" s="13">
        <v>256</v>
      </c>
      <c r="G25" s="13">
        <v>17917872</v>
      </c>
      <c r="H25" s="13">
        <v>95</v>
      </c>
      <c r="I25" s="13">
        <v>6959616</v>
      </c>
      <c r="J25" s="13">
        <v>1664</v>
      </c>
      <c r="K25" s="13">
        <v>94793168</v>
      </c>
      <c r="L25" s="13">
        <v>4642</v>
      </c>
      <c r="M25" s="13">
        <v>98197888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5" customHeight="1" x14ac:dyDescent="0.2">
      <c r="A26" s="24" t="s">
        <v>32</v>
      </c>
      <c r="B26" s="23">
        <v>2874</v>
      </c>
      <c r="C26" s="13">
        <v>115276112</v>
      </c>
      <c r="D26" s="13">
        <v>31</v>
      </c>
      <c r="E26" s="13">
        <v>1704000</v>
      </c>
      <c r="F26" s="13">
        <v>111</v>
      </c>
      <c r="G26" s="13">
        <v>6765184</v>
      </c>
      <c r="H26" s="13">
        <v>68</v>
      </c>
      <c r="I26" s="13">
        <v>3689792</v>
      </c>
      <c r="J26" s="13">
        <v>777</v>
      </c>
      <c r="K26" s="13">
        <v>50000048</v>
      </c>
      <c r="L26" s="13">
        <v>1887</v>
      </c>
      <c r="M26" s="13">
        <v>53117088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5" customHeight="1" x14ac:dyDescent="0.2">
      <c r="A27" s="24" t="s">
        <v>33</v>
      </c>
      <c r="B27" s="23">
        <v>4185</v>
      </c>
      <c r="C27" s="13">
        <v>173085472</v>
      </c>
      <c r="D27" s="13">
        <v>42</v>
      </c>
      <c r="E27" s="13">
        <v>2820000</v>
      </c>
      <c r="F27" s="13">
        <v>56</v>
      </c>
      <c r="G27" s="13">
        <v>3972000</v>
      </c>
      <c r="H27" s="13">
        <v>42</v>
      </c>
      <c r="I27" s="13">
        <v>3756000</v>
      </c>
      <c r="J27" s="13">
        <v>1242</v>
      </c>
      <c r="K27" s="13">
        <v>77670000</v>
      </c>
      <c r="L27" s="13">
        <v>2803</v>
      </c>
      <c r="M27" s="13">
        <v>84867472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5" customHeight="1" x14ac:dyDescent="0.2">
      <c r="A28" s="24" t="s">
        <v>34</v>
      </c>
      <c r="B28" s="23">
        <v>2729</v>
      </c>
      <c r="C28" s="13">
        <v>125961152</v>
      </c>
      <c r="D28" s="13">
        <v>64</v>
      </c>
      <c r="E28" s="13">
        <v>4878000</v>
      </c>
      <c r="F28" s="13">
        <v>113</v>
      </c>
      <c r="G28" s="13">
        <v>7284000</v>
      </c>
      <c r="H28" s="13">
        <v>57</v>
      </c>
      <c r="I28" s="13">
        <v>4248000</v>
      </c>
      <c r="J28" s="13">
        <v>949</v>
      </c>
      <c r="K28" s="13">
        <v>62140480</v>
      </c>
      <c r="L28" s="13">
        <v>1546</v>
      </c>
      <c r="M28" s="13">
        <v>47410672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5" customHeight="1" x14ac:dyDescent="0.2">
      <c r="A29" s="24" t="s">
        <v>35</v>
      </c>
      <c r="B29" s="23">
        <v>2261</v>
      </c>
      <c r="C29" s="13">
        <v>120689472</v>
      </c>
      <c r="D29" s="13">
        <v>59</v>
      </c>
      <c r="E29" s="13">
        <v>4482000</v>
      </c>
      <c r="F29" s="13">
        <v>186</v>
      </c>
      <c r="G29" s="13">
        <v>12083248</v>
      </c>
      <c r="H29" s="13">
        <v>176</v>
      </c>
      <c r="I29" s="13">
        <v>11339888</v>
      </c>
      <c r="J29" s="13">
        <v>1169</v>
      </c>
      <c r="K29" s="13">
        <v>70155328</v>
      </c>
      <c r="L29" s="13">
        <v>671</v>
      </c>
      <c r="M29" s="13">
        <v>22629008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5" customHeight="1" x14ac:dyDescent="0.2">
      <c r="A30" s="22" t="s">
        <v>36</v>
      </c>
      <c r="B30" s="23">
        <v>30082</v>
      </c>
      <c r="C30" s="13">
        <v>2144098020</v>
      </c>
      <c r="D30" s="13">
        <v>837</v>
      </c>
      <c r="E30" s="13">
        <v>58474363</v>
      </c>
      <c r="F30" s="13">
        <v>1703</v>
      </c>
      <c r="G30" s="13">
        <v>117314518</v>
      </c>
      <c r="H30" s="13">
        <v>884</v>
      </c>
      <c r="I30" s="13">
        <v>62560458</v>
      </c>
      <c r="J30" s="13">
        <v>23397</v>
      </c>
      <c r="K30" s="13">
        <v>1765418615</v>
      </c>
      <c r="L30" s="13">
        <v>3261</v>
      </c>
      <c r="M30" s="13">
        <v>140330066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5" customHeight="1" x14ac:dyDescent="0.2">
      <c r="A31" s="22" t="s">
        <v>37</v>
      </c>
      <c r="B31" s="23">
        <v>21921</v>
      </c>
      <c r="C31" s="13">
        <v>1081952184</v>
      </c>
      <c r="D31" s="13">
        <v>225</v>
      </c>
      <c r="E31" s="13">
        <v>17490000</v>
      </c>
      <c r="F31" s="13">
        <v>718</v>
      </c>
      <c r="G31" s="13">
        <v>53208000</v>
      </c>
      <c r="H31" s="13">
        <v>558</v>
      </c>
      <c r="I31" s="13">
        <v>42090440</v>
      </c>
      <c r="J31" s="13">
        <v>8523</v>
      </c>
      <c r="K31" s="13">
        <v>565260000</v>
      </c>
      <c r="L31" s="13">
        <v>11897</v>
      </c>
      <c r="M31" s="13">
        <v>403903744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5" customHeight="1" x14ac:dyDescent="0.2">
      <c r="A32" s="24" t="s">
        <v>38</v>
      </c>
      <c r="B32" s="23">
        <v>548</v>
      </c>
      <c r="C32" s="13">
        <v>31401000</v>
      </c>
      <c r="D32" s="13">
        <v>340</v>
      </c>
      <c r="E32" s="13">
        <v>19890000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208</v>
      </c>
      <c r="M32" s="13">
        <v>11511000</v>
      </c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5" customHeight="1" x14ac:dyDescent="0.2">
      <c r="A33" s="25" t="s">
        <v>39</v>
      </c>
      <c r="B33" s="26">
        <v>43</v>
      </c>
      <c r="C33" s="27">
        <v>3240000</v>
      </c>
      <c r="D33" s="27">
        <v>17</v>
      </c>
      <c r="E33" s="27">
        <v>1242000</v>
      </c>
      <c r="F33" s="27">
        <v>3</v>
      </c>
      <c r="G33" s="27">
        <v>282000</v>
      </c>
      <c r="H33" s="27">
        <v>0</v>
      </c>
      <c r="I33" s="27">
        <v>0</v>
      </c>
      <c r="J33" s="27">
        <v>15</v>
      </c>
      <c r="K33" s="27">
        <v>1476000</v>
      </c>
      <c r="L33" s="27">
        <v>8</v>
      </c>
      <c r="M33" s="27">
        <v>240000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1.1" customHeight="1" x14ac:dyDescent="0.2">
      <c r="A34" s="28" t="s">
        <v>77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idden="1" x14ac:dyDescent="0.2">
      <c r="A35" s="18" t="s">
        <v>11</v>
      </c>
      <c r="B35" s="11" t="e">
        <f>B8-#REF!-B30-B31-#REF!</f>
        <v>#REF!</v>
      </c>
      <c r="C35" s="11" t="e">
        <f>C8-#REF!-C30-C31-#REF!</f>
        <v>#REF!</v>
      </c>
      <c r="D35" s="11" t="e">
        <f>D8-#REF!-D30-D31-#REF!</f>
        <v>#REF!</v>
      </c>
      <c r="E35" s="11" t="e">
        <f>E8-#REF!-E30-E31-#REF!</f>
        <v>#REF!</v>
      </c>
      <c r="F35" s="11" t="e">
        <f>F8-#REF!-F30-F31-#REF!</f>
        <v>#REF!</v>
      </c>
      <c r="G35" s="11" t="e">
        <f>G8-#REF!-G30-G31-#REF!</f>
        <v>#REF!</v>
      </c>
      <c r="H35" s="11" t="e">
        <f>H8-#REF!-H30-H31-#REF!</f>
        <v>#REF!</v>
      </c>
      <c r="I35" s="11" t="e">
        <f>I8-#REF!-I30-I31-#REF!</f>
        <v>#REF!</v>
      </c>
      <c r="J35" s="11" t="e">
        <f>J8-#REF!-J30-J31-#REF!</f>
        <v>#REF!</v>
      </c>
      <c r="K35" s="11" t="e">
        <f>K8-#REF!-K30-K31-#REF!</f>
        <v>#REF!</v>
      </c>
      <c r="L35" s="11" t="e">
        <f>L8-#REF!-L30-L31-#REF!</f>
        <v>#REF!</v>
      </c>
      <c r="M35" s="11" t="e">
        <f>M8-#REF!-M30-M31-#REF!</f>
        <v>#REF!</v>
      </c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idden="1" x14ac:dyDescent="0.2">
      <c r="A36" s="18" t="s">
        <v>68</v>
      </c>
      <c r="B36" s="11" t="e">
        <f>#REF!-SUM(B9:B29)</f>
        <v>#REF!</v>
      </c>
      <c r="C36" s="11" t="e">
        <f>#REF!-SUM(C9:C29)</f>
        <v>#REF!</v>
      </c>
      <c r="D36" s="11" t="e">
        <f>#REF!-SUM(D9:D29)</f>
        <v>#REF!</v>
      </c>
      <c r="E36" s="11" t="e">
        <f>#REF!-SUM(E9:E29)</f>
        <v>#REF!</v>
      </c>
      <c r="F36" s="11" t="e">
        <f>#REF!-SUM(F9:F29)</f>
        <v>#REF!</v>
      </c>
      <c r="G36" s="11" t="e">
        <f>#REF!-SUM(G9:G29)</f>
        <v>#REF!</v>
      </c>
      <c r="H36" s="11" t="e">
        <f>#REF!-SUM(H9:H29)</f>
        <v>#REF!</v>
      </c>
      <c r="I36" s="11" t="e">
        <f>#REF!-SUM(I9:I29)</f>
        <v>#REF!</v>
      </c>
      <c r="J36" s="11" t="e">
        <f>#REF!-SUM(J9:J29)</f>
        <v>#REF!</v>
      </c>
      <c r="K36" s="11" t="e">
        <f>#REF!-SUM(K9:K29)</f>
        <v>#REF!</v>
      </c>
      <c r="L36" s="11" t="e">
        <f>#REF!-SUM(L9:L29)</f>
        <v>#REF!</v>
      </c>
      <c r="M36" s="11" t="e">
        <f>#REF!-SUM(M9:M29)</f>
        <v>#REF!</v>
      </c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idden="1" x14ac:dyDescent="0.2">
      <c r="A37" s="18" t="e">
        <f>#REF!</f>
        <v>#REF!</v>
      </c>
      <c r="B37" s="11" t="e">
        <f>#REF!-B32-B33</f>
        <v>#REF!</v>
      </c>
      <c r="C37" s="11" t="e">
        <f>#REF!-C32-C33</f>
        <v>#REF!</v>
      </c>
      <c r="D37" s="11" t="e">
        <f>#REF!-D32-D33</f>
        <v>#REF!</v>
      </c>
      <c r="E37" s="11" t="e">
        <f>#REF!-E32-E33</f>
        <v>#REF!</v>
      </c>
      <c r="F37" s="11" t="e">
        <f>#REF!-F32-F33</f>
        <v>#REF!</v>
      </c>
      <c r="G37" s="11" t="e">
        <f>#REF!-G32-G33</f>
        <v>#REF!</v>
      </c>
      <c r="H37" s="11" t="e">
        <f>#REF!-H32-H33</f>
        <v>#REF!</v>
      </c>
      <c r="I37" s="11" t="e">
        <f>#REF!-I32-I33</f>
        <v>#REF!</v>
      </c>
      <c r="J37" s="11" t="e">
        <f>#REF!-J32-J33</f>
        <v>#REF!</v>
      </c>
      <c r="K37" s="11" t="e">
        <f>#REF!-K32-K33</f>
        <v>#REF!</v>
      </c>
      <c r="L37" s="11" t="e">
        <f>#REF!-L32-L33</f>
        <v>#REF!</v>
      </c>
      <c r="M37" s="11" t="e">
        <f>#REF!-M32-M33</f>
        <v>#REF!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x14ac:dyDescent="0.2">
      <c r="A38" t="s">
        <v>1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x14ac:dyDescent="0.2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x14ac:dyDescent="0.2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x14ac:dyDescent="0.2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x14ac:dyDescent="0.2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x14ac:dyDescent="0.2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2:26" x14ac:dyDescent="0.2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2:26" x14ac:dyDescent="0.2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2:26" x14ac:dyDescent="0.2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2:26" x14ac:dyDescent="0.2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2:26" x14ac:dyDescent="0.2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2:26" x14ac:dyDescent="0.2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2:26" x14ac:dyDescent="0.2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2:26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2:26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2:26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2:26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2:26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26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26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26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26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21">
    <mergeCell ref="A4:A7"/>
    <mergeCell ref="B4:C4"/>
    <mergeCell ref="D4:I4"/>
    <mergeCell ref="B5:B7"/>
    <mergeCell ref="C5:C7"/>
    <mergeCell ref="G6:G7"/>
    <mergeCell ref="H6:H7"/>
    <mergeCell ref="I6:I7"/>
    <mergeCell ref="E6:E7"/>
    <mergeCell ref="L6:L7"/>
    <mergeCell ref="F6:F7"/>
    <mergeCell ref="J4:M4"/>
    <mergeCell ref="H5:I5"/>
    <mergeCell ref="D6:D7"/>
    <mergeCell ref="D5:E5"/>
    <mergeCell ref="F5:G5"/>
    <mergeCell ref="K6:K7"/>
    <mergeCell ref="J5:K5"/>
    <mergeCell ref="M6:M7"/>
    <mergeCell ref="L5:M5"/>
    <mergeCell ref="J6:J7"/>
  </mergeCells>
  <phoneticPr fontId="2" type="noConversion"/>
  <pageMargins left="0.39370078740157483" right="0.39370078740157483" top="0.19685039370078741" bottom="0.19685039370078741" header="0.23622047244094491" footer="0.23622047244094491"/>
  <pageSetup paperSize="9" orientation="landscape" horizont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統計處黃素滿</cp:lastModifiedBy>
  <cp:lastPrinted>2025-05-20T02:15:51Z</cp:lastPrinted>
  <dcterms:created xsi:type="dcterms:W3CDTF">2001-12-06T07:22:47Z</dcterms:created>
  <dcterms:modified xsi:type="dcterms:W3CDTF">2026-05-20T06:45:44Z</dcterms:modified>
</cp:coreProperties>
</file>