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D36BC903-27EC-4178-BA11-69CF71CFC59C}" xr6:coauthVersionLast="47" xr6:coauthVersionMax="47" xr10:uidLastSave="{00000000-0000-0000-0000-000000000000}"/>
  <bookViews>
    <workbookView xWindow="-108" yWindow="-108" windowWidth="23256" windowHeight="12456" xr2:uid="{00000000-000D-0000-FFFF-FFFF00000000}"/>
  </bookViews>
  <sheets>
    <sheet name="114年" sheetId="19" r:id="rId1"/>
    <sheet name="113年" sheetId="18" r:id="rId2"/>
    <sheet name="112年" sheetId="17" r:id="rId3"/>
    <sheet name="111年" sheetId="16" r:id="rId4"/>
    <sheet name="110年" sheetId="14" r:id="rId5"/>
    <sheet name="109年" sheetId="13" r:id="rId6"/>
    <sheet name="108年" sheetId="12" r:id="rId7"/>
    <sheet name="107年" sheetId="11" r:id="rId8"/>
    <sheet name="106年" sheetId="10" r:id="rId9"/>
    <sheet name="105年" sheetId="8" r:id="rId10"/>
    <sheet name="104年" sheetId="7" r:id="rId11"/>
    <sheet name="103年" sheetId="6" r:id="rId12"/>
    <sheet name="102年" sheetId="4" r:id="rId13"/>
    <sheet name="編製說明" sheetId="5"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6" i="19" l="1"/>
  <c r="D36" i="19"/>
  <c r="K35" i="19"/>
  <c r="D35" i="19"/>
  <c r="J23" i="19"/>
  <c r="D23" i="19"/>
</calcChain>
</file>

<file path=xl/sharedStrings.xml><?xml version="1.0" encoding="utf-8"?>
<sst xmlns="http://schemas.openxmlformats.org/spreadsheetml/2006/main" count="1987" uniqueCount="519">
  <si>
    <t xml:space="preserve">          </t>
  </si>
  <si>
    <t>填表</t>
  </si>
  <si>
    <t>審核</t>
  </si>
  <si>
    <t>主辦業務人員</t>
  </si>
  <si>
    <t>機關長官</t>
  </si>
  <si>
    <t>主辦統計人員</t>
  </si>
  <si>
    <t>公開類</t>
    <phoneticPr fontId="19" type="noConversion"/>
  </si>
  <si>
    <t>編製機關</t>
    <phoneticPr fontId="19" type="noConversion"/>
  </si>
  <si>
    <t>衛生福利部食品藥物管理署</t>
    <phoneticPr fontId="19" type="noConversion"/>
  </si>
  <si>
    <t>年  報</t>
    <phoneticPr fontId="19" type="noConversion"/>
  </si>
  <si>
    <t>表　　號</t>
    <phoneticPr fontId="19" type="noConversion"/>
  </si>
  <si>
    <t>1621-04-01</t>
    <phoneticPr fontId="19" type="noConversion"/>
  </si>
  <si>
    <t>品　　名</t>
    <phoneticPr fontId="19" type="noConversion"/>
  </si>
  <si>
    <t>單位</t>
    <phoneticPr fontId="19" type="noConversion"/>
  </si>
  <si>
    <t>上期結存</t>
    <phoneticPr fontId="19" type="noConversion"/>
  </si>
  <si>
    <t>本　期　收　入</t>
    <phoneticPr fontId="19" type="noConversion"/>
  </si>
  <si>
    <t>本　期　支　出</t>
    <phoneticPr fontId="19" type="noConversion"/>
  </si>
  <si>
    <t>本期結存</t>
    <phoneticPr fontId="19" type="noConversion"/>
  </si>
  <si>
    <t>購入或司法機關撥交</t>
    <phoneticPr fontId="19" type="noConversion"/>
  </si>
  <si>
    <t>製　造</t>
    <phoneticPr fontId="19" type="noConversion"/>
  </si>
  <si>
    <t>其　他</t>
    <phoneticPr fontId="19" type="noConversion"/>
  </si>
  <si>
    <t>售　出</t>
    <phoneticPr fontId="19" type="noConversion"/>
  </si>
  <si>
    <t>製藥用</t>
    <phoneticPr fontId="19" type="noConversion"/>
  </si>
  <si>
    <t>資料來源：食品藥物管理署管制藥品製藥工廠按管制藥品實際收支存量登入登記冊，按月經食品藥物管理署主計室初步審核後彙編。</t>
    <phoneticPr fontId="19" type="noConversion"/>
  </si>
  <si>
    <t>填表說明：本表一式二份，一份送本部統計處，一份自存。</t>
    <phoneticPr fontId="19" type="noConversion"/>
  </si>
  <si>
    <t>品　　名</t>
    <phoneticPr fontId="19" type="noConversion"/>
  </si>
  <si>
    <t>單位</t>
    <phoneticPr fontId="19" type="noConversion"/>
  </si>
  <si>
    <t>上期結存</t>
    <phoneticPr fontId="19" type="noConversion"/>
  </si>
  <si>
    <t>本　期　收　入</t>
    <phoneticPr fontId="19" type="noConversion"/>
  </si>
  <si>
    <t>本　期　支　出</t>
    <phoneticPr fontId="19" type="noConversion"/>
  </si>
  <si>
    <t>本期結存</t>
    <phoneticPr fontId="19" type="noConversion"/>
  </si>
  <si>
    <t>購入或司法機關撥交</t>
    <phoneticPr fontId="19" type="noConversion"/>
  </si>
  <si>
    <t>製　造</t>
    <phoneticPr fontId="19" type="noConversion"/>
  </si>
  <si>
    <t>其　他</t>
    <phoneticPr fontId="19" type="noConversion"/>
  </si>
  <si>
    <t>售　出</t>
    <phoneticPr fontId="19" type="noConversion"/>
  </si>
  <si>
    <t>製藥用</t>
    <phoneticPr fontId="19" type="noConversion"/>
  </si>
  <si>
    <t>填表說明：本表一式二份，一份送本部統計處，一份自存。</t>
    <phoneticPr fontId="31" type="noConversion"/>
  </si>
  <si>
    <t>資料來源：食品藥物管理署管制藥品製藥工廠按管制藥品實際收支存量登入登記冊，按月經食品藥物管理署主計室初步審核後彙編。</t>
  </si>
  <si>
    <t>購入或司法機關撥交</t>
    <phoneticPr fontId="19" type="noConversion"/>
  </si>
  <si>
    <t>製　造</t>
    <phoneticPr fontId="19" type="noConversion"/>
  </si>
  <si>
    <t>其　他</t>
    <phoneticPr fontId="19" type="noConversion"/>
  </si>
  <si>
    <t>售　出</t>
    <phoneticPr fontId="19" type="noConversion"/>
  </si>
  <si>
    <t>製藥用</t>
    <phoneticPr fontId="19" type="noConversion"/>
  </si>
  <si>
    <t>審核人員</t>
  </si>
  <si>
    <t>填表人員</t>
  </si>
  <si>
    <t>資料來源：衛生福利部食品藥物管理署管制藥品製藥工廠。</t>
  </si>
  <si>
    <t>填表說明：本表一式二份，一份送本部統計室，一份自存。</t>
  </si>
  <si>
    <t>10522-03-01</t>
    <phoneticPr fontId="19" type="noConversion"/>
  </si>
  <si>
    <t>本表一式二份，一份送本部統計室，一份自存。</t>
    <phoneticPr fontId="31" type="noConversion"/>
  </si>
  <si>
    <t>填表說明：</t>
    <phoneticPr fontId="31" type="noConversion"/>
  </si>
  <si>
    <t>衛生福利部食品藥物管理署管制藥品製藥工廠。</t>
    <phoneticPr fontId="31" type="noConversion"/>
  </si>
  <si>
    <t>資料來源：</t>
    <phoneticPr fontId="31" type="noConversion"/>
  </si>
  <si>
    <t>其　他</t>
    <phoneticPr fontId="19" type="noConversion"/>
  </si>
  <si>
    <t>售　出</t>
    <phoneticPr fontId="19" type="noConversion"/>
  </si>
  <si>
    <t>本　期　收　入</t>
    <phoneticPr fontId="19" type="noConversion"/>
  </si>
  <si>
    <t>衛生福利部第一、第二級管制藥品收支存量統計</t>
    <phoneticPr fontId="31" type="noConversion"/>
  </si>
  <si>
    <t>年  報</t>
    <phoneticPr fontId="19" type="noConversion"/>
  </si>
  <si>
    <t>修改</t>
    <phoneticPr fontId="19" type="noConversion"/>
  </si>
  <si>
    <t>每月終了20日內編報</t>
    <phoneticPr fontId="19" type="noConversion"/>
  </si>
  <si>
    <t>月  報</t>
    <phoneticPr fontId="19" type="noConversion"/>
  </si>
  <si>
    <t>衛生福利部食品藥物管理署</t>
    <phoneticPr fontId="19" type="noConversion"/>
  </si>
  <si>
    <t>公開類</t>
    <phoneticPr fontId="19" type="noConversion"/>
  </si>
  <si>
    <t>一、統計範圍及對象：凡屬於管制藥品進口、製造、銷售及緝私獲得均列為統計對象。</t>
    <phoneticPr fontId="19" type="noConversion"/>
  </si>
  <si>
    <t>三、分類標準：分為麻醉藥品成品、麻醉藥品原料。</t>
    <phoneticPr fontId="19" type="noConversion"/>
  </si>
  <si>
    <t>四、統計項目定義：</t>
    <phoneticPr fontId="19" type="noConversion"/>
  </si>
  <si>
    <r>
      <t xml:space="preserve">      (</t>
    </r>
    <r>
      <rPr>
        <sz val="14"/>
        <rFont val="標楷體"/>
        <family val="4"/>
        <charset val="136"/>
      </rPr>
      <t>一</t>
    </r>
    <r>
      <rPr>
        <sz val="14"/>
        <rFont val="Times New Roman"/>
        <family val="1"/>
      </rPr>
      <t>)</t>
    </r>
    <r>
      <rPr>
        <sz val="14"/>
        <rFont val="標楷體"/>
        <family val="4"/>
        <charset val="136"/>
      </rPr>
      <t>其他收入：係指退料、繳運藥品、分裝盈餘、餘樣退庫、研究繳庫。</t>
    </r>
    <phoneticPr fontId="19" type="noConversion"/>
  </si>
  <si>
    <r>
      <t xml:space="preserve">      (</t>
    </r>
    <r>
      <rPr>
        <sz val="14"/>
        <rFont val="標楷體"/>
        <family val="4"/>
        <charset val="136"/>
      </rPr>
      <t>二</t>
    </r>
    <r>
      <rPr>
        <sz val="14"/>
        <rFont val="Times New Roman"/>
        <family val="1"/>
      </rPr>
      <t>)</t>
    </r>
    <r>
      <rPr>
        <sz val="14"/>
        <rFont val="標楷體"/>
        <family val="4"/>
        <charset val="136"/>
      </rPr>
      <t>其他支出：係指化驗領用、分裝消耗、報損及乾耗、醫療領用、研究領用、撥贈、儲存或安定性試驗用。</t>
    </r>
    <phoneticPr fontId="19" type="noConversion"/>
  </si>
  <si>
    <t>公開類</t>
    <phoneticPr fontId="19" type="noConversion"/>
  </si>
  <si>
    <t>編製機關</t>
    <phoneticPr fontId="19" type="noConversion"/>
  </si>
  <si>
    <t>衛生福利部食品藥物管理署</t>
    <phoneticPr fontId="19" type="noConversion"/>
  </si>
  <si>
    <t>月  報</t>
    <phoneticPr fontId="19" type="noConversion"/>
  </si>
  <si>
    <t>每月終了20日內編報</t>
    <phoneticPr fontId="19" type="noConversion"/>
  </si>
  <si>
    <t>修改</t>
    <phoneticPr fontId="19" type="noConversion"/>
  </si>
  <si>
    <t>表　　號</t>
    <phoneticPr fontId="19" type="noConversion"/>
  </si>
  <si>
    <t>10522-03-01</t>
    <phoneticPr fontId="19" type="noConversion"/>
  </si>
  <si>
    <t>年  報</t>
    <phoneticPr fontId="19" type="noConversion"/>
  </si>
  <si>
    <t>衛生福利部第一、第二級管制藥品收支存量統計</t>
    <phoneticPr fontId="31" type="noConversion"/>
  </si>
  <si>
    <t>品　　名</t>
    <phoneticPr fontId="19" type="noConversion"/>
  </si>
  <si>
    <t>單位</t>
    <phoneticPr fontId="19" type="noConversion"/>
  </si>
  <si>
    <t>上期結存</t>
    <phoneticPr fontId="19" type="noConversion"/>
  </si>
  <si>
    <t>本　期　收　入</t>
    <phoneticPr fontId="19" type="noConversion"/>
  </si>
  <si>
    <t>本　期　支　出</t>
    <phoneticPr fontId="19" type="noConversion"/>
  </si>
  <si>
    <t>本期結存</t>
    <phoneticPr fontId="19" type="noConversion"/>
  </si>
  <si>
    <t>購入或司法機關撥交</t>
    <phoneticPr fontId="19" type="noConversion"/>
  </si>
  <si>
    <t>製　造</t>
    <phoneticPr fontId="19" type="noConversion"/>
  </si>
  <si>
    <t>其　他</t>
    <phoneticPr fontId="19" type="noConversion"/>
  </si>
  <si>
    <t>售　出</t>
    <phoneticPr fontId="19" type="noConversion"/>
  </si>
  <si>
    <t>製藥用</t>
    <phoneticPr fontId="19" type="noConversion"/>
  </si>
  <si>
    <t>資料來源：</t>
    <phoneticPr fontId="31" type="noConversion"/>
  </si>
  <si>
    <t>衛生福利部食品藥物管理署管制藥品製藥工廠。</t>
    <phoneticPr fontId="31" type="noConversion"/>
  </si>
  <si>
    <t>填表說明：</t>
    <phoneticPr fontId="31" type="noConversion"/>
  </si>
  <si>
    <t>本表一式二份，一份送本部統計室，一份自存。</t>
    <phoneticPr fontId="31" type="noConversion"/>
  </si>
  <si>
    <t>無資料者，以"─"。</t>
    <phoneticPr fontId="31" type="noConversion"/>
  </si>
  <si>
    <t xml:space="preserve"> </t>
    <phoneticPr fontId="31" type="noConversion"/>
  </si>
  <si>
    <t>公開類</t>
    <phoneticPr fontId="19" type="noConversion"/>
  </si>
  <si>
    <t>編製機關</t>
    <phoneticPr fontId="19" type="noConversion"/>
  </si>
  <si>
    <t>衛生福利部食品藥物管理署</t>
    <phoneticPr fontId="19" type="noConversion"/>
  </si>
  <si>
    <t>月  報</t>
    <phoneticPr fontId="19" type="noConversion"/>
  </si>
  <si>
    <t>每月終了20日內編報</t>
    <phoneticPr fontId="19" type="noConversion"/>
  </si>
  <si>
    <t>修改</t>
    <phoneticPr fontId="19" type="noConversion"/>
  </si>
  <si>
    <t>表　　號</t>
    <phoneticPr fontId="19" type="noConversion"/>
  </si>
  <si>
    <t>10522-03-01</t>
    <phoneticPr fontId="19" type="noConversion"/>
  </si>
  <si>
    <t>年  報</t>
    <phoneticPr fontId="19" type="noConversion"/>
  </si>
  <si>
    <t>衛生福利部第一、第二級管制藥品收支存量統計(續)</t>
    <phoneticPr fontId="31" type="noConversion"/>
  </si>
  <si>
    <t xml:space="preserve"> </t>
    <phoneticPr fontId="31" type="noConversion"/>
  </si>
  <si>
    <t>資料來源：衛生福利部食品藥物管理署管制藥品製藥工廠。</t>
    <phoneticPr fontId="19" type="noConversion"/>
  </si>
  <si>
    <t>填表說明：本表一式三份，一份送本部統計處，一份送本署主計室，一份自存。</t>
    <phoneticPr fontId="19" type="noConversion"/>
  </si>
  <si>
    <t>公開類</t>
    <phoneticPr fontId="19" type="noConversion"/>
  </si>
  <si>
    <t>編製機關</t>
    <phoneticPr fontId="19" type="noConversion"/>
  </si>
  <si>
    <t>衛生福利部食品藥物管理署</t>
    <phoneticPr fontId="19" type="noConversion"/>
  </si>
  <si>
    <t>月  報</t>
    <phoneticPr fontId="19" type="noConversion"/>
  </si>
  <si>
    <t>每月終了20日內編報</t>
    <phoneticPr fontId="19" type="noConversion"/>
  </si>
  <si>
    <t>修改</t>
    <phoneticPr fontId="19" type="noConversion"/>
  </si>
  <si>
    <t>表　　號</t>
    <phoneticPr fontId="19" type="noConversion"/>
  </si>
  <si>
    <t>10522-03-01</t>
    <phoneticPr fontId="19" type="noConversion"/>
  </si>
  <si>
    <t>年  報</t>
    <phoneticPr fontId="19" type="noConversion"/>
  </si>
  <si>
    <t>衛生福利部第一、第二級管制藥品收支存量統計</t>
    <phoneticPr fontId="31" type="noConversion"/>
  </si>
  <si>
    <t>品　　名</t>
    <phoneticPr fontId="19" type="noConversion"/>
  </si>
  <si>
    <t>單位</t>
    <phoneticPr fontId="19" type="noConversion"/>
  </si>
  <si>
    <t>上期結存</t>
    <phoneticPr fontId="19" type="noConversion"/>
  </si>
  <si>
    <t>本　期　收　入</t>
    <phoneticPr fontId="19" type="noConversion"/>
  </si>
  <si>
    <t>本　期　支　出</t>
    <phoneticPr fontId="19" type="noConversion"/>
  </si>
  <si>
    <t>本期結存</t>
    <phoneticPr fontId="19" type="noConversion"/>
  </si>
  <si>
    <t>購入或司法機關撥交</t>
    <phoneticPr fontId="19" type="noConversion"/>
  </si>
  <si>
    <t>製　造</t>
    <phoneticPr fontId="19" type="noConversion"/>
  </si>
  <si>
    <t>其　他</t>
    <phoneticPr fontId="19" type="noConversion"/>
  </si>
  <si>
    <t>售　出</t>
    <phoneticPr fontId="19" type="noConversion"/>
  </si>
  <si>
    <t>製藥用</t>
    <phoneticPr fontId="19" type="noConversion"/>
  </si>
  <si>
    <t xml:space="preserve"> </t>
    <phoneticPr fontId="31" type="noConversion"/>
  </si>
  <si>
    <t>公開類</t>
    <phoneticPr fontId="19" type="noConversion"/>
  </si>
  <si>
    <t>編製機關</t>
    <phoneticPr fontId="19" type="noConversion"/>
  </si>
  <si>
    <t>衛生福利部食品藥物管理署</t>
    <phoneticPr fontId="19" type="noConversion"/>
  </si>
  <si>
    <t>月  報</t>
    <phoneticPr fontId="19" type="noConversion"/>
  </si>
  <si>
    <t>每月終了20日內編報</t>
    <phoneticPr fontId="19" type="noConversion"/>
  </si>
  <si>
    <t>修改</t>
    <phoneticPr fontId="19" type="noConversion"/>
  </si>
  <si>
    <t>表　　號</t>
    <phoneticPr fontId="19" type="noConversion"/>
  </si>
  <si>
    <t>10522-03-01</t>
    <phoneticPr fontId="19" type="noConversion"/>
  </si>
  <si>
    <t>年  報</t>
    <phoneticPr fontId="19" type="noConversion"/>
  </si>
  <si>
    <t>衛生福利部第一、第二級管制藥品收支存量統計(續)</t>
    <phoneticPr fontId="31" type="noConversion"/>
  </si>
  <si>
    <t>品　　名</t>
    <phoneticPr fontId="19" type="noConversion"/>
  </si>
  <si>
    <t>上期結存</t>
    <phoneticPr fontId="19" type="noConversion"/>
  </si>
  <si>
    <t>本　期　收　入</t>
    <phoneticPr fontId="19" type="noConversion"/>
  </si>
  <si>
    <t>本　期　支　出</t>
    <phoneticPr fontId="19" type="noConversion"/>
  </si>
  <si>
    <t>本期結存</t>
    <phoneticPr fontId="19" type="noConversion"/>
  </si>
  <si>
    <t>購入或司法機關撥交</t>
    <phoneticPr fontId="19" type="noConversion"/>
  </si>
  <si>
    <t>資料來源：衛生福利部食品藥物管理署管制藥品製藥工廠。</t>
    <phoneticPr fontId="19" type="noConversion"/>
  </si>
  <si>
    <t>填表說明：本表一式三份，一份送本部統計處，一份送本署主計室，一份自存。</t>
    <phoneticPr fontId="19" type="noConversion"/>
  </si>
  <si>
    <t xml:space="preserve"> </t>
  </si>
  <si>
    <t>中華民國 111  年</t>
    <phoneticPr fontId="19" type="noConversion"/>
  </si>
  <si>
    <t>填表說明：本表一式三份，一份送衛生福利部統計處，一份送本署主計室，一份自存。</t>
    <phoneticPr fontId="19" type="noConversion"/>
  </si>
  <si>
    <t>六、編送對象：本表一式三份，一份送衛生福利部統計處，一份送本署主計室，一份自存。</t>
    <phoneticPr fontId="31" type="noConversion"/>
  </si>
  <si>
    <t>中華民國 112  年</t>
    <phoneticPr fontId="19" type="noConversion"/>
  </si>
  <si>
    <t>中華民國　113  年</t>
    <phoneticPr fontId="19" type="noConversion"/>
  </si>
  <si>
    <r>
      <rPr>
        <sz val="12"/>
        <rFont val="標楷體"/>
        <family val="4"/>
        <charset val="136"/>
      </rPr>
      <t>瓶</t>
    </r>
  </si>
  <si>
    <r>
      <rPr>
        <sz val="12"/>
        <rFont val="標楷體"/>
        <family val="4"/>
        <charset val="136"/>
      </rPr>
      <t>片</t>
    </r>
    <phoneticPr fontId="19" type="noConversion"/>
  </si>
  <si>
    <r>
      <rPr>
        <sz val="12"/>
        <rFont val="標楷體"/>
        <family val="4"/>
        <charset val="136"/>
      </rPr>
      <t>瓶</t>
    </r>
    <phoneticPr fontId="31" type="noConversion"/>
  </si>
  <si>
    <r>
      <rPr>
        <sz val="12"/>
        <rFont val="標楷體"/>
        <family val="4"/>
        <charset val="136"/>
      </rPr>
      <t>一、麻醉藥品─成品</t>
    </r>
    <phoneticPr fontId="19" type="noConversion"/>
  </si>
  <si>
    <r>
      <rPr>
        <sz val="12"/>
        <rFont val="標楷體"/>
        <family val="4"/>
        <charset val="136"/>
      </rPr>
      <t>毫升</t>
    </r>
    <phoneticPr fontId="31" type="noConversion"/>
  </si>
  <si>
    <r>
      <rPr>
        <sz val="12"/>
        <rFont val="標楷體"/>
        <family val="4"/>
        <charset val="136"/>
      </rPr>
      <t>支</t>
    </r>
    <phoneticPr fontId="31" type="noConversion"/>
  </si>
  <si>
    <r>
      <rPr>
        <sz val="12"/>
        <rFont val="標楷體"/>
        <family val="4"/>
        <charset val="136"/>
      </rPr>
      <t>二、麻醉藥品─原料</t>
    </r>
    <phoneticPr fontId="19" type="noConversion"/>
  </si>
  <si>
    <r>
      <rPr>
        <sz val="12"/>
        <rFont val="標楷體"/>
        <family val="4"/>
        <charset val="136"/>
      </rPr>
      <t>公克</t>
    </r>
    <phoneticPr fontId="31" type="noConversion"/>
  </si>
  <si>
    <r>
      <rPr>
        <sz val="12"/>
        <rFont val="標楷體"/>
        <family val="4"/>
        <charset val="136"/>
      </rPr>
      <t>中華民國　</t>
    </r>
    <r>
      <rPr>
        <sz val="12"/>
        <rFont val="Times New Roman"/>
        <family val="1"/>
      </rPr>
      <t xml:space="preserve">105 </t>
    </r>
    <r>
      <rPr>
        <sz val="12"/>
        <rFont val="標楷體"/>
        <family val="4"/>
        <charset val="136"/>
      </rPr>
      <t>年</t>
    </r>
    <phoneticPr fontId="19" type="noConversion"/>
  </si>
  <si>
    <r>
      <rPr>
        <sz val="12"/>
        <rFont val="標楷體"/>
        <family val="4"/>
        <charset val="136"/>
      </rPr>
      <t>中華民國　</t>
    </r>
    <r>
      <rPr>
        <sz val="12"/>
        <rFont val="Times New Roman"/>
        <family val="1"/>
      </rPr>
      <t xml:space="preserve">106 </t>
    </r>
    <r>
      <rPr>
        <sz val="12"/>
        <rFont val="標楷體"/>
        <family val="4"/>
        <charset val="136"/>
      </rPr>
      <t>年</t>
    </r>
    <phoneticPr fontId="19" type="noConversion"/>
  </si>
  <si>
    <r>
      <rPr>
        <sz val="12"/>
        <rFont val="標楷體"/>
        <family val="4"/>
        <charset val="136"/>
      </rPr>
      <t>中華民國　</t>
    </r>
    <r>
      <rPr>
        <sz val="12"/>
        <rFont val="Times New Roman"/>
        <family val="1"/>
      </rPr>
      <t xml:space="preserve">107  </t>
    </r>
    <r>
      <rPr>
        <sz val="12"/>
        <rFont val="標楷體"/>
        <family val="4"/>
        <charset val="136"/>
      </rPr>
      <t>年</t>
    </r>
    <phoneticPr fontId="19" type="noConversion"/>
  </si>
  <si>
    <r>
      <rPr>
        <sz val="12"/>
        <rFont val="標楷體"/>
        <family val="4"/>
        <charset val="136"/>
      </rPr>
      <t>中華民國　</t>
    </r>
    <r>
      <rPr>
        <sz val="12"/>
        <rFont val="Times New Roman"/>
        <family val="1"/>
      </rPr>
      <t xml:space="preserve">108    </t>
    </r>
    <r>
      <rPr>
        <sz val="12"/>
        <rFont val="標楷體"/>
        <family val="4"/>
        <charset val="136"/>
      </rPr>
      <t>年</t>
    </r>
    <phoneticPr fontId="19" type="noConversion"/>
  </si>
  <si>
    <r>
      <rPr>
        <sz val="12"/>
        <rFont val="標楷體"/>
        <family val="4"/>
        <charset val="136"/>
      </rPr>
      <t>中華民國　</t>
    </r>
    <r>
      <rPr>
        <sz val="12"/>
        <rFont val="Times New Roman"/>
        <family val="1"/>
      </rPr>
      <t xml:space="preserve"> 109  </t>
    </r>
    <r>
      <rPr>
        <sz val="12"/>
        <rFont val="標楷體"/>
        <family val="4"/>
        <charset val="136"/>
      </rPr>
      <t>年</t>
    </r>
    <phoneticPr fontId="19" type="noConversion"/>
  </si>
  <si>
    <r>
      <rPr>
        <sz val="12"/>
        <rFont val="標楷體"/>
        <family val="4"/>
        <charset val="136"/>
      </rPr>
      <t>中華民國　</t>
    </r>
    <r>
      <rPr>
        <sz val="12"/>
        <rFont val="Times New Roman"/>
        <family val="1"/>
      </rPr>
      <t xml:space="preserve"> 110  </t>
    </r>
    <r>
      <rPr>
        <sz val="12"/>
        <rFont val="標楷體"/>
        <family val="4"/>
        <charset val="136"/>
      </rPr>
      <t>年</t>
    </r>
    <phoneticPr fontId="19" type="noConversion"/>
  </si>
  <si>
    <r>
      <rPr>
        <sz val="12"/>
        <rFont val="標楷體"/>
        <family val="4"/>
        <charset val="136"/>
      </rPr>
      <t>中華民國　</t>
    </r>
    <r>
      <rPr>
        <sz val="12"/>
        <rFont val="Times New Roman"/>
        <family val="1"/>
      </rPr>
      <t xml:space="preserve">111  </t>
    </r>
    <r>
      <rPr>
        <sz val="12"/>
        <rFont val="標楷體"/>
        <family val="4"/>
        <charset val="136"/>
      </rPr>
      <t>年</t>
    </r>
    <phoneticPr fontId="19" type="noConversion"/>
  </si>
  <si>
    <r>
      <rPr>
        <sz val="12"/>
        <rFont val="標楷體"/>
        <family val="4"/>
        <charset val="136"/>
      </rPr>
      <t>中華民國</t>
    </r>
    <r>
      <rPr>
        <sz val="12"/>
        <rFont val="Times New Roman"/>
        <family val="1"/>
      </rPr>
      <t xml:space="preserve">  112  </t>
    </r>
    <r>
      <rPr>
        <sz val="12"/>
        <rFont val="標楷體"/>
        <family val="4"/>
        <charset val="136"/>
      </rPr>
      <t>年</t>
    </r>
    <phoneticPr fontId="19" type="noConversion"/>
  </si>
  <si>
    <r>
      <rPr>
        <sz val="12"/>
        <rFont val="標楷體"/>
        <family val="4"/>
        <charset val="136"/>
      </rPr>
      <t>中華民國</t>
    </r>
    <r>
      <rPr>
        <sz val="12"/>
        <rFont val="Times New Roman"/>
        <family val="1"/>
      </rPr>
      <t xml:space="preserve">  113  </t>
    </r>
    <r>
      <rPr>
        <sz val="12"/>
        <rFont val="標楷體"/>
        <family val="4"/>
        <charset val="136"/>
      </rPr>
      <t>年</t>
    </r>
    <phoneticPr fontId="19" type="noConversion"/>
  </si>
  <si>
    <r>
      <rPr>
        <b/>
        <sz val="16"/>
        <rFont val="標楷體"/>
        <family val="4"/>
        <charset val="136"/>
      </rPr>
      <t>衛生福利部第一、第二級管制藥品收支存量統計</t>
    </r>
    <phoneticPr fontId="19" type="noConversion"/>
  </si>
  <si>
    <r>
      <rPr>
        <b/>
        <sz val="16"/>
        <color indexed="8"/>
        <rFont val="標楷體"/>
        <family val="4"/>
        <charset val="136"/>
      </rPr>
      <t>衛生福利部管制藥品第一、第二級收支存量統計</t>
    </r>
    <phoneticPr fontId="19" type="noConversion"/>
  </si>
  <si>
    <r>
      <rPr>
        <b/>
        <sz val="16"/>
        <rFont val="標楷體"/>
        <family val="4"/>
        <charset val="136"/>
      </rPr>
      <t>衛生福利部管制藥品第一、第二級收支存量統計</t>
    </r>
    <phoneticPr fontId="31" type="noConversion"/>
  </si>
  <si>
    <r>
      <rPr>
        <sz val="12"/>
        <rFont val="標楷體"/>
        <family val="4"/>
        <charset val="136"/>
      </rPr>
      <t>中華民國　</t>
    </r>
    <r>
      <rPr>
        <sz val="12"/>
        <rFont val="Times New Roman"/>
        <family val="1"/>
      </rPr>
      <t>104</t>
    </r>
    <r>
      <rPr>
        <sz val="12"/>
        <color indexed="10"/>
        <rFont val="Times New Roman"/>
        <family val="1"/>
      </rPr>
      <t xml:space="preserve"> </t>
    </r>
    <r>
      <rPr>
        <sz val="12"/>
        <rFont val="標楷體"/>
        <family val="4"/>
        <charset val="136"/>
      </rPr>
      <t>年</t>
    </r>
    <phoneticPr fontId="19" type="noConversion"/>
  </si>
  <si>
    <r>
      <rPr>
        <sz val="12"/>
        <rFont val="標楷體"/>
        <family val="4"/>
        <charset val="136"/>
      </rPr>
      <t>中華民國　</t>
    </r>
    <r>
      <rPr>
        <sz val="12"/>
        <rFont val="Times New Roman"/>
        <family val="1"/>
      </rPr>
      <t xml:space="preserve">103 </t>
    </r>
    <r>
      <rPr>
        <sz val="12"/>
        <rFont val="標楷體"/>
        <family val="4"/>
        <charset val="136"/>
      </rPr>
      <t>年</t>
    </r>
    <phoneticPr fontId="19" type="noConversion"/>
  </si>
  <si>
    <r>
      <rPr>
        <sz val="12"/>
        <color indexed="8"/>
        <rFont val="標楷體"/>
        <family val="4"/>
        <charset val="136"/>
      </rPr>
      <t>中華民國　</t>
    </r>
    <r>
      <rPr>
        <sz val="12"/>
        <color indexed="8"/>
        <rFont val="Times New Roman"/>
        <family val="1"/>
      </rPr>
      <t>102</t>
    </r>
    <r>
      <rPr>
        <sz val="12"/>
        <color indexed="8"/>
        <rFont val="標楷體"/>
        <family val="4"/>
        <charset val="136"/>
      </rPr>
      <t>　年</t>
    </r>
    <phoneticPr fontId="19" type="noConversion"/>
  </si>
  <si>
    <r>
      <rPr>
        <sz val="12"/>
        <rFont val="標楷體"/>
        <family val="4"/>
        <charset val="136"/>
      </rPr>
      <t>每年終了</t>
    </r>
    <r>
      <rPr>
        <sz val="12"/>
        <rFont val="Times New Roman"/>
        <family val="1"/>
      </rPr>
      <t>2</t>
    </r>
    <r>
      <rPr>
        <sz val="12"/>
        <rFont val="標楷體"/>
        <family val="4"/>
        <charset val="136"/>
      </rPr>
      <t>個月內編報</t>
    </r>
    <phoneticPr fontId="19" type="noConversion"/>
  </si>
  <si>
    <r>
      <rPr>
        <sz val="12"/>
        <color theme="1"/>
        <rFont val="標楷體"/>
        <family val="4"/>
        <charset val="136"/>
      </rPr>
      <t>每年終了</t>
    </r>
    <r>
      <rPr>
        <sz val="12"/>
        <color theme="1"/>
        <rFont val="Times New Roman"/>
        <family val="1"/>
      </rPr>
      <t>2</t>
    </r>
    <r>
      <rPr>
        <sz val="12"/>
        <color theme="1"/>
        <rFont val="標楷體"/>
        <family val="4"/>
        <charset val="136"/>
      </rPr>
      <t>個月內編報</t>
    </r>
    <phoneticPr fontId="19" type="noConversion"/>
  </si>
  <si>
    <r>
      <rPr>
        <sz val="12"/>
        <color theme="1"/>
        <rFont val="標楷體"/>
        <family val="4"/>
        <charset val="136"/>
      </rPr>
      <t>中華民國</t>
    </r>
    <r>
      <rPr>
        <sz val="12"/>
        <color theme="1"/>
        <rFont val="Times New Roman"/>
        <family val="1"/>
      </rPr>
      <t xml:space="preserve">  114  </t>
    </r>
    <r>
      <rPr>
        <sz val="12"/>
        <color theme="1"/>
        <rFont val="標楷體"/>
        <family val="4"/>
        <charset val="136"/>
      </rPr>
      <t>年</t>
    </r>
    <phoneticPr fontId="19" type="noConversion"/>
  </si>
  <si>
    <r>
      <rPr>
        <sz val="12"/>
        <color theme="1"/>
        <rFont val="標楷體"/>
        <family val="4"/>
        <charset val="136"/>
      </rPr>
      <t>一、麻醉藥品─成品</t>
    </r>
    <phoneticPr fontId="19" type="noConversion"/>
  </si>
  <si>
    <r>
      <rPr>
        <sz val="12"/>
        <color theme="1"/>
        <rFont val="標楷體"/>
        <family val="4"/>
        <charset val="136"/>
      </rPr>
      <t>阿片類</t>
    </r>
  </si>
  <si>
    <r>
      <t>1%</t>
    </r>
    <r>
      <rPr>
        <sz val="12"/>
        <color theme="1"/>
        <rFont val="標楷體"/>
        <family val="4"/>
        <charset val="136"/>
      </rPr>
      <t>阿片酊</t>
    </r>
  </si>
  <si>
    <r>
      <rPr>
        <sz val="12"/>
        <color theme="1"/>
        <rFont val="標楷體"/>
        <family val="4"/>
        <charset val="136"/>
      </rPr>
      <t>毫升</t>
    </r>
    <phoneticPr fontId="31" type="noConversion"/>
  </si>
  <si>
    <r>
      <rPr>
        <sz val="12"/>
        <color theme="1"/>
        <rFont val="標楷體"/>
        <family val="4"/>
        <charset val="136"/>
      </rPr>
      <t>鹽酸羥可酮</t>
    </r>
  </si>
  <si>
    <r>
      <rPr>
        <sz val="12"/>
        <color theme="1"/>
        <rFont val="標楷體"/>
        <family val="4"/>
        <charset val="136"/>
      </rPr>
      <t>鹽酸嗎啡類</t>
    </r>
  </si>
  <si>
    <r>
      <rPr>
        <sz val="12"/>
        <color theme="1"/>
        <rFont val="標楷體"/>
        <family val="4"/>
        <charset val="136"/>
      </rPr>
      <t>硫酸嗎啡類</t>
    </r>
  </si>
  <si>
    <r>
      <rPr>
        <sz val="12"/>
        <color theme="1"/>
        <rFont val="標楷體"/>
        <family val="4"/>
        <charset val="136"/>
      </rPr>
      <t>磷酸可待因類</t>
    </r>
  </si>
  <si>
    <r>
      <rPr>
        <sz val="12"/>
        <color theme="1"/>
        <rFont val="標楷體"/>
        <family val="4"/>
        <charset val="136"/>
      </rPr>
      <t>磷酸可待因</t>
    </r>
  </si>
  <si>
    <r>
      <rPr>
        <sz val="12"/>
        <color theme="1"/>
        <rFont val="標楷體"/>
        <family val="4"/>
        <charset val="136"/>
      </rPr>
      <t>鹽酸配西汀類</t>
    </r>
  </si>
  <si>
    <r>
      <rPr>
        <sz val="12"/>
        <color theme="1"/>
        <rFont val="標楷體"/>
        <family val="4"/>
        <charset val="136"/>
      </rPr>
      <t>支</t>
    </r>
    <phoneticPr fontId="31" type="noConversion"/>
  </si>
  <si>
    <r>
      <rPr>
        <sz val="12"/>
        <color theme="1"/>
        <rFont val="標楷體"/>
        <family val="4"/>
        <charset val="136"/>
      </rPr>
      <t>吩坦尼類</t>
    </r>
  </si>
  <si>
    <r>
      <rPr>
        <sz val="12"/>
        <color theme="1"/>
        <rFont val="標楷體"/>
        <family val="4"/>
        <charset val="136"/>
      </rPr>
      <t>片</t>
    </r>
    <phoneticPr fontId="19" type="noConversion"/>
  </si>
  <si>
    <r>
      <rPr>
        <sz val="12"/>
        <color theme="1"/>
        <rFont val="標楷體"/>
        <family val="4"/>
        <charset val="136"/>
      </rPr>
      <t>瓶</t>
    </r>
    <phoneticPr fontId="31" type="noConversion"/>
  </si>
  <si>
    <r>
      <rPr>
        <sz val="12"/>
        <color theme="1"/>
        <rFont val="標楷體"/>
        <family val="4"/>
        <charset val="136"/>
      </rPr>
      <t>鹽酸美沙冬類</t>
    </r>
  </si>
  <si>
    <r>
      <rPr>
        <sz val="12"/>
        <color theme="1"/>
        <rFont val="標楷體"/>
        <family val="4"/>
        <charset val="136"/>
      </rPr>
      <t>瓶</t>
    </r>
  </si>
  <si>
    <r>
      <rPr>
        <sz val="12"/>
        <color theme="1"/>
        <rFont val="標楷體"/>
        <family val="4"/>
        <charset val="136"/>
      </rPr>
      <t>大麻二酚類</t>
    </r>
  </si>
  <si>
    <r>
      <rPr>
        <sz val="12"/>
        <color theme="1"/>
        <rFont val="標楷體"/>
        <family val="4"/>
        <charset val="136"/>
      </rPr>
      <t>恩倍樂口服液</t>
    </r>
  </si>
  <si>
    <r>
      <rPr>
        <sz val="12"/>
        <color theme="1"/>
        <rFont val="標楷體"/>
        <family val="4"/>
        <charset val="136"/>
      </rPr>
      <t>二、麻醉藥品─原料</t>
    </r>
    <phoneticPr fontId="19" type="noConversion"/>
  </si>
  <si>
    <r>
      <rPr>
        <sz val="12"/>
        <color theme="1"/>
        <rFont val="標楷體"/>
        <family val="4"/>
        <charset val="136"/>
      </rPr>
      <t>鹽酸嗎啡</t>
    </r>
  </si>
  <si>
    <r>
      <rPr>
        <sz val="12"/>
        <color theme="1"/>
        <rFont val="標楷體"/>
        <family val="4"/>
        <charset val="136"/>
      </rPr>
      <t>粗嗎啡</t>
    </r>
  </si>
  <si>
    <r>
      <rPr>
        <sz val="12"/>
        <color theme="1"/>
        <rFont val="標楷體"/>
        <family val="4"/>
        <charset val="136"/>
      </rPr>
      <t>鹽酸配西汀</t>
    </r>
  </si>
  <si>
    <r>
      <rPr>
        <sz val="12"/>
        <color theme="1"/>
        <rFont val="標楷體"/>
        <family val="4"/>
        <charset val="136"/>
      </rPr>
      <t>吩坦尼</t>
    </r>
  </si>
  <si>
    <r>
      <rPr>
        <sz val="12"/>
        <color theme="1"/>
        <rFont val="標楷體"/>
        <family val="4"/>
        <charset val="136"/>
      </rPr>
      <t>公克</t>
    </r>
    <phoneticPr fontId="31" type="noConversion"/>
  </si>
  <si>
    <r>
      <rPr>
        <sz val="12"/>
        <color theme="1"/>
        <rFont val="標楷體"/>
        <family val="4"/>
        <charset val="136"/>
      </rPr>
      <t>粗安非他命</t>
    </r>
  </si>
  <si>
    <r>
      <rPr>
        <sz val="12"/>
        <color theme="1"/>
        <rFont val="標楷體"/>
        <family val="4"/>
        <charset val="136"/>
      </rPr>
      <t>硫酸嗎啡</t>
    </r>
  </si>
  <si>
    <r>
      <rPr>
        <sz val="12"/>
        <color theme="1"/>
        <rFont val="標楷體"/>
        <family val="4"/>
        <charset val="136"/>
      </rPr>
      <t>鹽酸美沙冬</t>
    </r>
  </si>
  <si>
    <r>
      <rPr>
        <sz val="12"/>
        <color theme="1"/>
        <rFont val="標楷體"/>
        <family val="4"/>
        <charset val="136"/>
      </rPr>
      <t>阿片土</t>
    </r>
  </si>
  <si>
    <r>
      <rPr>
        <sz val="12"/>
        <color theme="1"/>
        <rFont val="標楷體"/>
        <family val="4"/>
        <charset val="136"/>
      </rPr>
      <t>檸檬酸吩坦尼</t>
    </r>
  </si>
  <si>
    <r>
      <rPr>
        <sz val="12"/>
        <color theme="1"/>
        <rFont val="標楷體"/>
        <family val="4"/>
        <charset val="136"/>
      </rPr>
      <t>鹽酸蒂巴因</t>
    </r>
  </si>
  <si>
    <r>
      <rPr>
        <sz val="12"/>
        <color theme="1"/>
        <rFont val="標楷體"/>
        <family val="4"/>
        <charset val="136"/>
      </rPr>
      <t>鹽酸奧芬它尼</t>
    </r>
  </si>
  <si>
    <t>衛生福利部第一、第二級管制藥品收支存量統計編製說明</t>
    <phoneticPr fontId="19" type="noConversion"/>
  </si>
  <si>
    <t>二、統計標準時間：動態資料以每年1月1日至１２月３１日；靜態資料則以每年底之事實為準。</t>
    <phoneticPr fontId="19" type="noConversion"/>
  </si>
  <si>
    <t>五、資料蒐集方法及編製程序：衛生福利部食品藥物管理署管制藥品製藥工廠按管制藥品實際收支存量登入</t>
    <phoneticPr fontId="19" type="noConversion"/>
  </si>
  <si>
    <t xml:space="preserve">    登記冊，經本署主計室初步審核後彙編。</t>
    <phoneticPr fontId="19" type="noConversion"/>
  </si>
  <si>
    <r>
      <rPr>
        <sz val="12"/>
        <color theme="1"/>
        <rFont val="標楷體"/>
        <family val="4"/>
        <charset val="136"/>
      </rPr>
      <t>吩坦尼穿皮貼片劑</t>
    </r>
    <r>
      <rPr>
        <sz val="12"/>
        <color theme="1"/>
        <rFont val="Times New Roman"/>
        <family val="1"/>
      </rPr>
      <t>25μg/h(</t>
    </r>
    <r>
      <rPr>
        <sz val="12"/>
        <color theme="1"/>
        <rFont val="標楷體"/>
        <family val="4"/>
        <charset val="136"/>
      </rPr>
      <t>儲藥型</t>
    </r>
    <r>
      <rPr>
        <sz val="12"/>
        <color theme="1"/>
        <rFont val="Times New Roman"/>
        <family val="1"/>
      </rPr>
      <t>)</t>
    </r>
  </si>
  <si>
    <r>
      <rPr>
        <sz val="12"/>
        <color theme="1"/>
        <rFont val="標楷體"/>
        <family val="4"/>
        <charset val="136"/>
      </rPr>
      <t>片</t>
    </r>
    <r>
      <rPr>
        <sz val="12"/>
        <color theme="1"/>
        <rFont val="Times New Roman"/>
        <family val="1"/>
      </rPr>
      <t xml:space="preserve"> </t>
    </r>
    <phoneticPr fontId="31" type="noConversion"/>
  </si>
  <si>
    <r>
      <rPr>
        <sz val="12"/>
        <color theme="1"/>
        <rFont val="標楷體"/>
        <family val="4"/>
        <charset val="136"/>
      </rPr>
      <t>吩坦尼穿皮貼片劑</t>
    </r>
    <r>
      <rPr>
        <sz val="12"/>
        <color theme="1"/>
        <rFont val="Times New Roman"/>
        <family val="1"/>
      </rPr>
      <t>50μg/h(</t>
    </r>
    <r>
      <rPr>
        <sz val="12"/>
        <color theme="1"/>
        <rFont val="標楷體"/>
        <family val="4"/>
        <charset val="136"/>
      </rPr>
      <t>儲藥型</t>
    </r>
    <r>
      <rPr>
        <sz val="12"/>
        <color theme="1"/>
        <rFont val="Times New Roman"/>
        <family val="1"/>
      </rPr>
      <t>)</t>
    </r>
  </si>
  <si>
    <r>
      <rPr>
        <sz val="12"/>
        <color theme="1"/>
        <rFont val="標楷體"/>
        <family val="4"/>
        <charset val="136"/>
      </rPr>
      <t>吩坦尼穿皮貼片劑</t>
    </r>
    <r>
      <rPr>
        <sz val="12"/>
        <color theme="1"/>
        <rFont val="Times New Roman"/>
        <family val="1"/>
      </rPr>
      <t>75μg/h(</t>
    </r>
    <r>
      <rPr>
        <sz val="12"/>
        <color theme="1"/>
        <rFont val="標楷體"/>
        <family val="4"/>
        <charset val="136"/>
      </rPr>
      <t>儲藥型</t>
    </r>
    <r>
      <rPr>
        <sz val="12"/>
        <color theme="1"/>
        <rFont val="Times New Roman"/>
        <family val="1"/>
      </rPr>
      <t>)</t>
    </r>
  </si>
  <si>
    <r>
      <rPr>
        <sz val="12"/>
        <color theme="1"/>
        <rFont val="標楷體"/>
        <family val="4"/>
        <charset val="136"/>
      </rPr>
      <t>吩坦尼穿皮貼片劑</t>
    </r>
    <r>
      <rPr>
        <sz val="12"/>
        <color theme="1"/>
        <rFont val="Times New Roman"/>
        <family val="1"/>
      </rPr>
      <t>12μg/h(</t>
    </r>
    <r>
      <rPr>
        <sz val="12"/>
        <color theme="1"/>
        <rFont val="標楷體"/>
        <family val="4"/>
        <charset val="136"/>
      </rPr>
      <t>基質型</t>
    </r>
    <r>
      <rPr>
        <sz val="12"/>
        <color theme="1"/>
        <rFont val="Times New Roman"/>
        <family val="1"/>
      </rPr>
      <t>)</t>
    </r>
  </si>
  <si>
    <r>
      <rPr>
        <sz val="12"/>
        <color theme="1"/>
        <rFont val="標楷體"/>
        <family val="4"/>
        <charset val="136"/>
      </rPr>
      <t>吩坦尼穿皮貼片劑</t>
    </r>
    <r>
      <rPr>
        <sz val="12"/>
        <color theme="1"/>
        <rFont val="Times New Roman"/>
        <family val="1"/>
      </rPr>
      <t>25μg/h(</t>
    </r>
    <r>
      <rPr>
        <sz val="12"/>
        <color theme="1"/>
        <rFont val="標楷體"/>
        <family val="4"/>
        <charset val="136"/>
      </rPr>
      <t>基質型</t>
    </r>
    <r>
      <rPr>
        <sz val="12"/>
        <color theme="1"/>
        <rFont val="Times New Roman"/>
        <family val="1"/>
      </rPr>
      <t>)</t>
    </r>
  </si>
  <si>
    <r>
      <rPr>
        <sz val="12"/>
        <color theme="1"/>
        <rFont val="標楷體"/>
        <family val="4"/>
        <charset val="136"/>
      </rPr>
      <t>片</t>
    </r>
    <r>
      <rPr>
        <sz val="12"/>
        <color theme="1"/>
        <rFont val="Times New Roman"/>
        <family val="1"/>
      </rPr>
      <t xml:space="preserve">  </t>
    </r>
    <phoneticPr fontId="31" type="noConversion"/>
  </si>
  <si>
    <r>
      <rPr>
        <sz val="12"/>
        <color theme="1"/>
        <rFont val="標楷體"/>
        <family val="4"/>
        <charset val="136"/>
      </rPr>
      <t>吩坦尼穿皮貼片劑</t>
    </r>
    <r>
      <rPr>
        <sz val="12"/>
        <color theme="1"/>
        <rFont val="Times New Roman"/>
        <family val="1"/>
      </rPr>
      <t>50μg/h(</t>
    </r>
    <r>
      <rPr>
        <sz val="12"/>
        <color theme="1"/>
        <rFont val="標楷體"/>
        <family val="4"/>
        <charset val="136"/>
      </rPr>
      <t>基質型</t>
    </r>
    <r>
      <rPr>
        <sz val="12"/>
        <color theme="1"/>
        <rFont val="Times New Roman"/>
        <family val="1"/>
      </rPr>
      <t>)</t>
    </r>
  </si>
  <si>
    <r>
      <rPr>
        <sz val="12"/>
        <color theme="1"/>
        <rFont val="標楷體"/>
        <family val="4"/>
        <charset val="136"/>
      </rPr>
      <t>吩坦尼穿皮貼片劑</t>
    </r>
    <r>
      <rPr>
        <sz val="12"/>
        <color theme="1"/>
        <rFont val="Times New Roman"/>
        <family val="1"/>
      </rPr>
      <t>75μg/h(</t>
    </r>
    <r>
      <rPr>
        <sz val="12"/>
        <color theme="1"/>
        <rFont val="標楷體"/>
        <family val="4"/>
        <charset val="136"/>
      </rPr>
      <t>基質型</t>
    </r>
    <r>
      <rPr>
        <sz val="12"/>
        <color theme="1"/>
        <rFont val="Times New Roman"/>
        <family val="1"/>
      </rPr>
      <t>)</t>
    </r>
  </si>
  <si>
    <r>
      <rPr>
        <sz val="12"/>
        <color theme="1"/>
        <rFont val="標楷體"/>
        <family val="4"/>
        <charset val="136"/>
      </rPr>
      <t>吩坦尼穿皮貼片劑</t>
    </r>
    <r>
      <rPr>
        <sz val="12"/>
        <color theme="1"/>
        <rFont val="Times New Roman"/>
        <family val="1"/>
      </rPr>
      <t>100μg/h(</t>
    </r>
    <r>
      <rPr>
        <sz val="12"/>
        <color theme="1"/>
        <rFont val="標楷體"/>
        <family val="4"/>
        <charset val="136"/>
      </rPr>
      <t>基質型</t>
    </r>
    <r>
      <rPr>
        <sz val="12"/>
        <color theme="1"/>
        <rFont val="Times New Roman"/>
        <family val="1"/>
      </rPr>
      <t>)</t>
    </r>
  </si>
  <si>
    <r>
      <rPr>
        <sz val="12"/>
        <color theme="1"/>
        <rFont val="標楷體"/>
        <family val="4"/>
        <charset val="136"/>
      </rPr>
      <t>平舒疼口頰溶片</t>
    </r>
    <r>
      <rPr>
        <sz val="12"/>
        <color theme="1"/>
        <rFont val="Times New Roman"/>
        <family val="1"/>
      </rPr>
      <t>200</t>
    </r>
    <r>
      <rPr>
        <sz val="12"/>
        <color theme="1"/>
        <rFont val="標楷體"/>
        <family val="4"/>
        <charset val="136"/>
      </rPr>
      <t>微公克</t>
    </r>
  </si>
  <si>
    <r>
      <rPr>
        <sz val="12"/>
        <color theme="1"/>
        <rFont val="標楷體"/>
        <family val="4"/>
        <charset val="136"/>
      </rPr>
      <t>平舒疼口頰溶片</t>
    </r>
    <r>
      <rPr>
        <sz val="12"/>
        <color theme="1"/>
        <rFont val="Times New Roman"/>
        <family val="1"/>
      </rPr>
      <t>600</t>
    </r>
    <r>
      <rPr>
        <sz val="12"/>
        <color theme="1"/>
        <rFont val="標楷體"/>
        <family val="4"/>
        <charset val="136"/>
      </rPr>
      <t>微公克</t>
    </r>
  </si>
  <si>
    <r>
      <rPr>
        <sz val="12"/>
        <color theme="1"/>
        <rFont val="標楷體"/>
        <family val="4"/>
        <charset val="136"/>
      </rPr>
      <t>吩妥拉口頰錠</t>
    </r>
    <r>
      <rPr>
        <sz val="12"/>
        <color theme="1"/>
        <rFont val="Times New Roman"/>
        <family val="1"/>
      </rPr>
      <t>100</t>
    </r>
    <r>
      <rPr>
        <sz val="12"/>
        <color theme="1"/>
        <rFont val="標楷體"/>
        <family val="4"/>
        <charset val="136"/>
      </rPr>
      <t>微公克</t>
    </r>
  </si>
  <si>
    <r>
      <rPr>
        <sz val="12"/>
        <color theme="1"/>
        <rFont val="標楷體"/>
        <family val="4"/>
        <charset val="136"/>
      </rPr>
      <t>粒</t>
    </r>
    <r>
      <rPr>
        <sz val="12"/>
        <color theme="1"/>
        <rFont val="Times New Roman"/>
        <family val="1"/>
      </rPr>
      <t>(tab)</t>
    </r>
    <phoneticPr fontId="31" type="noConversion"/>
  </si>
  <si>
    <r>
      <rPr>
        <sz val="12"/>
        <color theme="1"/>
        <rFont val="標楷體"/>
        <family val="4"/>
        <charset val="136"/>
      </rPr>
      <t>吩妥拉口頰錠</t>
    </r>
    <r>
      <rPr>
        <sz val="12"/>
        <color theme="1"/>
        <rFont val="Times New Roman"/>
        <family val="1"/>
      </rPr>
      <t>200</t>
    </r>
    <r>
      <rPr>
        <sz val="12"/>
        <color theme="1"/>
        <rFont val="標楷體"/>
        <family val="4"/>
        <charset val="136"/>
      </rPr>
      <t>微公克</t>
    </r>
  </si>
  <si>
    <r>
      <rPr>
        <sz val="12"/>
        <color theme="1"/>
        <rFont val="標楷體"/>
        <family val="4"/>
        <charset val="136"/>
      </rPr>
      <t>粒</t>
    </r>
    <r>
      <rPr>
        <sz val="12"/>
        <color theme="1"/>
        <rFont val="Times New Roman"/>
        <family val="1"/>
      </rPr>
      <t>(tab)</t>
    </r>
  </si>
  <si>
    <r>
      <t>“</t>
    </r>
    <r>
      <rPr>
        <sz val="12"/>
        <color theme="1"/>
        <rFont val="標楷體"/>
        <family val="4"/>
        <charset val="136"/>
      </rPr>
      <t>艾威群</t>
    </r>
    <r>
      <rPr>
        <sz val="12"/>
        <color theme="1"/>
        <rFont val="Times New Roman"/>
        <family val="1"/>
      </rPr>
      <t>”</t>
    </r>
    <r>
      <rPr>
        <sz val="12"/>
        <color theme="1"/>
        <rFont val="標楷體"/>
        <family val="4"/>
        <charset val="136"/>
      </rPr>
      <t>瑞吩坦尼凍晶乾燥注射劑</t>
    </r>
    <r>
      <rPr>
        <sz val="12"/>
        <color theme="1"/>
        <rFont val="Times New Roman"/>
        <family val="1"/>
      </rPr>
      <t>2</t>
    </r>
    <r>
      <rPr>
        <sz val="12"/>
        <color theme="1"/>
        <rFont val="標楷體"/>
        <family val="4"/>
        <charset val="136"/>
      </rPr>
      <t>毫克</t>
    </r>
  </si>
  <si>
    <r>
      <t>“</t>
    </r>
    <r>
      <rPr>
        <sz val="12"/>
        <color theme="1"/>
        <rFont val="標楷體"/>
        <family val="4"/>
        <charset val="136"/>
      </rPr>
      <t>鋒和</t>
    </r>
    <r>
      <rPr>
        <sz val="12"/>
        <color theme="1"/>
        <rFont val="Times New Roman"/>
        <family val="1"/>
      </rPr>
      <t>”</t>
    </r>
    <r>
      <rPr>
        <sz val="12"/>
        <color theme="1"/>
        <rFont val="標楷體"/>
        <family val="4"/>
        <charset val="136"/>
      </rPr>
      <t>瑞吩坦尼凍晶乾燥注射劑</t>
    </r>
    <r>
      <rPr>
        <sz val="12"/>
        <color theme="1"/>
        <rFont val="Times New Roman"/>
        <family val="1"/>
      </rPr>
      <t>2</t>
    </r>
    <r>
      <rPr>
        <sz val="12"/>
        <color theme="1"/>
        <rFont val="標楷體"/>
        <family val="4"/>
        <charset val="136"/>
      </rPr>
      <t>毫克</t>
    </r>
  </si>
  <si>
    <r>
      <rPr>
        <sz val="12"/>
        <color theme="1"/>
        <rFont val="標楷體"/>
        <family val="4"/>
        <charset val="136"/>
      </rPr>
      <t>美沙冬濃縮口服液</t>
    </r>
    <r>
      <rPr>
        <sz val="12"/>
        <color theme="1"/>
        <rFont val="Times New Roman"/>
        <family val="1"/>
      </rPr>
      <t>10mg/ml</t>
    </r>
  </si>
  <si>
    <r>
      <rPr>
        <sz val="12"/>
        <color theme="1"/>
        <rFont val="標楷體"/>
        <family val="4"/>
        <charset val="136"/>
      </rPr>
      <t>公克</t>
    </r>
    <r>
      <rPr>
        <sz val="12"/>
        <color theme="1"/>
        <rFont val="Times New Roman"/>
        <family val="1"/>
      </rPr>
      <t xml:space="preserve">  </t>
    </r>
    <phoneticPr fontId="31" type="noConversion"/>
  </si>
  <si>
    <r>
      <rPr>
        <sz val="12"/>
        <color theme="1"/>
        <rFont val="標楷體"/>
        <family val="4"/>
        <charset val="136"/>
      </rPr>
      <t>公克</t>
    </r>
    <r>
      <rPr>
        <sz val="12"/>
        <color theme="1"/>
        <rFont val="Times New Roman"/>
        <family val="1"/>
      </rPr>
      <t xml:space="preserve"> </t>
    </r>
    <phoneticPr fontId="31" type="noConversion"/>
  </si>
  <si>
    <r>
      <rPr>
        <sz val="12"/>
        <color theme="1"/>
        <rFont val="標楷體"/>
        <family val="4"/>
        <charset val="136"/>
      </rPr>
      <t>公克</t>
    </r>
    <r>
      <rPr>
        <sz val="12"/>
        <color theme="1"/>
        <rFont val="Times New Roman"/>
        <family val="1"/>
      </rPr>
      <t xml:space="preserve">   </t>
    </r>
    <phoneticPr fontId="31" type="noConversion"/>
  </si>
  <si>
    <r>
      <rPr>
        <sz val="12"/>
        <color theme="1"/>
        <rFont val="標楷體"/>
        <family val="4"/>
        <charset val="136"/>
      </rPr>
      <t>疼始康定</t>
    </r>
    <r>
      <rPr>
        <sz val="12"/>
        <color theme="1"/>
        <rFont val="Times New Roman"/>
        <family val="1"/>
      </rPr>
      <t>10</t>
    </r>
    <r>
      <rPr>
        <sz val="12"/>
        <color theme="1"/>
        <rFont val="標楷體"/>
        <family val="4"/>
        <charset val="136"/>
      </rPr>
      <t>毫克持續藥效錠</t>
    </r>
  </si>
  <si>
    <r>
      <rPr>
        <sz val="12"/>
        <color theme="1"/>
        <rFont val="標楷體"/>
        <family val="4"/>
        <charset val="136"/>
      </rPr>
      <t>疼始康定</t>
    </r>
    <r>
      <rPr>
        <sz val="12"/>
        <color theme="1"/>
        <rFont val="Times New Roman"/>
        <family val="1"/>
      </rPr>
      <t>20</t>
    </r>
    <r>
      <rPr>
        <sz val="12"/>
        <color theme="1"/>
        <rFont val="標楷體"/>
        <family val="4"/>
        <charset val="136"/>
      </rPr>
      <t>毫克持續藥效錠</t>
    </r>
  </si>
  <si>
    <r>
      <rPr>
        <sz val="12"/>
        <color theme="1"/>
        <rFont val="標楷體"/>
        <family val="4"/>
        <charset val="136"/>
      </rPr>
      <t>粒</t>
    </r>
    <r>
      <rPr>
        <sz val="12"/>
        <color theme="1"/>
        <rFont val="Times New Roman"/>
        <family val="1"/>
      </rPr>
      <t xml:space="preserve">(tab) </t>
    </r>
    <phoneticPr fontId="31" type="noConversion"/>
  </si>
  <si>
    <r>
      <rPr>
        <sz val="12"/>
        <color theme="1"/>
        <rFont val="標楷體"/>
        <family val="4"/>
        <charset val="136"/>
      </rPr>
      <t>奧諾美</t>
    </r>
    <r>
      <rPr>
        <sz val="12"/>
        <color theme="1"/>
        <rFont val="Times New Roman"/>
        <family val="1"/>
      </rPr>
      <t>5</t>
    </r>
    <r>
      <rPr>
        <sz val="12"/>
        <color theme="1"/>
        <rFont val="標楷體"/>
        <family val="4"/>
        <charset val="136"/>
      </rPr>
      <t>毫克速效膠囊</t>
    </r>
    <r>
      <rPr>
        <sz val="12"/>
        <color theme="1"/>
        <rFont val="Times New Roman"/>
        <family val="1"/>
      </rPr>
      <t>(</t>
    </r>
    <r>
      <rPr>
        <sz val="12"/>
        <color theme="1"/>
        <rFont val="標楷體"/>
        <family val="4"/>
        <charset val="136"/>
      </rPr>
      <t>輸入品</t>
    </r>
    <r>
      <rPr>
        <sz val="12"/>
        <color theme="1"/>
        <rFont val="Times New Roman"/>
        <family val="1"/>
      </rPr>
      <t>)</t>
    </r>
    <phoneticPr fontId="19" type="noConversion"/>
  </si>
  <si>
    <r>
      <rPr>
        <sz val="12"/>
        <color theme="1"/>
        <rFont val="標楷體"/>
        <family val="4"/>
        <charset val="136"/>
      </rPr>
      <t>粒</t>
    </r>
    <r>
      <rPr>
        <sz val="12"/>
        <color theme="1"/>
        <rFont val="Times New Roman"/>
        <family val="1"/>
      </rPr>
      <t xml:space="preserve">(cap) </t>
    </r>
    <phoneticPr fontId="31" type="noConversion"/>
  </si>
  <si>
    <r>
      <rPr>
        <sz val="12"/>
        <color theme="1"/>
        <rFont val="標楷體"/>
        <family val="4"/>
        <charset val="136"/>
      </rPr>
      <t>鹽酸羥可酮速效膠囊</t>
    </r>
    <r>
      <rPr>
        <sz val="12"/>
        <color theme="1"/>
        <rFont val="Times New Roman"/>
        <family val="1"/>
      </rPr>
      <t>5</t>
    </r>
    <r>
      <rPr>
        <sz val="12"/>
        <color theme="1"/>
        <rFont val="標楷體"/>
        <family val="4"/>
        <charset val="136"/>
      </rPr>
      <t>毫克</t>
    </r>
    <r>
      <rPr>
        <sz val="12"/>
        <color theme="1"/>
        <rFont val="Times New Roman"/>
        <family val="1"/>
      </rPr>
      <t>(</t>
    </r>
    <r>
      <rPr>
        <sz val="12"/>
        <color theme="1"/>
        <rFont val="標楷體"/>
        <family val="4"/>
        <charset val="136"/>
      </rPr>
      <t>自製品</t>
    </r>
    <r>
      <rPr>
        <sz val="12"/>
        <color theme="1"/>
        <rFont val="Times New Roman"/>
        <family val="1"/>
      </rPr>
      <t>)</t>
    </r>
    <phoneticPr fontId="19" type="noConversion"/>
  </si>
  <si>
    <r>
      <rPr>
        <sz val="12"/>
        <color theme="1"/>
        <rFont val="標楷體"/>
        <family val="4"/>
        <charset val="136"/>
      </rPr>
      <t>鹽酸嗎啡注射液</t>
    </r>
    <r>
      <rPr>
        <sz val="12"/>
        <color theme="1"/>
        <rFont val="Times New Roman"/>
        <family val="1"/>
      </rPr>
      <t>10mg/ml</t>
    </r>
  </si>
  <si>
    <r>
      <rPr>
        <sz val="12"/>
        <color theme="1"/>
        <rFont val="標楷體"/>
        <family val="4"/>
        <charset val="136"/>
      </rPr>
      <t>支</t>
    </r>
    <r>
      <rPr>
        <sz val="12"/>
        <color theme="1"/>
        <rFont val="Times New Roman"/>
        <family val="1"/>
      </rPr>
      <t xml:space="preserve"> </t>
    </r>
    <phoneticPr fontId="31" type="noConversion"/>
  </si>
  <si>
    <r>
      <rPr>
        <sz val="12"/>
        <color theme="1"/>
        <rFont val="標楷體"/>
        <family val="4"/>
        <charset val="136"/>
      </rPr>
      <t>鹽酸嗎啡注射液</t>
    </r>
    <r>
      <rPr>
        <sz val="12"/>
        <color theme="1"/>
        <rFont val="Times New Roman"/>
        <family val="1"/>
      </rPr>
      <t>20mg/ml,1ml</t>
    </r>
    <phoneticPr fontId="19" type="noConversion"/>
  </si>
  <si>
    <r>
      <rPr>
        <sz val="12"/>
        <color theme="1"/>
        <rFont val="標楷體"/>
        <family val="4"/>
        <charset val="136"/>
      </rPr>
      <t>鹽酸嗎啡注射液</t>
    </r>
    <r>
      <rPr>
        <sz val="12"/>
        <color theme="1"/>
        <rFont val="Times New Roman"/>
        <family val="1"/>
      </rPr>
      <t>20mg/ml,10ml</t>
    </r>
  </si>
  <si>
    <r>
      <rPr>
        <sz val="12"/>
        <color theme="1"/>
        <rFont val="標楷體"/>
        <family val="4"/>
        <charset val="136"/>
      </rPr>
      <t>硫酸嗎啡錠</t>
    </r>
    <r>
      <rPr>
        <sz val="12"/>
        <color theme="1"/>
        <rFont val="Times New Roman"/>
        <family val="1"/>
      </rPr>
      <t>15</t>
    </r>
    <r>
      <rPr>
        <sz val="12"/>
        <color theme="1"/>
        <rFont val="標楷體"/>
        <family val="4"/>
        <charset val="136"/>
      </rPr>
      <t>毫克</t>
    </r>
  </si>
  <si>
    <r>
      <rPr>
        <sz val="12"/>
        <color theme="1"/>
        <rFont val="標楷體"/>
        <family val="4"/>
        <charset val="136"/>
      </rPr>
      <t>硫酸嗎啡長效膜衣錠</t>
    </r>
    <r>
      <rPr>
        <sz val="12"/>
        <color theme="1"/>
        <rFont val="Times New Roman"/>
        <family val="1"/>
      </rPr>
      <t>30mg</t>
    </r>
  </si>
  <si>
    <r>
      <rPr>
        <sz val="12"/>
        <color theme="1"/>
        <rFont val="標楷體"/>
        <family val="4"/>
        <charset val="136"/>
      </rPr>
      <t>硫酸嗎啡口服液</t>
    </r>
    <r>
      <rPr>
        <sz val="12"/>
        <color theme="1"/>
        <rFont val="Times New Roman"/>
        <family val="1"/>
      </rPr>
      <t>2mg/ml</t>
    </r>
  </si>
  <si>
    <r>
      <rPr>
        <sz val="12"/>
        <color theme="1"/>
        <rFont val="標楷體"/>
        <family val="4"/>
        <charset val="136"/>
      </rPr>
      <t>毫升</t>
    </r>
    <r>
      <rPr>
        <sz val="12"/>
        <color theme="1"/>
        <rFont val="Times New Roman"/>
        <family val="1"/>
      </rPr>
      <t xml:space="preserve">  </t>
    </r>
  </si>
  <si>
    <r>
      <rPr>
        <sz val="12"/>
        <color theme="1"/>
        <rFont val="標楷體"/>
        <family val="4"/>
        <charset val="136"/>
      </rPr>
      <t>磷酸可待因錠</t>
    </r>
    <r>
      <rPr>
        <sz val="12"/>
        <color theme="1"/>
        <rFont val="Times New Roman"/>
        <family val="1"/>
      </rPr>
      <t>15mg</t>
    </r>
  </si>
  <si>
    <r>
      <rPr>
        <sz val="12"/>
        <color theme="1"/>
        <rFont val="標楷體"/>
        <family val="4"/>
        <charset val="136"/>
      </rPr>
      <t>磷酸可待因錠</t>
    </r>
    <r>
      <rPr>
        <sz val="12"/>
        <color theme="1"/>
        <rFont val="Times New Roman"/>
        <family val="1"/>
      </rPr>
      <t>30mg</t>
    </r>
  </si>
  <si>
    <r>
      <rPr>
        <sz val="12"/>
        <color theme="1"/>
        <rFont val="標楷體"/>
        <family val="4"/>
        <charset val="136"/>
      </rPr>
      <t>磷酸可待因注射液</t>
    </r>
    <r>
      <rPr>
        <sz val="12"/>
        <color theme="1"/>
        <rFont val="Times New Roman"/>
        <family val="1"/>
      </rPr>
      <t>15mg/ml</t>
    </r>
  </si>
  <si>
    <r>
      <rPr>
        <sz val="12"/>
        <color theme="1"/>
        <rFont val="標楷體"/>
        <family val="4"/>
        <charset val="136"/>
      </rPr>
      <t>鹽酸配西汀錠</t>
    </r>
    <r>
      <rPr>
        <sz val="12"/>
        <color theme="1"/>
        <rFont val="Times New Roman"/>
        <family val="1"/>
      </rPr>
      <t>50mg</t>
    </r>
  </si>
  <si>
    <r>
      <rPr>
        <sz val="12"/>
        <color theme="1"/>
        <rFont val="標楷體"/>
        <family val="4"/>
        <charset val="136"/>
      </rPr>
      <t>粒</t>
    </r>
    <r>
      <rPr>
        <sz val="12"/>
        <color theme="1"/>
        <rFont val="Times New Roman"/>
        <family val="1"/>
      </rPr>
      <t xml:space="preserve">(tab)  </t>
    </r>
    <phoneticPr fontId="31" type="noConversion"/>
  </si>
  <si>
    <r>
      <rPr>
        <sz val="12"/>
        <color theme="1"/>
        <rFont val="標楷體"/>
        <family val="4"/>
        <charset val="136"/>
      </rPr>
      <t>鹽酸配西汀注射液</t>
    </r>
    <r>
      <rPr>
        <sz val="12"/>
        <color theme="1"/>
        <rFont val="Times New Roman"/>
        <family val="1"/>
      </rPr>
      <t>50mg/ml</t>
    </r>
  </si>
  <si>
    <r>
      <rPr>
        <sz val="12"/>
        <color theme="1"/>
        <rFont val="標楷體"/>
        <family val="4"/>
        <charset val="136"/>
      </rPr>
      <t>阿華吩坦尼注射液</t>
    </r>
    <r>
      <rPr>
        <sz val="12"/>
        <color theme="1"/>
        <rFont val="Times New Roman"/>
        <family val="1"/>
      </rPr>
      <t>0.5mg/ml,2ml(</t>
    </r>
    <r>
      <rPr>
        <sz val="12"/>
        <color theme="1"/>
        <rFont val="標楷體"/>
        <family val="4"/>
        <charset val="136"/>
      </rPr>
      <t>輸入品</t>
    </r>
    <r>
      <rPr>
        <sz val="12"/>
        <color theme="1"/>
        <rFont val="Times New Roman"/>
        <family val="1"/>
      </rPr>
      <t>)</t>
    </r>
  </si>
  <si>
    <r>
      <rPr>
        <sz val="12"/>
        <color theme="1"/>
        <rFont val="標楷體"/>
        <family val="4"/>
        <charset val="136"/>
      </rPr>
      <t>支</t>
    </r>
    <r>
      <rPr>
        <sz val="12"/>
        <color theme="1"/>
        <rFont val="Times New Roman"/>
        <family val="1"/>
      </rPr>
      <t xml:space="preserve">  </t>
    </r>
    <phoneticPr fontId="31" type="noConversion"/>
  </si>
  <si>
    <r>
      <rPr>
        <sz val="12"/>
        <color theme="1"/>
        <rFont val="標楷體"/>
        <family val="4"/>
        <charset val="136"/>
      </rPr>
      <t>阿華吩坦尼注射液</t>
    </r>
    <r>
      <rPr>
        <sz val="12"/>
        <color theme="1"/>
        <rFont val="Times New Roman"/>
        <family val="1"/>
      </rPr>
      <t>0.5mg/ml,2ml(</t>
    </r>
    <r>
      <rPr>
        <sz val="12"/>
        <color theme="1"/>
        <rFont val="標楷體"/>
        <family val="4"/>
        <charset val="136"/>
      </rPr>
      <t>自製品</t>
    </r>
    <r>
      <rPr>
        <sz val="12"/>
        <color theme="1"/>
        <rFont val="Times New Roman"/>
        <family val="1"/>
      </rPr>
      <t>)</t>
    </r>
  </si>
  <si>
    <r>
      <rPr>
        <sz val="12"/>
        <color theme="1"/>
        <rFont val="標楷體"/>
        <family val="4"/>
        <charset val="136"/>
      </rPr>
      <t>吩坦尼注射液</t>
    </r>
    <r>
      <rPr>
        <sz val="12"/>
        <color theme="1"/>
        <rFont val="Times New Roman"/>
        <family val="1"/>
      </rPr>
      <t>0.05mg/ml,10ml</t>
    </r>
  </si>
  <si>
    <r>
      <rPr>
        <sz val="12"/>
        <color theme="1"/>
        <rFont val="標楷體"/>
        <family val="4"/>
        <charset val="136"/>
      </rPr>
      <t>吩坦尼注射液</t>
    </r>
    <r>
      <rPr>
        <sz val="12"/>
        <color theme="1"/>
        <rFont val="Times New Roman"/>
        <family val="1"/>
      </rPr>
      <t>0.05mg/ml,2ml</t>
    </r>
  </si>
  <si>
    <r>
      <rPr>
        <sz val="12"/>
        <color theme="1"/>
        <rFont val="標楷體"/>
        <family val="4"/>
        <charset val="136"/>
      </rPr>
      <t>吩坦尼穿皮貼片劑</t>
    </r>
    <r>
      <rPr>
        <sz val="12"/>
        <color theme="1"/>
        <rFont val="Times New Roman"/>
        <family val="1"/>
      </rPr>
      <t>12.5μg/h(</t>
    </r>
    <r>
      <rPr>
        <sz val="12"/>
        <color theme="1"/>
        <rFont val="標楷體"/>
        <family val="4"/>
        <charset val="136"/>
      </rPr>
      <t>儲藥型</t>
    </r>
    <r>
      <rPr>
        <sz val="12"/>
        <color theme="1"/>
        <rFont val="Times New Roman"/>
        <family val="1"/>
      </rPr>
      <t>)</t>
    </r>
  </si>
  <si>
    <r>
      <rPr>
        <sz val="12"/>
        <rFont val="標楷體"/>
        <family val="4"/>
        <charset val="136"/>
      </rPr>
      <t>　阿片類</t>
    </r>
    <phoneticPr fontId="19" type="noConversion"/>
  </si>
  <si>
    <r>
      <rPr>
        <sz val="12"/>
        <rFont val="標楷體"/>
        <family val="4"/>
        <charset val="136"/>
      </rPr>
      <t>　　</t>
    </r>
    <r>
      <rPr>
        <sz val="12"/>
        <rFont val="Times New Roman"/>
        <family val="1"/>
      </rPr>
      <t>1%</t>
    </r>
    <r>
      <rPr>
        <sz val="12"/>
        <rFont val="標楷體"/>
        <family val="4"/>
        <charset val="136"/>
      </rPr>
      <t>阿片酊</t>
    </r>
    <phoneticPr fontId="19" type="noConversion"/>
  </si>
  <si>
    <r>
      <rPr>
        <sz val="12"/>
        <rFont val="標楷體"/>
        <family val="4"/>
        <charset val="136"/>
      </rPr>
      <t>　　阿片粉</t>
    </r>
    <phoneticPr fontId="19" type="noConversion"/>
  </si>
  <si>
    <r>
      <rPr>
        <sz val="12"/>
        <rFont val="標楷體"/>
        <family val="4"/>
        <charset val="136"/>
      </rPr>
      <t>公克</t>
    </r>
    <r>
      <rPr>
        <sz val="12"/>
        <rFont val="Times New Roman"/>
        <family val="1"/>
      </rPr>
      <t xml:space="preserve"> </t>
    </r>
    <phoneticPr fontId="31" type="noConversion"/>
  </si>
  <si>
    <r>
      <rPr>
        <sz val="12"/>
        <rFont val="標楷體"/>
        <family val="4"/>
        <charset val="136"/>
      </rPr>
      <t>　鹽酸羥可酮</t>
    </r>
    <phoneticPr fontId="19" type="noConversion"/>
  </si>
  <si>
    <r>
      <t xml:space="preserve">    </t>
    </r>
    <r>
      <rPr>
        <sz val="12"/>
        <rFont val="標楷體"/>
        <family val="4"/>
        <charset val="136"/>
      </rPr>
      <t>疼始康定</t>
    </r>
    <r>
      <rPr>
        <sz val="12"/>
        <rFont val="Times New Roman"/>
        <family val="1"/>
      </rPr>
      <t>10</t>
    </r>
    <r>
      <rPr>
        <sz val="12"/>
        <rFont val="標楷體"/>
        <family val="4"/>
        <charset val="136"/>
      </rPr>
      <t>毫克持續藥效錠</t>
    </r>
    <phoneticPr fontId="19" type="noConversion"/>
  </si>
  <si>
    <r>
      <rPr>
        <sz val="12"/>
        <rFont val="標楷體"/>
        <family val="4"/>
        <charset val="136"/>
      </rPr>
      <t>粒</t>
    </r>
    <r>
      <rPr>
        <sz val="12"/>
        <rFont val="Times New Roman"/>
        <family val="1"/>
      </rPr>
      <t>(tab)</t>
    </r>
    <phoneticPr fontId="31" type="noConversion"/>
  </si>
  <si>
    <r>
      <t xml:space="preserve">    </t>
    </r>
    <r>
      <rPr>
        <sz val="12"/>
        <rFont val="標楷體"/>
        <family val="4"/>
        <charset val="136"/>
      </rPr>
      <t>疼始康定</t>
    </r>
    <r>
      <rPr>
        <sz val="12"/>
        <rFont val="Times New Roman"/>
        <family val="1"/>
      </rPr>
      <t>20</t>
    </r>
    <r>
      <rPr>
        <sz val="12"/>
        <rFont val="標楷體"/>
        <family val="4"/>
        <charset val="136"/>
      </rPr>
      <t>毫克持續藥效錠</t>
    </r>
    <phoneticPr fontId="19" type="noConversion"/>
  </si>
  <si>
    <r>
      <rPr>
        <sz val="12"/>
        <rFont val="標楷體"/>
        <family val="4"/>
        <charset val="136"/>
      </rPr>
      <t>粒</t>
    </r>
    <r>
      <rPr>
        <sz val="12"/>
        <rFont val="Times New Roman"/>
        <family val="1"/>
      </rPr>
      <t xml:space="preserve">(tab) </t>
    </r>
    <phoneticPr fontId="31" type="noConversion"/>
  </si>
  <si>
    <r>
      <t xml:space="preserve">    </t>
    </r>
    <r>
      <rPr>
        <sz val="12"/>
        <rFont val="標楷體"/>
        <family val="4"/>
        <charset val="136"/>
      </rPr>
      <t>奧諾美</t>
    </r>
    <r>
      <rPr>
        <sz val="12"/>
        <rFont val="Times New Roman"/>
        <family val="1"/>
      </rPr>
      <t>5</t>
    </r>
    <r>
      <rPr>
        <sz val="12"/>
        <rFont val="標楷體"/>
        <family val="4"/>
        <charset val="136"/>
      </rPr>
      <t>毫克速效膠囊</t>
    </r>
    <r>
      <rPr>
        <sz val="12"/>
        <rFont val="Times New Roman"/>
        <family val="1"/>
      </rPr>
      <t>(</t>
    </r>
    <r>
      <rPr>
        <sz val="12"/>
        <rFont val="標楷體"/>
        <family val="4"/>
        <charset val="136"/>
      </rPr>
      <t>輸入品</t>
    </r>
    <r>
      <rPr>
        <sz val="12"/>
        <rFont val="Times New Roman"/>
        <family val="1"/>
      </rPr>
      <t>)</t>
    </r>
    <phoneticPr fontId="19" type="noConversion"/>
  </si>
  <si>
    <r>
      <rPr>
        <sz val="12"/>
        <rFont val="標楷體"/>
        <family val="4"/>
        <charset val="136"/>
      </rPr>
      <t>粒</t>
    </r>
    <r>
      <rPr>
        <sz val="12"/>
        <rFont val="Times New Roman"/>
        <family val="1"/>
      </rPr>
      <t xml:space="preserve">(cap) </t>
    </r>
    <phoneticPr fontId="31" type="noConversion"/>
  </si>
  <si>
    <r>
      <t xml:space="preserve">    </t>
    </r>
    <r>
      <rPr>
        <sz val="12"/>
        <rFont val="標楷體"/>
        <family val="4"/>
        <charset val="136"/>
      </rPr>
      <t>鹽酸羥可酮速效膠囊</t>
    </r>
    <r>
      <rPr>
        <sz val="12"/>
        <rFont val="Times New Roman"/>
        <family val="1"/>
      </rPr>
      <t>5</t>
    </r>
    <r>
      <rPr>
        <sz val="12"/>
        <rFont val="標楷體"/>
        <family val="4"/>
        <charset val="136"/>
      </rPr>
      <t>毫克</t>
    </r>
    <r>
      <rPr>
        <sz val="12"/>
        <rFont val="Times New Roman"/>
        <family val="1"/>
      </rPr>
      <t>(</t>
    </r>
    <r>
      <rPr>
        <sz val="12"/>
        <rFont val="標楷體"/>
        <family val="4"/>
        <charset val="136"/>
      </rPr>
      <t>自製品</t>
    </r>
    <r>
      <rPr>
        <sz val="12"/>
        <rFont val="Times New Roman"/>
        <family val="1"/>
      </rPr>
      <t>)</t>
    </r>
    <phoneticPr fontId="19" type="noConversion"/>
  </si>
  <si>
    <r>
      <rPr>
        <sz val="12"/>
        <rFont val="標楷體"/>
        <family val="4"/>
        <charset val="136"/>
      </rPr>
      <t>　鹽酸嗎啡類</t>
    </r>
    <phoneticPr fontId="19" type="noConversion"/>
  </si>
  <si>
    <r>
      <rPr>
        <sz val="12"/>
        <rFont val="標楷體"/>
        <family val="4"/>
        <charset val="136"/>
      </rPr>
      <t>　　鹽酸嗎啡注射液</t>
    </r>
    <r>
      <rPr>
        <sz val="12"/>
        <rFont val="Times New Roman"/>
        <family val="1"/>
      </rPr>
      <t xml:space="preserve">10mg/ml </t>
    </r>
    <phoneticPr fontId="19" type="noConversion"/>
  </si>
  <si>
    <r>
      <rPr>
        <sz val="12"/>
        <rFont val="標楷體"/>
        <family val="4"/>
        <charset val="136"/>
      </rPr>
      <t>支</t>
    </r>
    <r>
      <rPr>
        <sz val="12"/>
        <rFont val="Times New Roman"/>
        <family val="1"/>
      </rPr>
      <t xml:space="preserve"> </t>
    </r>
    <phoneticPr fontId="31" type="noConversion"/>
  </si>
  <si>
    <r>
      <rPr>
        <sz val="12"/>
        <rFont val="標楷體"/>
        <family val="4"/>
        <charset val="136"/>
      </rPr>
      <t>　　鹽酸嗎啡注射液</t>
    </r>
    <r>
      <rPr>
        <sz val="12"/>
        <rFont val="Times New Roman"/>
        <family val="1"/>
      </rPr>
      <t>20mg/ml,1ml</t>
    </r>
    <phoneticPr fontId="19" type="noConversion"/>
  </si>
  <si>
    <r>
      <t xml:space="preserve">    </t>
    </r>
    <r>
      <rPr>
        <sz val="12"/>
        <rFont val="標楷體"/>
        <family val="4"/>
        <charset val="136"/>
      </rPr>
      <t>鹽酸嗎啡注射液</t>
    </r>
    <r>
      <rPr>
        <sz val="12"/>
        <rFont val="Times New Roman"/>
        <family val="1"/>
      </rPr>
      <t>20mg/ml,10ml</t>
    </r>
    <phoneticPr fontId="19" type="noConversion"/>
  </si>
  <si>
    <r>
      <rPr>
        <sz val="12"/>
        <rFont val="標楷體"/>
        <family val="4"/>
        <charset val="136"/>
      </rPr>
      <t>　硫酸嗎啡類</t>
    </r>
    <phoneticPr fontId="19" type="noConversion"/>
  </si>
  <si>
    <r>
      <t xml:space="preserve">    </t>
    </r>
    <r>
      <rPr>
        <sz val="12"/>
        <rFont val="標楷體"/>
        <family val="4"/>
        <charset val="136"/>
      </rPr>
      <t>硫酸嗎啡錠</t>
    </r>
    <r>
      <rPr>
        <sz val="12"/>
        <rFont val="Times New Roman"/>
        <family val="1"/>
      </rPr>
      <t>15</t>
    </r>
    <r>
      <rPr>
        <sz val="12"/>
        <rFont val="標楷體"/>
        <family val="4"/>
        <charset val="136"/>
      </rPr>
      <t>毫克</t>
    </r>
    <phoneticPr fontId="19" type="noConversion"/>
  </si>
  <si>
    <r>
      <rPr>
        <sz val="12"/>
        <rFont val="標楷體"/>
        <family val="4"/>
        <charset val="136"/>
      </rPr>
      <t>　　硫酸嗎啡長效膜衣錠</t>
    </r>
    <r>
      <rPr>
        <sz val="12"/>
        <rFont val="Times New Roman"/>
        <family val="1"/>
      </rPr>
      <t>30mg</t>
    </r>
    <phoneticPr fontId="19" type="noConversion"/>
  </si>
  <si>
    <r>
      <rPr>
        <sz val="12"/>
        <rFont val="標楷體"/>
        <family val="4"/>
        <charset val="136"/>
      </rPr>
      <t>　　硫酸嗎啡長效膜衣錠</t>
    </r>
    <r>
      <rPr>
        <sz val="12"/>
        <rFont val="Times New Roman"/>
        <family val="1"/>
      </rPr>
      <t>60mg</t>
    </r>
    <phoneticPr fontId="19" type="noConversion"/>
  </si>
  <si>
    <r>
      <t xml:space="preserve">    </t>
    </r>
    <r>
      <rPr>
        <sz val="12"/>
        <rFont val="標楷體"/>
        <family val="4"/>
        <charset val="136"/>
      </rPr>
      <t>默痛舒持續性藥效膠囊</t>
    </r>
    <r>
      <rPr>
        <sz val="12"/>
        <rFont val="Times New Roman"/>
        <family val="1"/>
      </rPr>
      <t>60</t>
    </r>
    <r>
      <rPr>
        <sz val="12"/>
        <rFont val="標楷體"/>
        <family val="4"/>
        <charset val="136"/>
      </rPr>
      <t>毫克</t>
    </r>
    <phoneticPr fontId="19" type="noConversion"/>
  </si>
  <si>
    <r>
      <t xml:space="preserve">    </t>
    </r>
    <r>
      <rPr>
        <sz val="12"/>
        <rFont val="標楷體"/>
        <family val="4"/>
        <charset val="136"/>
      </rPr>
      <t>硫酸嗎啡口服液</t>
    </r>
    <r>
      <rPr>
        <sz val="12"/>
        <rFont val="Times New Roman"/>
        <family val="1"/>
      </rPr>
      <t>2mg/ml</t>
    </r>
    <phoneticPr fontId="19" type="noConversion"/>
  </si>
  <si>
    <r>
      <rPr>
        <sz val="12"/>
        <rFont val="標楷體"/>
        <family val="4"/>
        <charset val="136"/>
      </rPr>
      <t>毫升</t>
    </r>
    <r>
      <rPr>
        <sz val="12"/>
        <rFont val="Times New Roman"/>
        <family val="1"/>
      </rPr>
      <t xml:space="preserve">  </t>
    </r>
  </si>
  <si>
    <r>
      <rPr>
        <sz val="12"/>
        <rFont val="標楷體"/>
        <family val="4"/>
        <charset val="136"/>
      </rPr>
      <t>　磷酸可待因類</t>
    </r>
    <phoneticPr fontId="19" type="noConversion"/>
  </si>
  <si>
    <r>
      <rPr>
        <sz val="12"/>
        <rFont val="標楷體"/>
        <family val="4"/>
        <charset val="136"/>
      </rPr>
      <t>　　磷酸可待因錠</t>
    </r>
    <r>
      <rPr>
        <sz val="12"/>
        <rFont val="Times New Roman"/>
        <family val="1"/>
      </rPr>
      <t>15mg</t>
    </r>
    <phoneticPr fontId="19" type="noConversion"/>
  </si>
  <si>
    <r>
      <rPr>
        <sz val="12"/>
        <rFont val="標楷體"/>
        <family val="4"/>
        <charset val="136"/>
      </rPr>
      <t>　　磷酸可待因錠</t>
    </r>
    <r>
      <rPr>
        <sz val="12"/>
        <rFont val="Times New Roman"/>
        <family val="1"/>
      </rPr>
      <t>30mg</t>
    </r>
    <phoneticPr fontId="19" type="noConversion"/>
  </si>
  <si>
    <r>
      <rPr>
        <sz val="12"/>
        <rFont val="標楷體"/>
        <family val="4"/>
        <charset val="136"/>
      </rPr>
      <t>　　磷酸可待因注射液</t>
    </r>
    <r>
      <rPr>
        <sz val="12"/>
        <rFont val="Times New Roman"/>
        <family val="1"/>
      </rPr>
      <t>15mg/ml</t>
    </r>
    <phoneticPr fontId="19" type="noConversion"/>
  </si>
  <si>
    <r>
      <rPr>
        <sz val="12"/>
        <rFont val="標楷體"/>
        <family val="4"/>
        <charset val="136"/>
      </rPr>
      <t>　　磷酸可待因</t>
    </r>
    <phoneticPr fontId="19" type="noConversion"/>
  </si>
  <si>
    <r>
      <rPr>
        <sz val="12"/>
        <rFont val="標楷體"/>
        <family val="4"/>
        <charset val="136"/>
      </rPr>
      <t>公克</t>
    </r>
    <r>
      <rPr>
        <sz val="12"/>
        <rFont val="Times New Roman"/>
        <family val="1"/>
      </rPr>
      <t xml:space="preserve">  </t>
    </r>
    <phoneticPr fontId="31" type="noConversion"/>
  </si>
  <si>
    <r>
      <rPr>
        <sz val="12"/>
        <rFont val="標楷體"/>
        <family val="4"/>
        <charset val="136"/>
      </rPr>
      <t>　鹽酸配西汀類</t>
    </r>
    <phoneticPr fontId="19" type="noConversion"/>
  </si>
  <si>
    <r>
      <rPr>
        <sz val="12"/>
        <rFont val="標楷體"/>
        <family val="4"/>
        <charset val="136"/>
      </rPr>
      <t>　　鹽酸配西汀錠</t>
    </r>
    <r>
      <rPr>
        <sz val="12"/>
        <rFont val="Times New Roman"/>
        <family val="1"/>
      </rPr>
      <t>50mg</t>
    </r>
    <phoneticPr fontId="19" type="noConversion"/>
  </si>
  <si>
    <r>
      <rPr>
        <sz val="12"/>
        <rFont val="標楷體"/>
        <family val="4"/>
        <charset val="136"/>
      </rPr>
      <t>粒</t>
    </r>
    <r>
      <rPr>
        <sz val="12"/>
        <rFont val="Times New Roman"/>
        <family val="1"/>
      </rPr>
      <t xml:space="preserve">(tab)  </t>
    </r>
    <phoneticPr fontId="31" type="noConversion"/>
  </si>
  <si>
    <r>
      <rPr>
        <sz val="12"/>
        <rFont val="標楷體"/>
        <family val="4"/>
        <charset val="136"/>
      </rPr>
      <t>　　鹽酸配西汀注射液</t>
    </r>
    <r>
      <rPr>
        <sz val="12"/>
        <rFont val="Times New Roman"/>
        <family val="1"/>
      </rPr>
      <t>50mg/ml</t>
    </r>
    <phoneticPr fontId="19" type="noConversion"/>
  </si>
  <si>
    <r>
      <rPr>
        <sz val="12"/>
        <rFont val="標楷體"/>
        <family val="4"/>
        <charset val="136"/>
      </rPr>
      <t>　吩坦尼類</t>
    </r>
    <phoneticPr fontId="19" type="noConversion"/>
  </si>
  <si>
    <r>
      <rPr>
        <sz val="12"/>
        <rFont val="標楷體"/>
        <family val="4"/>
        <charset val="136"/>
      </rPr>
      <t>　　阿華吩坦尼注射液</t>
    </r>
    <r>
      <rPr>
        <sz val="12"/>
        <rFont val="Times New Roman"/>
        <family val="1"/>
      </rPr>
      <t>0.5mg/ml,2ml(</t>
    </r>
    <r>
      <rPr>
        <sz val="12"/>
        <rFont val="標楷體"/>
        <family val="4"/>
        <charset val="136"/>
      </rPr>
      <t>輸入品</t>
    </r>
    <r>
      <rPr>
        <sz val="12"/>
        <rFont val="Times New Roman"/>
        <family val="1"/>
      </rPr>
      <t>)</t>
    </r>
    <phoneticPr fontId="19" type="noConversion"/>
  </si>
  <si>
    <r>
      <rPr>
        <sz val="12"/>
        <rFont val="標楷體"/>
        <family val="4"/>
        <charset val="136"/>
      </rPr>
      <t>支</t>
    </r>
    <r>
      <rPr>
        <sz val="12"/>
        <rFont val="Times New Roman"/>
        <family val="1"/>
      </rPr>
      <t xml:space="preserve">  </t>
    </r>
    <phoneticPr fontId="31" type="noConversion"/>
  </si>
  <si>
    <r>
      <rPr>
        <sz val="12"/>
        <rFont val="標楷體"/>
        <family val="4"/>
        <charset val="136"/>
      </rPr>
      <t>　　阿華吩坦尼注射液</t>
    </r>
    <r>
      <rPr>
        <sz val="12"/>
        <rFont val="Times New Roman"/>
        <family val="1"/>
      </rPr>
      <t>0.5mg/ml,2ml(</t>
    </r>
    <r>
      <rPr>
        <sz val="12"/>
        <rFont val="標楷體"/>
        <family val="4"/>
        <charset val="136"/>
      </rPr>
      <t>自製品</t>
    </r>
    <r>
      <rPr>
        <sz val="12"/>
        <rFont val="Times New Roman"/>
        <family val="1"/>
      </rPr>
      <t>)</t>
    </r>
    <phoneticPr fontId="19" type="noConversion"/>
  </si>
  <si>
    <r>
      <rPr>
        <sz val="12"/>
        <rFont val="標楷體"/>
        <family val="4"/>
        <charset val="136"/>
      </rPr>
      <t>　　吩坦尼注射液</t>
    </r>
    <r>
      <rPr>
        <sz val="12"/>
        <rFont val="Times New Roman"/>
        <family val="1"/>
      </rPr>
      <t>0.05mg/ml,10ml</t>
    </r>
    <phoneticPr fontId="19" type="noConversion"/>
  </si>
  <si>
    <r>
      <rPr>
        <sz val="12"/>
        <rFont val="標楷體"/>
        <family val="4"/>
        <charset val="136"/>
      </rPr>
      <t>　　吩坦尼注射液</t>
    </r>
    <r>
      <rPr>
        <sz val="12"/>
        <rFont val="Times New Roman"/>
        <family val="1"/>
      </rPr>
      <t>0.05mg/ml,2ml</t>
    </r>
    <phoneticPr fontId="19" type="noConversion"/>
  </si>
  <si>
    <r>
      <rPr>
        <sz val="12"/>
        <rFont val="標楷體"/>
        <family val="4"/>
        <charset val="136"/>
      </rPr>
      <t>　　吩坦尼穿皮貼片劑</t>
    </r>
    <r>
      <rPr>
        <sz val="12"/>
        <rFont val="Times New Roman"/>
        <family val="1"/>
      </rPr>
      <t>12.5μg/h(</t>
    </r>
    <r>
      <rPr>
        <sz val="12"/>
        <rFont val="標楷體"/>
        <family val="4"/>
        <charset val="136"/>
      </rPr>
      <t>儲藥型</t>
    </r>
    <r>
      <rPr>
        <sz val="12"/>
        <rFont val="Times New Roman"/>
        <family val="1"/>
      </rPr>
      <t>)</t>
    </r>
    <phoneticPr fontId="19" type="noConversion"/>
  </si>
  <si>
    <r>
      <rPr>
        <sz val="12"/>
        <rFont val="標楷體"/>
        <family val="4"/>
        <charset val="136"/>
      </rPr>
      <t>片</t>
    </r>
    <r>
      <rPr>
        <sz val="12"/>
        <rFont val="Times New Roman"/>
        <family val="1"/>
      </rPr>
      <t xml:space="preserve"> </t>
    </r>
    <phoneticPr fontId="31" type="noConversion"/>
  </si>
  <si>
    <r>
      <rPr>
        <sz val="12"/>
        <rFont val="標楷體"/>
        <family val="4"/>
        <charset val="136"/>
      </rPr>
      <t>　　吩坦尼穿皮貼片劑</t>
    </r>
    <r>
      <rPr>
        <sz val="12"/>
        <rFont val="Times New Roman"/>
        <family val="1"/>
      </rPr>
      <t>25μg/h(</t>
    </r>
    <r>
      <rPr>
        <sz val="12"/>
        <rFont val="標楷體"/>
        <family val="4"/>
        <charset val="136"/>
      </rPr>
      <t>儲藥型</t>
    </r>
    <r>
      <rPr>
        <sz val="12"/>
        <rFont val="Times New Roman"/>
        <family val="1"/>
      </rPr>
      <t>)</t>
    </r>
    <phoneticPr fontId="19" type="noConversion"/>
  </si>
  <si>
    <r>
      <rPr>
        <sz val="12"/>
        <rFont val="標楷體"/>
        <family val="4"/>
        <charset val="136"/>
      </rPr>
      <t>　　吩坦尼穿皮貼片劑</t>
    </r>
    <r>
      <rPr>
        <sz val="12"/>
        <rFont val="Times New Roman"/>
        <family val="1"/>
      </rPr>
      <t>50μg/h(</t>
    </r>
    <r>
      <rPr>
        <sz val="12"/>
        <rFont val="標楷體"/>
        <family val="4"/>
        <charset val="136"/>
      </rPr>
      <t>儲藥型</t>
    </r>
    <r>
      <rPr>
        <sz val="12"/>
        <rFont val="Times New Roman"/>
        <family val="1"/>
      </rPr>
      <t>)</t>
    </r>
    <phoneticPr fontId="19" type="noConversion"/>
  </si>
  <si>
    <r>
      <rPr>
        <sz val="12"/>
        <rFont val="標楷體"/>
        <family val="4"/>
        <charset val="136"/>
      </rPr>
      <t>　　吩坦尼穿皮貼片劑</t>
    </r>
    <r>
      <rPr>
        <sz val="12"/>
        <rFont val="Times New Roman"/>
        <family val="1"/>
      </rPr>
      <t>75μg/h(</t>
    </r>
    <r>
      <rPr>
        <sz val="12"/>
        <rFont val="標楷體"/>
        <family val="4"/>
        <charset val="136"/>
      </rPr>
      <t>儲藥型</t>
    </r>
    <r>
      <rPr>
        <sz val="12"/>
        <rFont val="Times New Roman"/>
        <family val="1"/>
      </rPr>
      <t>)</t>
    </r>
    <phoneticPr fontId="19" type="noConversion"/>
  </si>
  <si>
    <r>
      <rPr>
        <sz val="12"/>
        <rFont val="標楷體"/>
        <family val="4"/>
        <charset val="136"/>
      </rPr>
      <t>　　吩坦尼穿皮貼片劑</t>
    </r>
    <r>
      <rPr>
        <sz val="12"/>
        <rFont val="Times New Roman"/>
        <family val="1"/>
      </rPr>
      <t>12μg/h(</t>
    </r>
    <r>
      <rPr>
        <sz val="12"/>
        <rFont val="標楷體"/>
        <family val="4"/>
        <charset val="136"/>
      </rPr>
      <t>基質型</t>
    </r>
    <r>
      <rPr>
        <sz val="12"/>
        <rFont val="Times New Roman"/>
        <family val="1"/>
      </rPr>
      <t>)</t>
    </r>
    <phoneticPr fontId="19" type="noConversion"/>
  </si>
  <si>
    <r>
      <rPr>
        <sz val="12"/>
        <rFont val="標楷體"/>
        <family val="4"/>
        <charset val="136"/>
      </rPr>
      <t>　　吩坦尼穿皮貼片劑</t>
    </r>
    <r>
      <rPr>
        <sz val="12"/>
        <rFont val="Times New Roman"/>
        <family val="1"/>
      </rPr>
      <t>25μg/h(</t>
    </r>
    <r>
      <rPr>
        <sz val="12"/>
        <rFont val="標楷體"/>
        <family val="4"/>
        <charset val="136"/>
      </rPr>
      <t>基質型</t>
    </r>
    <r>
      <rPr>
        <sz val="12"/>
        <rFont val="Times New Roman"/>
        <family val="1"/>
      </rPr>
      <t>)</t>
    </r>
    <phoneticPr fontId="19" type="noConversion"/>
  </si>
  <si>
    <r>
      <rPr>
        <sz val="12"/>
        <rFont val="標楷體"/>
        <family val="4"/>
        <charset val="136"/>
      </rPr>
      <t>片</t>
    </r>
    <r>
      <rPr>
        <sz val="12"/>
        <rFont val="Times New Roman"/>
        <family val="1"/>
      </rPr>
      <t xml:space="preserve">  </t>
    </r>
    <phoneticPr fontId="31" type="noConversion"/>
  </si>
  <si>
    <r>
      <rPr>
        <sz val="12"/>
        <rFont val="標楷體"/>
        <family val="4"/>
        <charset val="136"/>
      </rPr>
      <t>　　吩坦尼穿皮貼片劑</t>
    </r>
    <r>
      <rPr>
        <sz val="12"/>
        <rFont val="Times New Roman"/>
        <family val="1"/>
      </rPr>
      <t>50μg/h(</t>
    </r>
    <r>
      <rPr>
        <sz val="12"/>
        <rFont val="標楷體"/>
        <family val="4"/>
        <charset val="136"/>
      </rPr>
      <t>基質型</t>
    </r>
    <r>
      <rPr>
        <sz val="12"/>
        <rFont val="Times New Roman"/>
        <family val="1"/>
      </rPr>
      <t>)</t>
    </r>
    <phoneticPr fontId="19" type="noConversion"/>
  </si>
  <si>
    <r>
      <rPr>
        <sz val="12"/>
        <rFont val="標楷體"/>
        <family val="4"/>
        <charset val="136"/>
      </rPr>
      <t>　　吩坦尼穿皮貼片劑</t>
    </r>
    <r>
      <rPr>
        <sz val="12"/>
        <rFont val="Times New Roman"/>
        <family val="1"/>
      </rPr>
      <t>75μg/h(</t>
    </r>
    <r>
      <rPr>
        <sz val="12"/>
        <rFont val="標楷體"/>
        <family val="4"/>
        <charset val="136"/>
      </rPr>
      <t>基質型</t>
    </r>
    <r>
      <rPr>
        <sz val="12"/>
        <rFont val="Times New Roman"/>
        <family val="1"/>
      </rPr>
      <t>)</t>
    </r>
    <phoneticPr fontId="19" type="noConversion"/>
  </si>
  <si>
    <r>
      <t xml:space="preserve">    </t>
    </r>
    <r>
      <rPr>
        <sz val="12"/>
        <rFont val="標楷體"/>
        <family val="4"/>
        <charset val="136"/>
      </rPr>
      <t>吩坦尼穿皮貼片劑</t>
    </r>
    <r>
      <rPr>
        <sz val="12"/>
        <rFont val="Times New Roman"/>
        <family val="1"/>
      </rPr>
      <t>100μg/h(</t>
    </r>
    <r>
      <rPr>
        <sz val="12"/>
        <rFont val="標楷體"/>
        <family val="4"/>
        <charset val="136"/>
      </rPr>
      <t>基質型</t>
    </r>
    <r>
      <rPr>
        <sz val="12"/>
        <rFont val="Times New Roman"/>
        <family val="1"/>
      </rPr>
      <t>)</t>
    </r>
    <phoneticPr fontId="19" type="noConversion"/>
  </si>
  <si>
    <r>
      <t xml:space="preserve">    </t>
    </r>
    <r>
      <rPr>
        <sz val="12"/>
        <rFont val="標楷體"/>
        <family val="4"/>
        <charset val="136"/>
      </rPr>
      <t>平舒疼口頰溶片</t>
    </r>
    <r>
      <rPr>
        <sz val="12"/>
        <rFont val="Times New Roman"/>
        <family val="1"/>
      </rPr>
      <t>200</t>
    </r>
    <r>
      <rPr>
        <sz val="12"/>
        <rFont val="標楷體"/>
        <family val="4"/>
        <charset val="136"/>
      </rPr>
      <t>微公克</t>
    </r>
    <phoneticPr fontId="19" type="noConversion"/>
  </si>
  <si>
    <r>
      <t xml:space="preserve">    </t>
    </r>
    <r>
      <rPr>
        <sz val="12"/>
        <rFont val="標楷體"/>
        <family val="4"/>
        <charset val="136"/>
      </rPr>
      <t>平舒疼口頰溶片</t>
    </r>
    <r>
      <rPr>
        <sz val="12"/>
        <rFont val="Times New Roman"/>
        <family val="1"/>
      </rPr>
      <t>600</t>
    </r>
    <r>
      <rPr>
        <sz val="12"/>
        <rFont val="標楷體"/>
        <family val="4"/>
        <charset val="136"/>
      </rPr>
      <t>微公克</t>
    </r>
    <phoneticPr fontId="19" type="noConversion"/>
  </si>
  <si>
    <r>
      <t xml:space="preserve">    </t>
    </r>
    <r>
      <rPr>
        <sz val="12"/>
        <rFont val="標楷體"/>
        <family val="4"/>
        <charset val="136"/>
      </rPr>
      <t>吩妥拉口頰錠</t>
    </r>
    <r>
      <rPr>
        <sz val="12"/>
        <rFont val="Times New Roman"/>
        <family val="1"/>
      </rPr>
      <t>100</t>
    </r>
    <r>
      <rPr>
        <sz val="12"/>
        <rFont val="標楷體"/>
        <family val="4"/>
        <charset val="136"/>
      </rPr>
      <t>微公克</t>
    </r>
    <phoneticPr fontId="19" type="noConversion"/>
  </si>
  <si>
    <r>
      <t xml:space="preserve">    </t>
    </r>
    <r>
      <rPr>
        <sz val="12"/>
        <rFont val="標楷體"/>
        <family val="4"/>
        <charset val="136"/>
      </rPr>
      <t>吩妥拉口頰錠</t>
    </r>
    <r>
      <rPr>
        <sz val="12"/>
        <rFont val="Times New Roman"/>
        <family val="1"/>
      </rPr>
      <t>200</t>
    </r>
    <r>
      <rPr>
        <sz val="12"/>
        <rFont val="標楷體"/>
        <family val="4"/>
        <charset val="136"/>
      </rPr>
      <t>微公克</t>
    </r>
    <phoneticPr fontId="19" type="noConversion"/>
  </si>
  <si>
    <r>
      <rPr>
        <sz val="12"/>
        <rFont val="標楷體"/>
        <family val="4"/>
        <charset val="136"/>
      </rPr>
      <t>粒</t>
    </r>
    <r>
      <rPr>
        <sz val="12"/>
        <rFont val="Times New Roman"/>
        <family val="1"/>
      </rPr>
      <t>(tab)</t>
    </r>
  </si>
  <si>
    <r>
      <t xml:space="preserve">   “</t>
    </r>
    <r>
      <rPr>
        <sz val="12"/>
        <rFont val="標楷體"/>
        <family val="4"/>
        <charset val="136"/>
      </rPr>
      <t>艾威群</t>
    </r>
    <r>
      <rPr>
        <sz val="12"/>
        <rFont val="Times New Roman"/>
        <family val="1"/>
      </rPr>
      <t>”</t>
    </r>
    <r>
      <rPr>
        <sz val="12"/>
        <rFont val="標楷體"/>
        <family val="4"/>
        <charset val="136"/>
      </rPr>
      <t>瑞吩坦尼凍晶乾燥注射劑</t>
    </r>
    <r>
      <rPr>
        <sz val="12"/>
        <rFont val="Times New Roman"/>
        <family val="1"/>
      </rPr>
      <t>2</t>
    </r>
    <r>
      <rPr>
        <sz val="12"/>
        <rFont val="標楷體"/>
        <family val="4"/>
        <charset val="136"/>
      </rPr>
      <t>毫克</t>
    </r>
    <phoneticPr fontId="19" type="noConversion"/>
  </si>
  <si>
    <r>
      <t xml:space="preserve">        “</t>
    </r>
    <r>
      <rPr>
        <sz val="12"/>
        <rFont val="標楷體"/>
        <family val="4"/>
        <charset val="136"/>
      </rPr>
      <t>鋒和</t>
    </r>
    <r>
      <rPr>
        <sz val="12"/>
        <rFont val="Times New Roman"/>
        <family val="1"/>
      </rPr>
      <t>”</t>
    </r>
    <r>
      <rPr>
        <sz val="12"/>
        <rFont val="標楷體"/>
        <family val="4"/>
        <charset val="136"/>
      </rPr>
      <t>瑞吩坦尼凍晶乾燥注射劑</t>
    </r>
    <r>
      <rPr>
        <sz val="12"/>
        <rFont val="Times New Roman"/>
        <family val="1"/>
      </rPr>
      <t>2</t>
    </r>
    <r>
      <rPr>
        <sz val="12"/>
        <rFont val="標楷體"/>
        <family val="4"/>
        <charset val="136"/>
      </rPr>
      <t>毫克</t>
    </r>
    <phoneticPr fontId="19" type="noConversion"/>
  </si>
  <si>
    <r>
      <t xml:space="preserve">  </t>
    </r>
    <r>
      <rPr>
        <sz val="12"/>
        <rFont val="標楷體"/>
        <family val="4"/>
        <charset val="136"/>
      </rPr>
      <t>鹽酸美沙冬類</t>
    </r>
    <phoneticPr fontId="19" type="noConversion"/>
  </si>
  <si>
    <r>
      <t xml:space="preserve">       </t>
    </r>
    <r>
      <rPr>
        <sz val="12"/>
        <rFont val="標楷體"/>
        <family val="4"/>
        <charset val="136"/>
      </rPr>
      <t>美沙冬濃縮口服液</t>
    </r>
    <r>
      <rPr>
        <sz val="12"/>
        <rFont val="Times New Roman"/>
        <family val="1"/>
      </rPr>
      <t>10mg/ml</t>
    </r>
    <phoneticPr fontId="19" type="noConversion"/>
  </si>
  <si>
    <r>
      <t xml:space="preserve">  </t>
    </r>
    <r>
      <rPr>
        <sz val="12"/>
        <rFont val="標楷體"/>
        <family val="4"/>
        <charset val="136"/>
      </rPr>
      <t>大麻二酚類</t>
    </r>
    <phoneticPr fontId="19" type="noConversion"/>
  </si>
  <si>
    <r>
      <t xml:space="preserve">    </t>
    </r>
    <r>
      <rPr>
        <sz val="12"/>
        <rFont val="標楷體"/>
        <family val="4"/>
        <charset val="136"/>
      </rPr>
      <t>恩倍樂口服液</t>
    </r>
    <phoneticPr fontId="19" type="noConversion"/>
  </si>
  <si>
    <r>
      <rPr>
        <sz val="12"/>
        <rFont val="標楷體"/>
        <family val="4"/>
        <charset val="136"/>
      </rPr>
      <t>　　鹽酸嗎啡</t>
    </r>
    <phoneticPr fontId="19" type="noConversion"/>
  </si>
  <si>
    <r>
      <rPr>
        <sz val="12"/>
        <rFont val="標楷體"/>
        <family val="4"/>
        <charset val="136"/>
      </rPr>
      <t>　　粗嗎啡</t>
    </r>
    <phoneticPr fontId="19" type="noConversion"/>
  </si>
  <si>
    <r>
      <rPr>
        <sz val="12"/>
        <rFont val="標楷體"/>
        <family val="4"/>
        <charset val="136"/>
      </rPr>
      <t>　</t>
    </r>
    <r>
      <rPr>
        <sz val="12"/>
        <rFont val="Times New Roman"/>
        <family val="1"/>
      </rPr>
      <t xml:space="preserve">    </t>
    </r>
    <r>
      <rPr>
        <sz val="12"/>
        <rFont val="標楷體"/>
        <family val="4"/>
        <charset val="136"/>
      </rPr>
      <t>鹽酸配西汀</t>
    </r>
    <phoneticPr fontId="19" type="noConversion"/>
  </si>
  <si>
    <r>
      <t xml:space="preserve">    </t>
    </r>
    <r>
      <rPr>
        <sz val="12"/>
        <rFont val="標楷體"/>
        <family val="4"/>
        <charset val="136"/>
      </rPr>
      <t>吩坦尼</t>
    </r>
    <phoneticPr fontId="19" type="noConversion"/>
  </si>
  <si>
    <r>
      <t xml:space="preserve">    </t>
    </r>
    <r>
      <rPr>
        <sz val="12"/>
        <rFont val="標楷體"/>
        <family val="4"/>
        <charset val="136"/>
      </rPr>
      <t>粗安非他命</t>
    </r>
    <phoneticPr fontId="19" type="noConversion"/>
  </si>
  <si>
    <r>
      <rPr>
        <sz val="12"/>
        <rFont val="標楷體"/>
        <family val="4"/>
        <charset val="136"/>
      </rPr>
      <t>公克</t>
    </r>
    <r>
      <rPr>
        <sz val="12"/>
        <rFont val="Times New Roman"/>
        <family val="1"/>
      </rPr>
      <t xml:space="preserve">   </t>
    </r>
    <phoneticPr fontId="31" type="noConversion"/>
  </si>
  <si>
    <r>
      <rPr>
        <sz val="12"/>
        <rFont val="標楷體"/>
        <family val="4"/>
        <charset val="136"/>
      </rPr>
      <t>　</t>
    </r>
    <r>
      <rPr>
        <sz val="12"/>
        <rFont val="Times New Roman"/>
        <family val="1"/>
      </rPr>
      <t xml:space="preserve">    </t>
    </r>
    <r>
      <rPr>
        <sz val="12"/>
        <rFont val="標楷體"/>
        <family val="4"/>
        <charset val="136"/>
      </rPr>
      <t>硫酸嗎啡</t>
    </r>
    <phoneticPr fontId="19" type="noConversion"/>
  </si>
  <si>
    <r>
      <t xml:space="preserve">    </t>
    </r>
    <r>
      <rPr>
        <sz val="12"/>
        <rFont val="標楷體"/>
        <family val="4"/>
        <charset val="136"/>
      </rPr>
      <t>鹽酸美沙冬</t>
    </r>
    <phoneticPr fontId="19" type="noConversion"/>
  </si>
  <si>
    <r>
      <rPr>
        <sz val="12"/>
        <rFont val="標楷體"/>
        <family val="4"/>
        <charset val="136"/>
      </rPr>
      <t>　　阿片土</t>
    </r>
    <phoneticPr fontId="19" type="noConversion"/>
  </si>
  <si>
    <r>
      <t xml:space="preserve">    </t>
    </r>
    <r>
      <rPr>
        <sz val="12"/>
        <rFont val="標楷體"/>
        <family val="4"/>
        <charset val="136"/>
      </rPr>
      <t>檸檬酸吩坦尼</t>
    </r>
    <phoneticPr fontId="19" type="noConversion"/>
  </si>
  <si>
    <r>
      <t xml:space="preserve">    </t>
    </r>
    <r>
      <rPr>
        <sz val="12"/>
        <rFont val="標楷體"/>
        <family val="4"/>
        <charset val="136"/>
      </rPr>
      <t>鹽酸蒂巴因</t>
    </r>
    <phoneticPr fontId="19" type="noConversion"/>
  </si>
  <si>
    <r>
      <rPr>
        <sz val="12"/>
        <rFont val="標楷體"/>
        <family val="4"/>
        <charset val="136"/>
      </rPr>
      <t>　</t>
    </r>
    <r>
      <rPr>
        <sz val="12"/>
        <rFont val="Times New Roman"/>
        <family val="1"/>
      </rPr>
      <t xml:space="preserve">  </t>
    </r>
    <r>
      <rPr>
        <sz val="12"/>
        <rFont val="標楷體"/>
        <family val="4"/>
        <charset val="136"/>
      </rPr>
      <t>鹽酸奧芬它尼</t>
    </r>
    <phoneticPr fontId="19" type="noConversion"/>
  </si>
  <si>
    <r>
      <rPr>
        <sz val="12"/>
        <rFont val="標楷體"/>
        <family val="4"/>
        <charset val="136"/>
      </rPr>
      <t>公克</t>
    </r>
    <r>
      <rPr>
        <sz val="12"/>
        <rFont val="Times New Roman"/>
        <family val="1"/>
      </rPr>
      <t xml:space="preserve"> </t>
    </r>
  </si>
  <si>
    <r>
      <t xml:space="preserve">    </t>
    </r>
    <r>
      <rPr>
        <sz val="12"/>
        <rFont val="標楷體"/>
        <family val="4"/>
        <charset val="136"/>
      </rPr>
      <t>磷酸可待因</t>
    </r>
    <phoneticPr fontId="19" type="noConversion"/>
  </si>
  <si>
    <r>
      <t xml:space="preserve">    </t>
    </r>
    <r>
      <rPr>
        <sz val="12"/>
        <rFont val="標楷體"/>
        <family val="4"/>
        <charset val="136"/>
      </rPr>
      <t>鹽酸羥可酮</t>
    </r>
    <phoneticPr fontId="19" type="noConversion"/>
  </si>
  <si>
    <r>
      <t xml:space="preserve">    </t>
    </r>
    <r>
      <rPr>
        <sz val="12"/>
        <rFont val="標楷體"/>
        <family val="4"/>
        <charset val="136"/>
      </rPr>
      <t>奧諾美</t>
    </r>
    <r>
      <rPr>
        <sz val="12"/>
        <rFont val="Times New Roman"/>
        <family val="1"/>
      </rPr>
      <t>5</t>
    </r>
    <r>
      <rPr>
        <sz val="12"/>
        <rFont val="標楷體"/>
        <family val="4"/>
        <charset val="136"/>
      </rPr>
      <t>毫克速效膠囊</t>
    </r>
    <phoneticPr fontId="19" type="noConversion"/>
  </si>
  <si>
    <r>
      <rPr>
        <sz val="12"/>
        <rFont val="標楷體"/>
        <family val="4"/>
        <charset val="136"/>
      </rPr>
      <t>　　鹽酸嗎啡注射液</t>
    </r>
    <r>
      <rPr>
        <sz val="12"/>
        <rFont val="Times New Roman"/>
        <family val="1"/>
      </rPr>
      <t>20mg/ml</t>
    </r>
    <phoneticPr fontId="19" type="noConversion"/>
  </si>
  <si>
    <r>
      <t xml:space="preserve">    </t>
    </r>
    <r>
      <rPr>
        <sz val="12"/>
        <rFont val="標楷體"/>
        <family val="4"/>
        <charset val="136"/>
      </rPr>
      <t>美沙冬濃縮口服液</t>
    </r>
    <r>
      <rPr>
        <sz val="12"/>
        <rFont val="Times New Roman"/>
        <family val="1"/>
      </rPr>
      <t xml:space="preserve"> 10mg/ml</t>
    </r>
    <phoneticPr fontId="19" type="noConversion"/>
  </si>
  <si>
    <r>
      <t xml:space="preserve">    </t>
    </r>
    <r>
      <rPr>
        <sz val="12"/>
        <rFont val="標楷體"/>
        <family val="4"/>
        <charset val="136"/>
      </rPr>
      <t>大麻二酚口服液</t>
    </r>
    <r>
      <rPr>
        <sz val="12"/>
        <rFont val="Times New Roman"/>
        <family val="1"/>
      </rPr>
      <t xml:space="preserve"> 100mg/ml</t>
    </r>
    <phoneticPr fontId="19" type="noConversion"/>
  </si>
  <si>
    <r>
      <rPr>
        <sz val="12"/>
        <rFont val="標楷體"/>
        <family val="4"/>
        <charset val="136"/>
      </rPr>
      <t>　</t>
    </r>
    <r>
      <rPr>
        <sz val="12"/>
        <rFont val="Times New Roman"/>
        <family val="1"/>
      </rPr>
      <t xml:space="preserve">    </t>
    </r>
    <r>
      <rPr>
        <sz val="12"/>
        <rFont val="標楷體"/>
        <family val="4"/>
        <charset val="136"/>
      </rPr>
      <t>鹽酸奧芬它尼</t>
    </r>
    <phoneticPr fontId="19" type="noConversion"/>
  </si>
  <si>
    <r>
      <rPr>
        <sz val="12"/>
        <rFont val="標楷體"/>
        <family val="4"/>
        <charset val="136"/>
      </rPr>
      <t>　鹽酸二氫嗎啡酮</t>
    </r>
    <phoneticPr fontId="19" type="noConversion"/>
  </si>
  <si>
    <r>
      <rPr>
        <sz val="12"/>
        <rFont val="標楷體"/>
        <family val="4"/>
        <charset val="136"/>
      </rPr>
      <t>　　釋通緩釋錠</t>
    </r>
    <r>
      <rPr>
        <sz val="12"/>
        <rFont val="Times New Roman"/>
        <family val="1"/>
      </rPr>
      <t>8</t>
    </r>
    <r>
      <rPr>
        <sz val="12"/>
        <rFont val="標楷體"/>
        <family val="4"/>
        <charset val="136"/>
      </rPr>
      <t>毫克</t>
    </r>
    <phoneticPr fontId="19" type="noConversion"/>
  </si>
  <si>
    <r>
      <rPr>
        <sz val="12"/>
        <rFont val="標楷體"/>
        <family val="4"/>
        <charset val="136"/>
      </rPr>
      <t>　　鹽酸嗎啡注射液</t>
    </r>
    <r>
      <rPr>
        <b/>
        <sz val="12"/>
        <rFont val="Times New Roman"/>
        <family val="1"/>
      </rPr>
      <t xml:space="preserve">10mg/ml </t>
    </r>
    <phoneticPr fontId="19" type="noConversion"/>
  </si>
  <si>
    <r>
      <rPr>
        <sz val="12"/>
        <rFont val="標楷體"/>
        <family val="4"/>
        <charset val="136"/>
      </rPr>
      <t>　　鹽酸嗎啡注射液</t>
    </r>
    <r>
      <rPr>
        <b/>
        <sz val="12"/>
        <rFont val="Times New Roman"/>
        <family val="1"/>
      </rPr>
      <t>20mg/ml</t>
    </r>
    <phoneticPr fontId="19" type="noConversion"/>
  </si>
  <si>
    <r>
      <rPr>
        <sz val="12"/>
        <rFont val="標楷體"/>
        <family val="4"/>
        <charset val="136"/>
      </rPr>
      <t>　　硫酸嗎啡長效膜衣錠</t>
    </r>
    <r>
      <rPr>
        <sz val="12"/>
        <rFont val="Times New Roman"/>
        <family val="1"/>
      </rPr>
      <t>30</t>
    </r>
    <r>
      <rPr>
        <b/>
        <sz val="12"/>
        <rFont val="Times New Roman"/>
        <family val="1"/>
      </rPr>
      <t>mg</t>
    </r>
    <phoneticPr fontId="19" type="noConversion"/>
  </si>
  <si>
    <r>
      <rPr>
        <sz val="12"/>
        <rFont val="標楷體"/>
        <family val="4"/>
        <charset val="136"/>
      </rPr>
      <t>　　硫酸嗎啡長效膜衣錠</t>
    </r>
    <r>
      <rPr>
        <sz val="12"/>
        <rFont val="Times New Roman"/>
        <family val="1"/>
      </rPr>
      <t>60</t>
    </r>
    <r>
      <rPr>
        <b/>
        <sz val="12"/>
        <rFont val="Times New Roman"/>
        <family val="1"/>
      </rPr>
      <t>mg</t>
    </r>
    <phoneticPr fontId="19" type="noConversion"/>
  </si>
  <si>
    <r>
      <rPr>
        <sz val="12"/>
        <rFont val="標楷體"/>
        <family val="4"/>
        <charset val="136"/>
      </rPr>
      <t>　　磷酸可待因注射液</t>
    </r>
    <r>
      <rPr>
        <sz val="12"/>
        <rFont val="Times New Roman"/>
        <family val="1"/>
      </rPr>
      <t>15mg</t>
    </r>
    <r>
      <rPr>
        <b/>
        <sz val="12"/>
        <rFont val="Times New Roman"/>
        <family val="1"/>
      </rPr>
      <t>/ml</t>
    </r>
    <phoneticPr fontId="19" type="noConversion"/>
  </si>
  <si>
    <r>
      <rPr>
        <sz val="12"/>
        <rFont val="標楷體"/>
        <family val="4"/>
        <charset val="136"/>
      </rPr>
      <t>　　鹽酸配西汀注射液</t>
    </r>
    <r>
      <rPr>
        <sz val="12"/>
        <rFont val="Times New Roman"/>
        <family val="1"/>
      </rPr>
      <t>50mg</t>
    </r>
    <r>
      <rPr>
        <b/>
        <sz val="12"/>
        <rFont val="Times New Roman"/>
        <family val="1"/>
      </rPr>
      <t>/ml</t>
    </r>
    <phoneticPr fontId="19" type="noConversion"/>
  </si>
  <si>
    <r>
      <rPr>
        <sz val="12"/>
        <rFont val="標楷體"/>
        <family val="4"/>
        <charset val="136"/>
      </rPr>
      <t>　　阿華吩坦尼注射液</t>
    </r>
    <r>
      <rPr>
        <sz val="12"/>
        <rFont val="Times New Roman"/>
        <family val="1"/>
      </rPr>
      <t>0.5mg/ml</t>
    </r>
    <r>
      <rPr>
        <b/>
        <sz val="12"/>
        <rFont val="Times New Roman"/>
        <family val="1"/>
      </rPr>
      <t>,2ml</t>
    </r>
    <r>
      <rPr>
        <sz val="12"/>
        <rFont val="Times New Roman"/>
        <family val="1"/>
      </rPr>
      <t>(</t>
    </r>
    <r>
      <rPr>
        <sz val="12"/>
        <rFont val="標楷體"/>
        <family val="4"/>
        <charset val="136"/>
      </rPr>
      <t>輸入品</t>
    </r>
    <r>
      <rPr>
        <sz val="12"/>
        <rFont val="Times New Roman"/>
        <family val="1"/>
      </rPr>
      <t>)</t>
    </r>
    <phoneticPr fontId="19" type="noConversion"/>
  </si>
  <si>
    <r>
      <rPr>
        <sz val="12"/>
        <rFont val="標楷體"/>
        <family val="4"/>
        <charset val="136"/>
      </rPr>
      <t>　　阿華吩坦尼注射液</t>
    </r>
    <r>
      <rPr>
        <sz val="12"/>
        <rFont val="Times New Roman"/>
        <family val="1"/>
      </rPr>
      <t>0.5mg/ml</t>
    </r>
    <r>
      <rPr>
        <b/>
        <sz val="12"/>
        <rFont val="Times New Roman"/>
        <family val="1"/>
      </rPr>
      <t>,2ml</t>
    </r>
    <r>
      <rPr>
        <sz val="12"/>
        <rFont val="Times New Roman"/>
        <family val="1"/>
      </rPr>
      <t>(</t>
    </r>
    <r>
      <rPr>
        <sz val="12"/>
        <rFont val="標楷體"/>
        <family val="4"/>
        <charset val="136"/>
      </rPr>
      <t>自製品</t>
    </r>
    <r>
      <rPr>
        <sz val="12"/>
        <rFont val="Times New Roman"/>
        <family val="1"/>
      </rPr>
      <t>)</t>
    </r>
    <phoneticPr fontId="19" type="noConversion"/>
  </si>
  <si>
    <r>
      <rPr>
        <sz val="12"/>
        <rFont val="標楷體"/>
        <family val="4"/>
        <charset val="136"/>
      </rPr>
      <t>　　吩坦尼注射液</t>
    </r>
    <r>
      <rPr>
        <sz val="12"/>
        <rFont val="Times New Roman"/>
        <family val="1"/>
      </rPr>
      <t>0.05mg/ml</t>
    </r>
    <r>
      <rPr>
        <b/>
        <sz val="12"/>
        <rFont val="Times New Roman"/>
        <family val="1"/>
      </rPr>
      <t>,10ml</t>
    </r>
    <phoneticPr fontId="19" type="noConversion"/>
  </si>
  <si>
    <r>
      <rPr>
        <sz val="12"/>
        <rFont val="標楷體"/>
        <family val="4"/>
        <charset val="136"/>
      </rPr>
      <t>　　吩坦尼注射液</t>
    </r>
    <r>
      <rPr>
        <b/>
        <sz val="12"/>
        <rFont val="Times New Roman"/>
        <family val="1"/>
      </rPr>
      <t>0.05mg/ml,2ml</t>
    </r>
    <phoneticPr fontId="19" type="noConversion"/>
  </si>
  <si>
    <r>
      <rPr>
        <sz val="12"/>
        <rFont val="標楷體"/>
        <family val="4"/>
        <charset val="136"/>
      </rPr>
      <t>　　吩坦尼</t>
    </r>
    <r>
      <rPr>
        <b/>
        <sz val="12"/>
        <rFont val="標楷體"/>
        <family val="4"/>
        <charset val="136"/>
      </rPr>
      <t>穿皮</t>
    </r>
    <r>
      <rPr>
        <sz val="12"/>
        <rFont val="標楷體"/>
        <family val="4"/>
        <charset val="136"/>
      </rPr>
      <t>貼片劑</t>
    </r>
    <r>
      <rPr>
        <sz val="12"/>
        <rFont val="Times New Roman"/>
        <family val="1"/>
      </rPr>
      <t>25μg/h(</t>
    </r>
    <r>
      <rPr>
        <sz val="12"/>
        <rFont val="標楷體"/>
        <family val="4"/>
        <charset val="136"/>
      </rPr>
      <t>儲藥型</t>
    </r>
    <r>
      <rPr>
        <sz val="12"/>
        <rFont val="Times New Roman"/>
        <family val="1"/>
      </rPr>
      <t>)</t>
    </r>
    <phoneticPr fontId="19" type="noConversion"/>
  </si>
  <si>
    <r>
      <rPr>
        <sz val="12"/>
        <rFont val="標楷體"/>
        <family val="4"/>
        <charset val="136"/>
      </rPr>
      <t>　　吩坦尼</t>
    </r>
    <r>
      <rPr>
        <b/>
        <sz val="12"/>
        <rFont val="標楷體"/>
        <family val="4"/>
        <charset val="136"/>
      </rPr>
      <t>穿皮</t>
    </r>
    <r>
      <rPr>
        <sz val="12"/>
        <rFont val="標楷體"/>
        <family val="4"/>
        <charset val="136"/>
      </rPr>
      <t>貼片劑</t>
    </r>
    <r>
      <rPr>
        <sz val="12"/>
        <rFont val="Times New Roman"/>
        <family val="1"/>
      </rPr>
      <t>50μg/h(</t>
    </r>
    <r>
      <rPr>
        <sz val="12"/>
        <rFont val="標楷體"/>
        <family val="4"/>
        <charset val="136"/>
      </rPr>
      <t>儲藥型</t>
    </r>
    <r>
      <rPr>
        <sz val="12"/>
        <rFont val="Times New Roman"/>
        <family val="1"/>
      </rPr>
      <t>)</t>
    </r>
    <phoneticPr fontId="19" type="noConversion"/>
  </si>
  <si>
    <r>
      <rPr>
        <sz val="12"/>
        <rFont val="標楷體"/>
        <family val="4"/>
        <charset val="136"/>
      </rPr>
      <t>　　吩坦尼</t>
    </r>
    <r>
      <rPr>
        <b/>
        <sz val="12"/>
        <rFont val="標楷體"/>
        <family val="4"/>
        <charset val="136"/>
      </rPr>
      <t>穿皮</t>
    </r>
    <r>
      <rPr>
        <sz val="12"/>
        <rFont val="標楷體"/>
        <family val="4"/>
        <charset val="136"/>
      </rPr>
      <t>貼片劑</t>
    </r>
    <r>
      <rPr>
        <sz val="12"/>
        <rFont val="Times New Roman"/>
        <family val="1"/>
      </rPr>
      <t>12μg/h(</t>
    </r>
    <r>
      <rPr>
        <sz val="12"/>
        <rFont val="標楷體"/>
        <family val="4"/>
        <charset val="136"/>
      </rPr>
      <t>基質型</t>
    </r>
    <r>
      <rPr>
        <sz val="12"/>
        <rFont val="Times New Roman"/>
        <family val="1"/>
      </rPr>
      <t>)</t>
    </r>
    <phoneticPr fontId="19" type="noConversion"/>
  </si>
  <si>
    <r>
      <rPr>
        <sz val="12"/>
        <rFont val="標楷體"/>
        <family val="4"/>
        <charset val="136"/>
      </rPr>
      <t>　　吩坦尼</t>
    </r>
    <r>
      <rPr>
        <b/>
        <sz val="12"/>
        <rFont val="標楷體"/>
        <family val="4"/>
        <charset val="136"/>
      </rPr>
      <t>穿皮</t>
    </r>
    <r>
      <rPr>
        <sz val="12"/>
        <rFont val="標楷體"/>
        <family val="4"/>
        <charset val="136"/>
      </rPr>
      <t>貼片劑</t>
    </r>
    <r>
      <rPr>
        <sz val="12"/>
        <rFont val="Times New Roman"/>
        <family val="1"/>
      </rPr>
      <t>25μg/h(</t>
    </r>
    <r>
      <rPr>
        <sz val="12"/>
        <rFont val="標楷體"/>
        <family val="4"/>
        <charset val="136"/>
      </rPr>
      <t>基質型</t>
    </r>
    <r>
      <rPr>
        <sz val="12"/>
        <rFont val="Times New Roman"/>
        <family val="1"/>
      </rPr>
      <t>)</t>
    </r>
    <phoneticPr fontId="19" type="noConversion"/>
  </si>
  <si>
    <r>
      <rPr>
        <sz val="12"/>
        <rFont val="標楷體"/>
        <family val="4"/>
        <charset val="136"/>
      </rPr>
      <t>　　吩坦尼</t>
    </r>
    <r>
      <rPr>
        <b/>
        <sz val="12"/>
        <rFont val="標楷體"/>
        <family val="4"/>
        <charset val="136"/>
      </rPr>
      <t>穿皮</t>
    </r>
    <r>
      <rPr>
        <sz val="12"/>
        <rFont val="標楷體"/>
        <family val="4"/>
        <charset val="136"/>
      </rPr>
      <t>貼片劑</t>
    </r>
    <r>
      <rPr>
        <sz val="12"/>
        <rFont val="Times New Roman"/>
        <family val="1"/>
      </rPr>
      <t>50μg/h(</t>
    </r>
    <r>
      <rPr>
        <sz val="12"/>
        <rFont val="標楷體"/>
        <family val="4"/>
        <charset val="136"/>
      </rPr>
      <t>基質型</t>
    </r>
    <r>
      <rPr>
        <sz val="12"/>
        <rFont val="Times New Roman"/>
        <family val="1"/>
      </rPr>
      <t>)</t>
    </r>
    <phoneticPr fontId="19" type="noConversion"/>
  </si>
  <si>
    <r>
      <rPr>
        <sz val="12"/>
        <rFont val="標楷體"/>
        <family val="4"/>
        <charset val="136"/>
      </rPr>
      <t>　　吩坦尼</t>
    </r>
    <r>
      <rPr>
        <b/>
        <sz val="12"/>
        <rFont val="標楷體"/>
        <family val="4"/>
        <charset val="136"/>
      </rPr>
      <t>穿皮</t>
    </r>
    <r>
      <rPr>
        <sz val="12"/>
        <rFont val="標楷體"/>
        <family val="4"/>
        <charset val="136"/>
      </rPr>
      <t>貼片劑</t>
    </r>
    <r>
      <rPr>
        <sz val="12"/>
        <rFont val="Times New Roman"/>
        <family val="1"/>
      </rPr>
      <t>75μg/h(</t>
    </r>
    <r>
      <rPr>
        <sz val="12"/>
        <rFont val="標楷體"/>
        <family val="4"/>
        <charset val="136"/>
      </rPr>
      <t>基質型</t>
    </r>
    <r>
      <rPr>
        <sz val="12"/>
        <rFont val="Times New Roman"/>
        <family val="1"/>
      </rPr>
      <t>)</t>
    </r>
    <phoneticPr fontId="19" type="noConversion"/>
  </si>
  <si>
    <r>
      <rPr>
        <sz val="12"/>
        <rFont val="標楷體"/>
        <family val="4"/>
        <charset val="136"/>
      </rPr>
      <t>粒</t>
    </r>
    <r>
      <rPr>
        <sz val="12"/>
        <rFont val="Times New Roman"/>
        <family val="1"/>
      </rPr>
      <t xml:space="preserve">(cap) </t>
    </r>
  </si>
  <si>
    <r>
      <rPr>
        <sz val="12"/>
        <rFont val="標楷體"/>
        <family val="4"/>
        <charset val="136"/>
      </rPr>
      <t>　</t>
    </r>
    <r>
      <rPr>
        <sz val="12"/>
        <rFont val="Times New Roman"/>
        <family val="1"/>
      </rPr>
      <t xml:space="preserve">    </t>
    </r>
    <r>
      <rPr>
        <sz val="12"/>
        <rFont val="標楷體"/>
        <family val="4"/>
        <charset val="136"/>
      </rPr>
      <t>鹽酸蒂巴因</t>
    </r>
    <phoneticPr fontId="19" type="noConversion"/>
  </si>
  <si>
    <r>
      <t xml:space="preserve">    </t>
    </r>
    <r>
      <rPr>
        <sz val="12"/>
        <rFont val="標楷體"/>
        <family val="4"/>
        <charset val="136"/>
      </rPr>
      <t>鹽酸奧芬它尼</t>
    </r>
    <phoneticPr fontId="31" type="noConversion"/>
  </si>
  <si>
    <r>
      <rPr>
        <sz val="12"/>
        <rFont val="標楷體"/>
        <family val="4"/>
        <charset val="136"/>
      </rPr>
      <t>　</t>
    </r>
    <r>
      <rPr>
        <sz val="12"/>
        <rFont val="Times New Roman"/>
        <family val="1"/>
      </rPr>
      <t xml:space="preserve">  </t>
    </r>
    <r>
      <rPr>
        <sz val="12"/>
        <rFont val="標楷體"/>
        <family val="4"/>
        <charset val="136"/>
      </rPr>
      <t>鹽酸羥可酮</t>
    </r>
    <phoneticPr fontId="19" type="noConversion"/>
  </si>
  <si>
    <r>
      <rPr>
        <sz val="12"/>
        <rFont val="標楷體"/>
        <family val="4"/>
        <charset val="136"/>
      </rPr>
      <t>中華民國　</t>
    </r>
    <r>
      <rPr>
        <sz val="12"/>
        <rFont val="Times New Roman"/>
        <family val="1"/>
      </rPr>
      <t xml:space="preserve"> 110   </t>
    </r>
    <r>
      <rPr>
        <sz val="12"/>
        <rFont val="標楷體"/>
        <family val="4"/>
        <charset val="136"/>
      </rPr>
      <t>年</t>
    </r>
    <phoneticPr fontId="19" type="noConversion"/>
  </si>
  <si>
    <r>
      <rPr>
        <sz val="12"/>
        <rFont val="標楷體"/>
        <family val="4"/>
        <charset val="136"/>
      </rPr>
      <t>　　阿華吩坦尼注射液</t>
    </r>
    <r>
      <rPr>
        <sz val="12"/>
        <rFont val="Times New Roman"/>
        <family val="1"/>
      </rPr>
      <t>0.5mg/ml</t>
    </r>
    <r>
      <rPr>
        <b/>
        <sz val="12"/>
        <rFont val="Times New Roman"/>
        <family val="1"/>
      </rPr>
      <t>,2ml</t>
    </r>
    <phoneticPr fontId="19" type="noConversion"/>
  </si>
  <si>
    <r>
      <rPr>
        <sz val="12"/>
        <rFont val="標楷體"/>
        <family val="4"/>
        <charset val="136"/>
      </rPr>
      <t>中華民國　</t>
    </r>
    <r>
      <rPr>
        <sz val="12"/>
        <rFont val="Times New Roman"/>
        <family val="1"/>
      </rPr>
      <t xml:space="preserve"> 109   </t>
    </r>
    <r>
      <rPr>
        <sz val="12"/>
        <rFont val="標楷體"/>
        <family val="4"/>
        <charset val="136"/>
      </rPr>
      <t>年</t>
    </r>
    <phoneticPr fontId="19" type="noConversion"/>
  </si>
  <si>
    <r>
      <rPr>
        <sz val="12"/>
        <rFont val="標楷體"/>
        <family val="4"/>
        <charset val="136"/>
      </rPr>
      <t>中華民國</t>
    </r>
    <r>
      <rPr>
        <sz val="12"/>
        <rFont val="Times New Roman"/>
        <family val="1"/>
      </rPr>
      <t xml:space="preserve">   108   </t>
    </r>
    <r>
      <rPr>
        <sz val="12"/>
        <rFont val="標楷體"/>
        <family val="4"/>
        <charset val="136"/>
      </rPr>
      <t>年</t>
    </r>
    <phoneticPr fontId="19" type="noConversion"/>
  </si>
  <si>
    <r>
      <rPr>
        <sz val="12"/>
        <rFont val="標楷體"/>
        <family val="4"/>
        <charset val="136"/>
      </rPr>
      <t>品　　名</t>
    </r>
    <phoneticPr fontId="19" type="noConversion"/>
  </si>
  <si>
    <r>
      <rPr>
        <sz val="12"/>
        <rFont val="標楷體"/>
        <family val="4"/>
        <charset val="136"/>
      </rPr>
      <t>單位</t>
    </r>
    <phoneticPr fontId="19" type="noConversion"/>
  </si>
  <si>
    <r>
      <rPr>
        <sz val="12"/>
        <rFont val="標楷體"/>
        <family val="4"/>
        <charset val="136"/>
      </rPr>
      <t>上期結存</t>
    </r>
    <phoneticPr fontId="19" type="noConversion"/>
  </si>
  <si>
    <r>
      <rPr>
        <sz val="12"/>
        <rFont val="標楷體"/>
        <family val="4"/>
        <charset val="136"/>
      </rPr>
      <t>本　期　收　入</t>
    </r>
    <phoneticPr fontId="19" type="noConversion"/>
  </si>
  <si>
    <r>
      <rPr>
        <sz val="12"/>
        <rFont val="標楷體"/>
        <family val="4"/>
        <charset val="136"/>
      </rPr>
      <t>本　期　支　出</t>
    </r>
    <phoneticPr fontId="19" type="noConversion"/>
  </si>
  <si>
    <r>
      <rPr>
        <sz val="12"/>
        <rFont val="標楷體"/>
        <family val="4"/>
        <charset val="136"/>
      </rPr>
      <t>本期結存</t>
    </r>
    <phoneticPr fontId="19" type="noConversion"/>
  </si>
  <si>
    <r>
      <rPr>
        <sz val="12"/>
        <rFont val="標楷體"/>
        <family val="4"/>
        <charset val="136"/>
      </rPr>
      <t>購入或司法機關撥交</t>
    </r>
    <phoneticPr fontId="19" type="noConversion"/>
  </si>
  <si>
    <r>
      <rPr>
        <sz val="12"/>
        <rFont val="標楷體"/>
        <family val="4"/>
        <charset val="136"/>
      </rPr>
      <t>製　造</t>
    </r>
    <phoneticPr fontId="19" type="noConversion"/>
  </si>
  <si>
    <r>
      <rPr>
        <sz val="12"/>
        <rFont val="標楷體"/>
        <family val="4"/>
        <charset val="136"/>
      </rPr>
      <t>其　他</t>
    </r>
    <phoneticPr fontId="19" type="noConversion"/>
  </si>
  <si>
    <r>
      <rPr>
        <sz val="12"/>
        <rFont val="標楷體"/>
        <family val="4"/>
        <charset val="136"/>
      </rPr>
      <t>售　出</t>
    </r>
    <phoneticPr fontId="19" type="noConversion"/>
  </si>
  <si>
    <r>
      <rPr>
        <sz val="12"/>
        <rFont val="標楷體"/>
        <family val="4"/>
        <charset val="136"/>
      </rPr>
      <t>製藥用</t>
    </r>
    <phoneticPr fontId="19" type="noConversion"/>
  </si>
  <si>
    <r>
      <t>"</t>
    </r>
    <r>
      <rPr>
        <sz val="11"/>
        <rFont val="標楷體"/>
        <family val="4"/>
        <charset val="136"/>
      </rPr>
      <t>管制藥品廠</t>
    </r>
    <r>
      <rPr>
        <sz val="11"/>
        <rFont val="Times New Roman"/>
        <family val="1"/>
      </rPr>
      <t>"</t>
    </r>
    <r>
      <rPr>
        <sz val="11"/>
        <rFont val="標楷體"/>
        <family val="4"/>
        <charset val="136"/>
      </rPr>
      <t>阿華吩坦尼注射液</t>
    </r>
    <r>
      <rPr>
        <sz val="11"/>
        <rFont val="Times New Roman"/>
        <family val="1"/>
      </rPr>
      <t>0.5</t>
    </r>
    <r>
      <rPr>
        <sz val="11"/>
        <rFont val="標楷體"/>
        <family val="4"/>
        <charset val="136"/>
      </rPr>
      <t>毫克</t>
    </r>
    <r>
      <rPr>
        <sz val="11"/>
        <rFont val="Times New Roman"/>
        <family val="1"/>
      </rPr>
      <t>/</t>
    </r>
    <r>
      <rPr>
        <sz val="11"/>
        <rFont val="標楷體"/>
        <family val="4"/>
        <charset val="136"/>
      </rPr>
      <t>毫升</t>
    </r>
    <r>
      <rPr>
        <b/>
        <sz val="11"/>
        <rFont val="Times New Roman"/>
        <family val="1"/>
      </rPr>
      <t xml:space="preserve">,2ml </t>
    </r>
    <phoneticPr fontId="31" type="noConversion"/>
  </si>
  <si>
    <r>
      <rPr>
        <sz val="11"/>
        <rFont val="標楷體"/>
        <family val="4"/>
        <charset val="136"/>
      </rPr>
      <t>　　阿華吩坦尼注射液</t>
    </r>
    <r>
      <rPr>
        <sz val="11"/>
        <rFont val="Times New Roman"/>
        <family val="1"/>
      </rPr>
      <t>0.5mg/ml</t>
    </r>
    <r>
      <rPr>
        <b/>
        <sz val="11"/>
        <rFont val="Times New Roman"/>
        <family val="1"/>
      </rPr>
      <t>,2ml</t>
    </r>
    <phoneticPr fontId="31" type="noConversion"/>
  </si>
  <si>
    <r>
      <rPr>
        <sz val="11"/>
        <rFont val="標楷體"/>
        <family val="4"/>
        <charset val="136"/>
      </rPr>
      <t>　　吩坦尼注射液</t>
    </r>
    <r>
      <rPr>
        <sz val="11"/>
        <rFont val="Times New Roman"/>
        <family val="1"/>
      </rPr>
      <t>0.05mg/ml</t>
    </r>
    <r>
      <rPr>
        <b/>
        <sz val="11"/>
        <rFont val="Times New Roman"/>
        <family val="1"/>
      </rPr>
      <t>,10ml</t>
    </r>
  </si>
  <si>
    <r>
      <t>"</t>
    </r>
    <r>
      <rPr>
        <sz val="11"/>
        <rFont val="標楷體"/>
        <family val="4"/>
        <charset val="136"/>
      </rPr>
      <t>管制藥品廠</t>
    </r>
    <r>
      <rPr>
        <sz val="11"/>
        <rFont val="Times New Roman"/>
        <family val="1"/>
      </rPr>
      <t>"</t>
    </r>
    <r>
      <rPr>
        <sz val="11"/>
        <rFont val="標楷體"/>
        <family val="4"/>
        <charset val="136"/>
      </rPr>
      <t>吩坦尼注射液</t>
    </r>
    <r>
      <rPr>
        <sz val="11"/>
        <rFont val="Times New Roman"/>
        <family val="1"/>
      </rPr>
      <t>0.05</t>
    </r>
    <r>
      <rPr>
        <sz val="11"/>
        <rFont val="標楷體"/>
        <family val="4"/>
        <charset val="136"/>
      </rPr>
      <t>毫克</t>
    </r>
    <r>
      <rPr>
        <sz val="11"/>
        <rFont val="Times New Roman"/>
        <family val="1"/>
      </rPr>
      <t>/</t>
    </r>
    <r>
      <rPr>
        <sz val="11"/>
        <rFont val="標楷體"/>
        <family val="4"/>
        <charset val="136"/>
      </rPr>
      <t>毫升</t>
    </r>
    <r>
      <rPr>
        <b/>
        <sz val="11"/>
        <rFont val="Times New Roman"/>
        <family val="1"/>
      </rPr>
      <t>,2ml</t>
    </r>
    <phoneticPr fontId="31" type="noConversion"/>
  </si>
  <si>
    <r>
      <rPr>
        <sz val="11"/>
        <rFont val="標楷體"/>
        <family val="4"/>
        <charset val="136"/>
      </rPr>
      <t>　　吩坦尼注射液</t>
    </r>
    <r>
      <rPr>
        <b/>
        <sz val="11"/>
        <rFont val="Times New Roman"/>
        <family val="1"/>
      </rPr>
      <t>0.05mg/ml,2ml</t>
    </r>
  </si>
  <si>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25μg/h(</t>
    </r>
    <r>
      <rPr>
        <sz val="11"/>
        <rFont val="標楷體"/>
        <family val="4"/>
        <charset val="136"/>
      </rPr>
      <t>儲藥型</t>
    </r>
    <r>
      <rPr>
        <sz val="11"/>
        <rFont val="Times New Roman"/>
        <family val="1"/>
      </rPr>
      <t>)</t>
    </r>
  </si>
  <si>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50μg/h(</t>
    </r>
    <r>
      <rPr>
        <sz val="11"/>
        <rFont val="標楷體"/>
        <family val="4"/>
        <charset val="136"/>
      </rPr>
      <t>儲藥型</t>
    </r>
    <r>
      <rPr>
        <sz val="11"/>
        <rFont val="Times New Roman"/>
        <family val="1"/>
      </rPr>
      <t>)</t>
    </r>
  </si>
  <si>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12μg/h(</t>
    </r>
    <r>
      <rPr>
        <sz val="11"/>
        <rFont val="標楷體"/>
        <family val="4"/>
        <charset val="136"/>
      </rPr>
      <t>基質型</t>
    </r>
    <r>
      <rPr>
        <sz val="11"/>
        <rFont val="Times New Roman"/>
        <family val="1"/>
      </rPr>
      <t>)</t>
    </r>
  </si>
  <si>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25μg/h(</t>
    </r>
    <r>
      <rPr>
        <sz val="11"/>
        <rFont val="標楷體"/>
        <family val="4"/>
        <charset val="136"/>
      </rPr>
      <t>基質型</t>
    </r>
    <r>
      <rPr>
        <sz val="11"/>
        <rFont val="Times New Roman"/>
        <family val="1"/>
      </rPr>
      <t>)</t>
    </r>
  </si>
  <si>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50μg/h(</t>
    </r>
    <r>
      <rPr>
        <sz val="11"/>
        <rFont val="標楷體"/>
        <family val="4"/>
        <charset val="136"/>
      </rPr>
      <t>基質型</t>
    </r>
    <r>
      <rPr>
        <sz val="11"/>
        <rFont val="Times New Roman"/>
        <family val="1"/>
      </rPr>
      <t>)</t>
    </r>
  </si>
  <si>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75μg/h(</t>
    </r>
    <r>
      <rPr>
        <sz val="11"/>
        <rFont val="標楷體"/>
        <family val="4"/>
        <charset val="136"/>
      </rPr>
      <t>基質型</t>
    </r>
    <r>
      <rPr>
        <sz val="11"/>
        <rFont val="Times New Roman"/>
        <family val="1"/>
      </rPr>
      <t>)</t>
    </r>
  </si>
  <si>
    <r>
      <t xml:space="preserve">    </t>
    </r>
    <r>
      <rPr>
        <sz val="11"/>
        <rFont val="標楷體"/>
        <family val="4"/>
        <charset val="136"/>
      </rPr>
      <t>平舒疼口頰溶片</t>
    </r>
    <r>
      <rPr>
        <sz val="11"/>
        <rFont val="Times New Roman"/>
        <family val="1"/>
      </rPr>
      <t>200</t>
    </r>
    <r>
      <rPr>
        <sz val="11"/>
        <rFont val="標楷體"/>
        <family val="4"/>
        <charset val="136"/>
      </rPr>
      <t>微公克</t>
    </r>
  </si>
  <si>
    <r>
      <t xml:space="preserve">    </t>
    </r>
    <r>
      <rPr>
        <sz val="11"/>
        <rFont val="標楷體"/>
        <family val="4"/>
        <charset val="136"/>
      </rPr>
      <t>平舒疼口頰溶片</t>
    </r>
    <r>
      <rPr>
        <sz val="11"/>
        <rFont val="Times New Roman"/>
        <family val="1"/>
      </rPr>
      <t>600</t>
    </r>
    <r>
      <rPr>
        <sz val="11"/>
        <rFont val="標楷體"/>
        <family val="4"/>
        <charset val="136"/>
      </rPr>
      <t>微公克</t>
    </r>
  </si>
  <si>
    <r>
      <t xml:space="preserve">    </t>
    </r>
    <r>
      <rPr>
        <sz val="11"/>
        <rFont val="標楷體"/>
        <family val="4"/>
        <charset val="136"/>
      </rPr>
      <t>吩妥拉口頰錠</t>
    </r>
    <r>
      <rPr>
        <sz val="11"/>
        <rFont val="Times New Roman"/>
        <family val="1"/>
      </rPr>
      <t xml:space="preserve"> 100</t>
    </r>
    <r>
      <rPr>
        <sz val="11"/>
        <rFont val="標楷體"/>
        <family val="4"/>
        <charset val="136"/>
      </rPr>
      <t>微公克</t>
    </r>
  </si>
  <si>
    <r>
      <t xml:space="preserve">    </t>
    </r>
    <r>
      <rPr>
        <sz val="11"/>
        <rFont val="標楷體"/>
        <family val="4"/>
        <charset val="136"/>
      </rPr>
      <t>吩妥拉口頰錠</t>
    </r>
    <r>
      <rPr>
        <sz val="11"/>
        <rFont val="Times New Roman"/>
        <family val="1"/>
      </rPr>
      <t xml:space="preserve"> 200</t>
    </r>
    <r>
      <rPr>
        <sz val="11"/>
        <rFont val="標楷體"/>
        <family val="4"/>
        <charset val="136"/>
      </rPr>
      <t>微公克</t>
    </r>
  </si>
  <si>
    <r>
      <rPr>
        <sz val="11"/>
        <rFont val="標楷體"/>
        <family val="4"/>
        <charset val="136"/>
      </rPr>
      <t>一、麻醉藥品─成品</t>
    </r>
    <phoneticPr fontId="19" type="noConversion"/>
  </si>
  <si>
    <r>
      <rPr>
        <sz val="11"/>
        <rFont val="標楷體"/>
        <family val="4"/>
        <charset val="136"/>
      </rPr>
      <t>　阿片類</t>
    </r>
    <phoneticPr fontId="19" type="noConversion"/>
  </si>
  <si>
    <r>
      <rPr>
        <sz val="11"/>
        <rFont val="標楷體"/>
        <family val="4"/>
        <charset val="136"/>
      </rPr>
      <t>　　</t>
    </r>
    <r>
      <rPr>
        <sz val="11"/>
        <rFont val="Times New Roman"/>
        <family val="1"/>
      </rPr>
      <t>1%</t>
    </r>
    <r>
      <rPr>
        <sz val="11"/>
        <rFont val="標楷體"/>
        <family val="4"/>
        <charset val="136"/>
      </rPr>
      <t>阿片酊</t>
    </r>
    <phoneticPr fontId="19" type="noConversion"/>
  </si>
  <si>
    <r>
      <rPr>
        <sz val="11"/>
        <rFont val="標楷體"/>
        <family val="4"/>
        <charset val="136"/>
      </rPr>
      <t>　　阿片粉</t>
    </r>
    <phoneticPr fontId="19" type="noConversion"/>
  </si>
  <si>
    <r>
      <rPr>
        <sz val="11"/>
        <rFont val="標楷體"/>
        <family val="4"/>
        <charset val="136"/>
      </rPr>
      <t>　鹽酸二氫嗎啡酮</t>
    </r>
    <phoneticPr fontId="19" type="noConversion"/>
  </si>
  <si>
    <r>
      <rPr>
        <sz val="11"/>
        <rFont val="標楷體"/>
        <family val="4"/>
        <charset val="136"/>
      </rPr>
      <t>　　釋通緩釋錠</t>
    </r>
    <r>
      <rPr>
        <sz val="11"/>
        <rFont val="Times New Roman"/>
        <family val="1"/>
      </rPr>
      <t>8</t>
    </r>
    <r>
      <rPr>
        <sz val="11"/>
        <rFont val="標楷體"/>
        <family val="4"/>
        <charset val="136"/>
      </rPr>
      <t>毫克</t>
    </r>
    <phoneticPr fontId="19" type="noConversion"/>
  </si>
  <si>
    <r>
      <rPr>
        <sz val="11"/>
        <rFont val="標楷體"/>
        <family val="4"/>
        <charset val="136"/>
      </rPr>
      <t>　鹽酸羥可酮</t>
    </r>
    <phoneticPr fontId="19" type="noConversion"/>
  </si>
  <si>
    <r>
      <t xml:space="preserve">    </t>
    </r>
    <r>
      <rPr>
        <sz val="11"/>
        <rFont val="標楷體"/>
        <family val="4"/>
        <charset val="136"/>
      </rPr>
      <t>疼始康定</t>
    </r>
    <r>
      <rPr>
        <sz val="11"/>
        <rFont val="Times New Roman"/>
        <family val="1"/>
      </rPr>
      <t>10</t>
    </r>
    <r>
      <rPr>
        <sz val="11"/>
        <rFont val="標楷體"/>
        <family val="4"/>
        <charset val="136"/>
      </rPr>
      <t>毫克持續藥效錠</t>
    </r>
    <phoneticPr fontId="19" type="noConversion"/>
  </si>
  <si>
    <r>
      <t xml:space="preserve">    </t>
    </r>
    <r>
      <rPr>
        <sz val="11"/>
        <rFont val="標楷體"/>
        <family val="4"/>
        <charset val="136"/>
      </rPr>
      <t>疼始康定</t>
    </r>
    <r>
      <rPr>
        <sz val="11"/>
        <rFont val="Times New Roman"/>
        <family val="1"/>
      </rPr>
      <t>20</t>
    </r>
    <r>
      <rPr>
        <sz val="11"/>
        <rFont val="標楷體"/>
        <family val="4"/>
        <charset val="136"/>
      </rPr>
      <t>毫克持續藥效錠</t>
    </r>
    <phoneticPr fontId="19" type="noConversion"/>
  </si>
  <si>
    <r>
      <t xml:space="preserve">    </t>
    </r>
    <r>
      <rPr>
        <sz val="11"/>
        <rFont val="標楷體"/>
        <family val="4"/>
        <charset val="136"/>
      </rPr>
      <t>奧諾美</t>
    </r>
    <r>
      <rPr>
        <sz val="11"/>
        <rFont val="Times New Roman"/>
        <family val="1"/>
      </rPr>
      <t>5</t>
    </r>
    <r>
      <rPr>
        <sz val="11"/>
        <rFont val="標楷體"/>
        <family val="4"/>
        <charset val="136"/>
      </rPr>
      <t>毫克速效膠囊</t>
    </r>
    <phoneticPr fontId="19" type="noConversion"/>
  </si>
  <si>
    <r>
      <rPr>
        <sz val="11"/>
        <rFont val="標楷體"/>
        <family val="4"/>
        <charset val="136"/>
      </rPr>
      <t>　鹽酸嗎啡類</t>
    </r>
    <phoneticPr fontId="19" type="noConversion"/>
  </si>
  <si>
    <r>
      <rPr>
        <sz val="11"/>
        <rFont val="標楷體"/>
        <family val="4"/>
        <charset val="136"/>
      </rPr>
      <t>　　鹽酸嗎啡注射液</t>
    </r>
    <r>
      <rPr>
        <b/>
        <sz val="11"/>
        <rFont val="Times New Roman"/>
        <family val="1"/>
      </rPr>
      <t xml:space="preserve">10mg/ml </t>
    </r>
    <phoneticPr fontId="19" type="noConversion"/>
  </si>
  <si>
    <r>
      <rPr>
        <sz val="11"/>
        <rFont val="標楷體"/>
        <family val="4"/>
        <charset val="136"/>
      </rPr>
      <t>　　鹽酸嗎啡注射液</t>
    </r>
    <r>
      <rPr>
        <b/>
        <sz val="11"/>
        <rFont val="Times New Roman"/>
        <family val="1"/>
      </rPr>
      <t>20mg/ml</t>
    </r>
    <phoneticPr fontId="19" type="noConversion"/>
  </si>
  <si>
    <r>
      <rPr>
        <sz val="11"/>
        <rFont val="標楷體"/>
        <family val="4"/>
        <charset val="136"/>
      </rPr>
      <t>　硫酸嗎啡類</t>
    </r>
    <phoneticPr fontId="19" type="noConversion"/>
  </si>
  <si>
    <r>
      <t xml:space="preserve">    </t>
    </r>
    <r>
      <rPr>
        <sz val="11"/>
        <rFont val="標楷體"/>
        <family val="4"/>
        <charset val="136"/>
      </rPr>
      <t>硫酸嗎啡錠</t>
    </r>
    <r>
      <rPr>
        <sz val="11"/>
        <rFont val="Times New Roman"/>
        <family val="1"/>
      </rPr>
      <t>15</t>
    </r>
    <r>
      <rPr>
        <sz val="11"/>
        <rFont val="標楷體"/>
        <family val="4"/>
        <charset val="136"/>
      </rPr>
      <t>毫克</t>
    </r>
    <phoneticPr fontId="19" type="noConversion"/>
  </si>
  <si>
    <r>
      <rPr>
        <sz val="11"/>
        <rFont val="標楷體"/>
        <family val="4"/>
        <charset val="136"/>
      </rPr>
      <t>　　硫酸嗎啡長效膜衣錠</t>
    </r>
    <r>
      <rPr>
        <sz val="11"/>
        <rFont val="Times New Roman"/>
        <family val="1"/>
      </rPr>
      <t>30</t>
    </r>
    <r>
      <rPr>
        <b/>
        <sz val="11"/>
        <rFont val="Times New Roman"/>
        <family val="1"/>
      </rPr>
      <t>mg</t>
    </r>
    <phoneticPr fontId="19" type="noConversion"/>
  </si>
  <si>
    <r>
      <rPr>
        <sz val="11"/>
        <rFont val="標楷體"/>
        <family val="4"/>
        <charset val="136"/>
      </rPr>
      <t>　　硫酸嗎啡長效膜衣錠</t>
    </r>
    <r>
      <rPr>
        <sz val="11"/>
        <rFont val="Times New Roman"/>
        <family val="1"/>
      </rPr>
      <t>60</t>
    </r>
    <r>
      <rPr>
        <b/>
        <sz val="11"/>
        <rFont val="Times New Roman"/>
        <family val="1"/>
      </rPr>
      <t>mg</t>
    </r>
    <phoneticPr fontId="19" type="noConversion"/>
  </si>
  <si>
    <r>
      <t xml:space="preserve">    </t>
    </r>
    <r>
      <rPr>
        <sz val="11"/>
        <rFont val="標楷體"/>
        <family val="4"/>
        <charset val="136"/>
      </rPr>
      <t>默痛舒持續性藥效膠囊</t>
    </r>
    <r>
      <rPr>
        <sz val="11"/>
        <rFont val="Times New Roman"/>
        <family val="1"/>
      </rPr>
      <t>60</t>
    </r>
    <r>
      <rPr>
        <sz val="11"/>
        <rFont val="標楷體"/>
        <family val="4"/>
        <charset val="136"/>
      </rPr>
      <t>毫克</t>
    </r>
    <phoneticPr fontId="19" type="noConversion"/>
  </si>
  <si>
    <r>
      <t xml:space="preserve">    </t>
    </r>
    <r>
      <rPr>
        <sz val="11"/>
        <rFont val="標楷體"/>
        <family val="4"/>
        <charset val="136"/>
      </rPr>
      <t>硫酸嗎啡口服液</t>
    </r>
    <r>
      <rPr>
        <sz val="11"/>
        <rFont val="Times New Roman"/>
        <family val="1"/>
      </rPr>
      <t>2mg/ml</t>
    </r>
    <phoneticPr fontId="19" type="noConversion"/>
  </si>
  <si>
    <r>
      <rPr>
        <sz val="11"/>
        <rFont val="標楷體"/>
        <family val="4"/>
        <charset val="136"/>
      </rPr>
      <t>　磷酸可待因類</t>
    </r>
    <phoneticPr fontId="19" type="noConversion"/>
  </si>
  <si>
    <r>
      <rPr>
        <sz val="11"/>
        <rFont val="標楷體"/>
        <family val="4"/>
        <charset val="136"/>
      </rPr>
      <t>　　磷酸可待因錠</t>
    </r>
    <r>
      <rPr>
        <sz val="11"/>
        <rFont val="Times New Roman"/>
        <family val="1"/>
      </rPr>
      <t>15mg</t>
    </r>
    <phoneticPr fontId="19" type="noConversion"/>
  </si>
  <si>
    <r>
      <rPr>
        <sz val="11"/>
        <rFont val="標楷體"/>
        <family val="4"/>
        <charset val="136"/>
      </rPr>
      <t>　　磷酸可待因錠</t>
    </r>
    <r>
      <rPr>
        <sz val="11"/>
        <rFont val="Times New Roman"/>
        <family val="1"/>
      </rPr>
      <t>30mg</t>
    </r>
    <phoneticPr fontId="19" type="noConversion"/>
  </si>
  <si>
    <r>
      <rPr>
        <sz val="11"/>
        <rFont val="標楷體"/>
        <family val="4"/>
        <charset val="136"/>
      </rPr>
      <t>　　磷酸可待因注射液</t>
    </r>
    <r>
      <rPr>
        <sz val="11"/>
        <rFont val="Times New Roman"/>
        <family val="1"/>
      </rPr>
      <t>15mg</t>
    </r>
    <r>
      <rPr>
        <b/>
        <sz val="11"/>
        <rFont val="Times New Roman"/>
        <family val="1"/>
      </rPr>
      <t>/ml</t>
    </r>
    <phoneticPr fontId="19" type="noConversion"/>
  </si>
  <si>
    <r>
      <rPr>
        <sz val="11"/>
        <rFont val="標楷體"/>
        <family val="4"/>
        <charset val="136"/>
      </rPr>
      <t>　　磷酸可待因</t>
    </r>
    <phoneticPr fontId="19" type="noConversion"/>
  </si>
  <si>
    <r>
      <rPr>
        <sz val="11"/>
        <rFont val="標楷體"/>
        <family val="4"/>
        <charset val="136"/>
      </rPr>
      <t>　鹽酸配西汀類</t>
    </r>
    <phoneticPr fontId="19" type="noConversion"/>
  </si>
  <si>
    <r>
      <rPr>
        <sz val="11"/>
        <rFont val="標楷體"/>
        <family val="4"/>
        <charset val="136"/>
      </rPr>
      <t>　　鹽酸配西汀錠</t>
    </r>
    <r>
      <rPr>
        <sz val="11"/>
        <rFont val="Times New Roman"/>
        <family val="1"/>
      </rPr>
      <t>50mg</t>
    </r>
    <phoneticPr fontId="19" type="noConversion"/>
  </si>
  <si>
    <r>
      <rPr>
        <sz val="11"/>
        <rFont val="標楷體"/>
        <family val="4"/>
        <charset val="136"/>
      </rPr>
      <t>　　鹽酸配西汀注射液</t>
    </r>
    <r>
      <rPr>
        <sz val="11"/>
        <rFont val="Times New Roman"/>
        <family val="1"/>
      </rPr>
      <t>50mg</t>
    </r>
    <r>
      <rPr>
        <b/>
        <sz val="11"/>
        <rFont val="Times New Roman"/>
        <family val="1"/>
      </rPr>
      <t>/ml</t>
    </r>
    <phoneticPr fontId="19" type="noConversion"/>
  </si>
  <si>
    <r>
      <rPr>
        <sz val="11"/>
        <rFont val="標楷體"/>
        <family val="4"/>
        <charset val="136"/>
      </rPr>
      <t>　吩坦尼類</t>
    </r>
    <phoneticPr fontId="19" type="noConversion"/>
  </si>
  <si>
    <r>
      <rPr>
        <sz val="11"/>
        <rFont val="標楷體"/>
        <family val="4"/>
        <charset val="136"/>
      </rPr>
      <t>　　阿華吩坦尼注射液</t>
    </r>
    <r>
      <rPr>
        <sz val="11"/>
        <rFont val="Times New Roman"/>
        <family val="1"/>
      </rPr>
      <t>0.5mg/ml</t>
    </r>
    <r>
      <rPr>
        <b/>
        <sz val="11"/>
        <rFont val="Times New Roman"/>
        <family val="1"/>
      </rPr>
      <t>,2ml</t>
    </r>
    <phoneticPr fontId="19" type="noConversion"/>
  </si>
  <si>
    <r>
      <rPr>
        <sz val="11"/>
        <rFont val="標楷體"/>
        <family val="4"/>
        <charset val="136"/>
      </rPr>
      <t>　　吩坦尼注射液</t>
    </r>
    <r>
      <rPr>
        <sz val="11"/>
        <rFont val="Times New Roman"/>
        <family val="1"/>
      </rPr>
      <t>0.05mg/ml</t>
    </r>
    <r>
      <rPr>
        <b/>
        <sz val="11"/>
        <rFont val="Times New Roman"/>
        <family val="1"/>
      </rPr>
      <t>,10ml</t>
    </r>
    <phoneticPr fontId="19" type="noConversion"/>
  </si>
  <si>
    <r>
      <rPr>
        <sz val="11"/>
        <rFont val="標楷體"/>
        <family val="4"/>
        <charset val="136"/>
      </rPr>
      <t>　　吩坦尼注射液</t>
    </r>
    <r>
      <rPr>
        <b/>
        <sz val="11"/>
        <rFont val="Times New Roman"/>
        <family val="1"/>
      </rPr>
      <t>0.05mg/ml,2ml</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</si>
  <si>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25μg/h(</t>
    </r>
    <r>
      <rPr>
        <sz val="11"/>
        <rFont val="標楷體"/>
        <family val="4"/>
        <charset val="136"/>
      </rPr>
      <t>儲藥型</t>
    </r>
    <r>
      <rPr>
        <sz val="11"/>
        <rFont val="Times New Roman"/>
        <family val="1"/>
      </rPr>
      <t>)</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</si>
  <si>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50μg/h(</t>
    </r>
    <r>
      <rPr>
        <sz val="11"/>
        <rFont val="標楷體"/>
        <family val="4"/>
        <charset val="136"/>
      </rPr>
      <t>儲藥型</t>
    </r>
    <r>
      <rPr>
        <sz val="11"/>
        <rFont val="Times New Roman"/>
        <family val="1"/>
      </rPr>
      <t>)</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</si>
  <si>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12μg/h(</t>
    </r>
    <r>
      <rPr>
        <sz val="11"/>
        <rFont val="標楷體"/>
        <family val="4"/>
        <charset val="136"/>
      </rPr>
      <t>基質型</t>
    </r>
    <r>
      <rPr>
        <sz val="11"/>
        <rFont val="Times New Roman"/>
        <family val="1"/>
      </rPr>
      <t>)</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</si>
  <si>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25μg/h(</t>
    </r>
    <r>
      <rPr>
        <sz val="11"/>
        <rFont val="標楷體"/>
        <family val="4"/>
        <charset val="136"/>
      </rPr>
      <t>基質型</t>
    </r>
    <r>
      <rPr>
        <sz val="11"/>
        <rFont val="Times New Roman"/>
        <family val="1"/>
      </rPr>
      <t>)</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</si>
  <si>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50μg/h(</t>
    </r>
    <r>
      <rPr>
        <sz val="11"/>
        <rFont val="標楷體"/>
        <family val="4"/>
        <charset val="136"/>
      </rPr>
      <t>基質型</t>
    </r>
    <r>
      <rPr>
        <sz val="11"/>
        <rFont val="Times New Roman"/>
        <family val="1"/>
      </rPr>
      <t>)</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</si>
  <si>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75μg/h(</t>
    </r>
    <r>
      <rPr>
        <sz val="11"/>
        <rFont val="標楷體"/>
        <family val="4"/>
        <charset val="136"/>
      </rPr>
      <t>基質型</t>
    </r>
    <r>
      <rPr>
        <sz val="11"/>
        <rFont val="Times New Roman"/>
        <family val="1"/>
      </rPr>
      <t>)</t>
    </r>
    <phoneticPr fontId="19" type="noConversion"/>
  </si>
  <si>
    <r>
      <t xml:space="preserve">    </t>
    </r>
    <r>
      <rPr>
        <sz val="11"/>
        <rFont val="標楷體"/>
        <family val="4"/>
        <charset val="136"/>
      </rPr>
      <t>平舒疼口頰溶片</t>
    </r>
    <r>
      <rPr>
        <sz val="11"/>
        <rFont val="Times New Roman"/>
        <family val="1"/>
      </rPr>
      <t>200</t>
    </r>
    <r>
      <rPr>
        <sz val="11"/>
        <rFont val="標楷體"/>
        <family val="4"/>
        <charset val="136"/>
      </rPr>
      <t>微公克</t>
    </r>
    <phoneticPr fontId="19" type="noConversion"/>
  </si>
  <si>
    <r>
      <t xml:space="preserve">    </t>
    </r>
    <r>
      <rPr>
        <sz val="11"/>
        <rFont val="標楷體"/>
        <family val="4"/>
        <charset val="136"/>
      </rPr>
      <t>平舒疼口頰溶片</t>
    </r>
    <r>
      <rPr>
        <sz val="11"/>
        <rFont val="Times New Roman"/>
        <family val="1"/>
      </rPr>
      <t>600</t>
    </r>
    <r>
      <rPr>
        <sz val="11"/>
        <rFont val="標楷體"/>
        <family val="4"/>
        <charset val="136"/>
      </rPr>
      <t>微公克</t>
    </r>
    <phoneticPr fontId="19" type="noConversion"/>
  </si>
  <si>
    <r>
      <t xml:space="preserve">    </t>
    </r>
    <r>
      <rPr>
        <sz val="11"/>
        <rFont val="標楷體"/>
        <family val="4"/>
        <charset val="136"/>
      </rPr>
      <t>吩妥拉口頰錠</t>
    </r>
    <r>
      <rPr>
        <sz val="11"/>
        <rFont val="Times New Roman"/>
        <family val="1"/>
      </rPr>
      <t xml:space="preserve"> 100</t>
    </r>
    <r>
      <rPr>
        <sz val="11"/>
        <rFont val="標楷體"/>
        <family val="4"/>
        <charset val="136"/>
      </rPr>
      <t>微公克</t>
    </r>
    <phoneticPr fontId="31" type="noConversion"/>
  </si>
  <si>
    <r>
      <t xml:space="preserve">    </t>
    </r>
    <r>
      <rPr>
        <sz val="11"/>
        <rFont val="標楷體"/>
        <family val="4"/>
        <charset val="136"/>
      </rPr>
      <t>吩妥拉口頰錠</t>
    </r>
    <r>
      <rPr>
        <sz val="11"/>
        <rFont val="Times New Roman"/>
        <family val="1"/>
      </rPr>
      <t xml:space="preserve"> 200</t>
    </r>
    <r>
      <rPr>
        <sz val="11"/>
        <rFont val="標楷體"/>
        <family val="4"/>
        <charset val="136"/>
      </rPr>
      <t>微公克</t>
    </r>
    <phoneticPr fontId="31" type="noConversion"/>
  </si>
  <si>
    <r>
      <t xml:space="preserve">    "</t>
    </r>
    <r>
      <rPr>
        <sz val="11"/>
        <rFont val="標楷體"/>
        <family val="4"/>
        <charset val="136"/>
      </rPr>
      <t>艾威群</t>
    </r>
    <r>
      <rPr>
        <sz val="11"/>
        <rFont val="Times New Roman"/>
        <family val="1"/>
      </rPr>
      <t>"</t>
    </r>
    <r>
      <rPr>
        <sz val="11"/>
        <rFont val="標楷體"/>
        <family val="4"/>
        <charset val="136"/>
      </rPr>
      <t>瑞吩坦尼凍晶乾燥注射劑</t>
    </r>
    <r>
      <rPr>
        <sz val="11"/>
        <rFont val="Times New Roman"/>
        <family val="1"/>
      </rPr>
      <t>2</t>
    </r>
    <r>
      <rPr>
        <sz val="11"/>
        <rFont val="標楷體"/>
        <family val="4"/>
        <charset val="136"/>
      </rPr>
      <t>毫克</t>
    </r>
    <phoneticPr fontId="31" type="noConversion"/>
  </si>
  <si>
    <r>
      <t xml:space="preserve">  </t>
    </r>
    <r>
      <rPr>
        <sz val="11"/>
        <rFont val="標楷體"/>
        <family val="4"/>
        <charset val="136"/>
      </rPr>
      <t>鹽酸美沙冬類</t>
    </r>
    <phoneticPr fontId="19" type="noConversion"/>
  </si>
  <si>
    <r>
      <t xml:space="preserve">    </t>
    </r>
    <r>
      <rPr>
        <sz val="11"/>
        <rFont val="標楷體"/>
        <family val="4"/>
        <charset val="136"/>
      </rPr>
      <t>美沙冬濃縮口服液</t>
    </r>
    <r>
      <rPr>
        <sz val="11"/>
        <rFont val="Times New Roman"/>
        <family val="1"/>
      </rPr>
      <t xml:space="preserve"> 10mg/ml</t>
    </r>
    <phoneticPr fontId="19" type="noConversion"/>
  </si>
  <si>
    <r>
      <rPr>
        <sz val="11"/>
        <rFont val="標楷體"/>
        <family val="4"/>
        <charset val="136"/>
      </rPr>
      <t>二、麻醉藥品─原料</t>
    </r>
    <phoneticPr fontId="19" type="noConversion"/>
  </si>
  <si>
    <r>
      <rPr>
        <sz val="11"/>
        <rFont val="標楷體"/>
        <family val="4"/>
        <charset val="136"/>
      </rPr>
      <t>　　鹽酸嗎啡</t>
    </r>
    <phoneticPr fontId="19" type="noConversion"/>
  </si>
  <si>
    <r>
      <rPr>
        <sz val="11"/>
        <rFont val="標楷體"/>
        <family val="4"/>
        <charset val="136"/>
      </rPr>
      <t>　　粗嗎啡</t>
    </r>
    <phoneticPr fontId="19" type="noConversion"/>
  </si>
  <si>
    <r>
      <rPr>
        <sz val="11"/>
        <rFont val="標楷體"/>
        <family val="4"/>
        <charset val="136"/>
      </rPr>
      <t>　</t>
    </r>
    <r>
      <rPr>
        <sz val="11"/>
        <rFont val="Times New Roman"/>
        <family val="1"/>
      </rPr>
      <t xml:space="preserve">    </t>
    </r>
    <r>
      <rPr>
        <sz val="11"/>
        <rFont val="標楷體"/>
        <family val="4"/>
        <charset val="136"/>
      </rPr>
      <t>鹽酸配西汀</t>
    </r>
    <phoneticPr fontId="19" type="noConversion"/>
  </si>
  <si>
    <r>
      <t xml:space="preserve">    </t>
    </r>
    <r>
      <rPr>
        <sz val="11"/>
        <rFont val="標楷體"/>
        <family val="4"/>
        <charset val="136"/>
      </rPr>
      <t>吩坦尼</t>
    </r>
    <phoneticPr fontId="19" type="noConversion"/>
  </si>
  <si>
    <r>
      <t xml:space="preserve">    </t>
    </r>
    <r>
      <rPr>
        <sz val="11"/>
        <rFont val="標楷體"/>
        <family val="4"/>
        <charset val="136"/>
      </rPr>
      <t>粗安非他命</t>
    </r>
    <phoneticPr fontId="19" type="noConversion"/>
  </si>
  <si>
    <r>
      <rPr>
        <sz val="11"/>
        <rFont val="標楷體"/>
        <family val="4"/>
        <charset val="136"/>
      </rPr>
      <t>　</t>
    </r>
    <r>
      <rPr>
        <sz val="11"/>
        <rFont val="Times New Roman"/>
        <family val="1"/>
      </rPr>
      <t xml:space="preserve">    </t>
    </r>
    <r>
      <rPr>
        <sz val="11"/>
        <rFont val="標楷體"/>
        <family val="4"/>
        <charset val="136"/>
      </rPr>
      <t>硫酸嗎啡</t>
    </r>
    <phoneticPr fontId="19" type="noConversion"/>
  </si>
  <si>
    <r>
      <t xml:space="preserve">    </t>
    </r>
    <r>
      <rPr>
        <sz val="11"/>
        <rFont val="標楷體"/>
        <family val="4"/>
        <charset val="136"/>
      </rPr>
      <t>鹽酸美沙冬</t>
    </r>
    <phoneticPr fontId="19" type="noConversion"/>
  </si>
  <si>
    <r>
      <rPr>
        <sz val="11"/>
        <rFont val="標楷體"/>
        <family val="4"/>
        <charset val="136"/>
      </rPr>
      <t>　　阿片土</t>
    </r>
    <phoneticPr fontId="19" type="noConversion"/>
  </si>
  <si>
    <r>
      <t xml:space="preserve">    </t>
    </r>
    <r>
      <rPr>
        <sz val="11"/>
        <rFont val="標楷體"/>
        <family val="4"/>
        <charset val="136"/>
      </rPr>
      <t>檸檬酸吩坦尼</t>
    </r>
    <phoneticPr fontId="19" type="noConversion"/>
  </si>
  <si>
    <r>
      <rPr>
        <sz val="11"/>
        <rFont val="標楷體"/>
        <family val="4"/>
        <charset val="136"/>
      </rPr>
      <t>　</t>
    </r>
    <r>
      <rPr>
        <sz val="11"/>
        <rFont val="Times New Roman"/>
        <family val="1"/>
      </rPr>
      <t xml:space="preserve">    </t>
    </r>
    <r>
      <rPr>
        <sz val="11"/>
        <rFont val="標楷體"/>
        <family val="4"/>
        <charset val="136"/>
      </rPr>
      <t>鹽酸蒂巴因</t>
    </r>
    <phoneticPr fontId="19" type="noConversion"/>
  </si>
  <si>
    <r>
      <rPr>
        <sz val="11"/>
        <rFont val="標楷體"/>
        <family val="4"/>
        <charset val="136"/>
      </rPr>
      <t>毫升</t>
    </r>
    <r>
      <rPr>
        <sz val="11"/>
        <rFont val="Times New Roman"/>
        <family val="1"/>
      </rPr>
      <t xml:space="preserve">      </t>
    </r>
    <phoneticPr fontId="31" type="noConversion"/>
  </si>
  <si>
    <r>
      <rPr>
        <sz val="11"/>
        <rFont val="標楷體"/>
        <family val="4"/>
        <charset val="136"/>
      </rPr>
      <t>公克</t>
    </r>
    <r>
      <rPr>
        <sz val="11"/>
        <rFont val="Times New Roman"/>
        <family val="1"/>
      </rPr>
      <t xml:space="preserve">      </t>
    </r>
  </si>
  <si>
    <r>
      <rPr>
        <sz val="11"/>
        <rFont val="標楷體"/>
        <family val="4"/>
        <charset val="136"/>
      </rPr>
      <t>粒</t>
    </r>
    <r>
      <rPr>
        <sz val="11"/>
        <rFont val="Times New Roman"/>
        <family val="1"/>
      </rPr>
      <t xml:space="preserve">(tab)   </t>
    </r>
  </si>
  <si>
    <r>
      <rPr>
        <sz val="11"/>
        <rFont val="標楷體"/>
        <family val="4"/>
        <charset val="136"/>
      </rPr>
      <t>粒</t>
    </r>
    <r>
      <rPr>
        <sz val="11"/>
        <rFont val="Times New Roman"/>
        <family val="1"/>
      </rPr>
      <t xml:space="preserve">(cap) </t>
    </r>
  </si>
  <si>
    <r>
      <rPr>
        <sz val="11"/>
        <rFont val="標楷體"/>
        <family val="4"/>
        <charset val="136"/>
      </rPr>
      <t>支</t>
    </r>
    <r>
      <rPr>
        <sz val="11"/>
        <rFont val="Times New Roman"/>
        <family val="1"/>
      </rPr>
      <t xml:space="preserve">        </t>
    </r>
  </si>
  <si>
    <r>
      <rPr>
        <sz val="11"/>
        <rFont val="標楷體"/>
        <family val="4"/>
        <charset val="136"/>
      </rPr>
      <t>粒</t>
    </r>
    <r>
      <rPr>
        <sz val="11"/>
        <rFont val="Times New Roman"/>
        <family val="1"/>
      </rPr>
      <t xml:space="preserve">(cap)   </t>
    </r>
    <phoneticPr fontId="31" type="noConversion"/>
  </si>
  <si>
    <r>
      <rPr>
        <sz val="11"/>
        <rFont val="標楷體"/>
        <family val="4"/>
        <charset val="136"/>
      </rPr>
      <t>毫升</t>
    </r>
    <r>
      <rPr>
        <sz val="11"/>
        <rFont val="Times New Roman"/>
        <family val="1"/>
      </rPr>
      <t xml:space="preserve">  </t>
    </r>
  </si>
  <si>
    <r>
      <rPr>
        <sz val="11"/>
        <rFont val="標楷體"/>
        <family val="4"/>
        <charset val="136"/>
      </rPr>
      <t>支</t>
    </r>
    <r>
      <rPr>
        <sz val="11"/>
        <rFont val="Times New Roman"/>
        <family val="1"/>
      </rPr>
      <t xml:space="preserve">        </t>
    </r>
    <phoneticPr fontId="19" type="noConversion"/>
  </si>
  <si>
    <r>
      <rPr>
        <sz val="11"/>
        <rFont val="標楷體"/>
        <family val="4"/>
        <charset val="136"/>
      </rPr>
      <t>片</t>
    </r>
    <r>
      <rPr>
        <sz val="11"/>
        <rFont val="Times New Roman"/>
        <family val="1"/>
      </rPr>
      <t xml:space="preserve">        </t>
    </r>
    <phoneticPr fontId="19" type="noConversion"/>
  </si>
  <si>
    <r>
      <rPr>
        <sz val="11"/>
        <rFont val="標楷體"/>
        <family val="4"/>
        <charset val="136"/>
      </rPr>
      <t>片</t>
    </r>
    <phoneticPr fontId="19" type="noConversion"/>
  </si>
  <si>
    <r>
      <rPr>
        <sz val="11"/>
        <rFont val="標楷體"/>
        <family val="4"/>
        <charset val="136"/>
      </rPr>
      <t>粒</t>
    </r>
    <r>
      <rPr>
        <sz val="11"/>
        <rFont val="Times New Roman"/>
        <family val="1"/>
      </rPr>
      <t>(tab)</t>
    </r>
  </si>
  <si>
    <r>
      <rPr>
        <sz val="11"/>
        <rFont val="標楷體"/>
        <family val="4"/>
        <charset val="136"/>
      </rPr>
      <t>小瓶</t>
    </r>
    <r>
      <rPr>
        <sz val="11"/>
        <rFont val="Times New Roman"/>
        <family val="1"/>
      </rPr>
      <t>(vial)</t>
    </r>
  </si>
  <si>
    <r>
      <rPr>
        <sz val="11"/>
        <rFont val="標楷體"/>
        <family val="4"/>
        <charset val="136"/>
      </rPr>
      <t>瓶</t>
    </r>
  </si>
  <si>
    <r>
      <rPr>
        <sz val="11"/>
        <rFont val="標楷體"/>
        <family val="4"/>
        <charset val="136"/>
      </rPr>
      <t>　鹽酸古柯鹼類</t>
    </r>
    <phoneticPr fontId="19" type="noConversion"/>
  </si>
  <si>
    <r>
      <rPr>
        <sz val="11"/>
        <rFont val="標楷體"/>
        <family val="4"/>
        <charset val="136"/>
      </rPr>
      <t>　　鹽酸古柯鹼</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</si>
  <si>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12μg/h</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</si>
  <si>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25μg/h</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</si>
  <si>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50μg/h</t>
    </r>
    <phoneticPr fontId="19" type="noConversion"/>
  </si>
  <si>
    <r>
      <rPr>
        <sz val="11"/>
        <rFont val="標楷體"/>
        <family val="4"/>
        <charset val="136"/>
      </rPr>
      <t>　　吩坦尼</t>
    </r>
    <r>
      <rPr>
        <b/>
        <sz val="11"/>
        <rFont val="標楷體"/>
        <family val="4"/>
        <charset val="136"/>
      </rPr>
      <t>穿皮</t>
    </r>
    <r>
      <rPr>
        <sz val="11"/>
        <rFont val="標楷體"/>
        <family val="4"/>
        <charset val="136"/>
      </rPr>
      <t>貼片劑</t>
    </r>
    <r>
      <rPr>
        <sz val="11"/>
        <rFont val="Times New Roman"/>
        <family val="1"/>
      </rPr>
      <t>75μg/h</t>
    </r>
    <phoneticPr fontId="19" type="noConversion"/>
  </si>
  <si>
    <r>
      <rPr>
        <sz val="11"/>
        <rFont val="標楷體"/>
        <family val="4"/>
        <charset val="136"/>
      </rPr>
      <t>　阿片粉類</t>
    </r>
    <phoneticPr fontId="19" type="noConversion"/>
  </si>
  <si>
    <r>
      <rPr>
        <sz val="11"/>
        <rFont val="標楷體"/>
        <family val="4"/>
        <charset val="136"/>
      </rPr>
      <t>　　鹽酸嗎啡錠</t>
    </r>
    <r>
      <rPr>
        <b/>
        <sz val="11"/>
        <rFont val="Times New Roman"/>
        <family val="1"/>
      </rPr>
      <t>10mg</t>
    </r>
    <phoneticPr fontId="19" type="noConversion"/>
  </si>
  <si>
    <r>
      <t xml:space="preserve">  </t>
    </r>
    <r>
      <rPr>
        <sz val="11"/>
        <rFont val="標楷體"/>
        <family val="4"/>
        <charset val="136"/>
      </rPr>
      <t>標準品類</t>
    </r>
    <phoneticPr fontId="19" type="noConversion"/>
  </si>
  <si>
    <r>
      <t xml:space="preserve">    </t>
    </r>
    <r>
      <rPr>
        <sz val="11"/>
        <rFont val="標楷體"/>
        <family val="4"/>
        <charset val="136"/>
      </rPr>
      <t>鹽酸嗎啡對照標準品</t>
    </r>
    <phoneticPr fontId="19" type="noConversion"/>
  </si>
  <si>
    <r>
      <t xml:space="preserve">    </t>
    </r>
    <r>
      <rPr>
        <sz val="11"/>
        <rFont val="標楷體"/>
        <family val="4"/>
        <charset val="136"/>
      </rPr>
      <t>甲基安非他命比對標準品</t>
    </r>
    <phoneticPr fontId="19" type="noConversion"/>
  </si>
  <si>
    <r>
      <rPr>
        <sz val="11"/>
        <color indexed="8"/>
        <rFont val="標楷體"/>
        <family val="4"/>
        <charset val="136"/>
      </rPr>
      <t>　鹽酸二氫嗎啡酮</t>
    </r>
    <phoneticPr fontId="19" type="noConversion"/>
  </si>
  <si>
    <r>
      <rPr>
        <sz val="11"/>
        <color indexed="8"/>
        <rFont val="標楷體"/>
        <family val="4"/>
        <charset val="136"/>
      </rPr>
      <t>　　釋通緩釋錠</t>
    </r>
    <r>
      <rPr>
        <sz val="11"/>
        <color indexed="8"/>
        <rFont val="Times New Roman"/>
        <family val="1"/>
      </rPr>
      <t>8</t>
    </r>
    <r>
      <rPr>
        <sz val="11"/>
        <color indexed="8"/>
        <rFont val="標楷體"/>
        <family val="4"/>
        <charset val="136"/>
      </rPr>
      <t>毫克</t>
    </r>
    <phoneticPr fontId="19" type="noConversion"/>
  </si>
  <si>
    <r>
      <rPr>
        <sz val="11"/>
        <rFont val="標楷體"/>
        <family val="4"/>
        <charset val="136"/>
      </rPr>
      <t>　　鹽酸嗎啡錠</t>
    </r>
    <r>
      <rPr>
        <sz val="11"/>
        <rFont val="Times New Roman"/>
        <family val="1"/>
      </rPr>
      <t>10mg</t>
    </r>
    <phoneticPr fontId="19" type="noConversion"/>
  </si>
  <si>
    <r>
      <rPr>
        <sz val="11"/>
        <rFont val="標楷體"/>
        <family val="4"/>
        <charset val="136"/>
      </rPr>
      <t>　　鹽酸嗎啡注射液</t>
    </r>
    <r>
      <rPr>
        <sz val="11"/>
        <rFont val="Times New Roman"/>
        <family val="1"/>
      </rPr>
      <t xml:space="preserve">10mg/ml </t>
    </r>
    <phoneticPr fontId="19" type="noConversion"/>
  </si>
  <si>
    <r>
      <rPr>
        <sz val="11"/>
        <rFont val="標楷體"/>
        <family val="4"/>
        <charset val="136"/>
      </rPr>
      <t>　　鹽酸嗎啡注射液</t>
    </r>
    <r>
      <rPr>
        <sz val="11"/>
        <rFont val="Times New Roman"/>
        <family val="1"/>
      </rPr>
      <t>20mg/ml</t>
    </r>
    <phoneticPr fontId="19" type="noConversion"/>
  </si>
  <si>
    <r>
      <rPr>
        <sz val="11"/>
        <rFont val="標楷體"/>
        <family val="4"/>
        <charset val="136"/>
      </rPr>
      <t>　　硫酸嗎啡長效膜衣錠</t>
    </r>
    <r>
      <rPr>
        <sz val="11"/>
        <rFont val="Times New Roman"/>
        <family val="1"/>
      </rPr>
      <t>30mg</t>
    </r>
    <phoneticPr fontId="19" type="noConversion"/>
  </si>
  <si>
    <r>
      <rPr>
        <sz val="11"/>
        <rFont val="標楷體"/>
        <family val="4"/>
        <charset val="136"/>
      </rPr>
      <t>　　硫酸嗎啡長效膜衣錠</t>
    </r>
    <r>
      <rPr>
        <sz val="11"/>
        <rFont val="Times New Roman"/>
        <family val="1"/>
      </rPr>
      <t>60mg</t>
    </r>
    <phoneticPr fontId="19" type="noConversion"/>
  </si>
  <si>
    <r>
      <t xml:space="preserve">    </t>
    </r>
    <r>
      <rPr>
        <sz val="11"/>
        <rFont val="標楷體"/>
        <family val="4"/>
        <charset val="136"/>
      </rPr>
      <t>默痛舒持續性藥效膠囊</t>
    </r>
    <r>
      <rPr>
        <sz val="11"/>
        <rFont val="Times New Roman"/>
        <family val="1"/>
      </rPr>
      <t>60</t>
    </r>
    <r>
      <rPr>
        <sz val="11"/>
        <rFont val="標楷體"/>
        <family val="4"/>
        <charset val="136"/>
      </rPr>
      <t>毫克</t>
    </r>
    <phoneticPr fontId="31" type="noConversion"/>
  </si>
  <si>
    <r>
      <rPr>
        <sz val="11"/>
        <rFont val="標楷體"/>
        <family val="4"/>
        <charset val="136"/>
      </rPr>
      <t>　　磷酸可待因注射液</t>
    </r>
    <r>
      <rPr>
        <sz val="11"/>
        <rFont val="Times New Roman"/>
        <family val="1"/>
      </rPr>
      <t>15mg/ml</t>
    </r>
    <phoneticPr fontId="19" type="noConversion"/>
  </si>
  <si>
    <r>
      <rPr>
        <sz val="11"/>
        <rFont val="標楷體"/>
        <family val="4"/>
        <charset val="136"/>
      </rPr>
      <t>　　鹽酸配西汀注射液</t>
    </r>
    <r>
      <rPr>
        <sz val="11"/>
        <rFont val="Times New Roman"/>
        <family val="1"/>
      </rPr>
      <t>50mg/ml</t>
    </r>
    <phoneticPr fontId="19" type="noConversion"/>
  </si>
  <si>
    <r>
      <rPr>
        <sz val="11"/>
        <rFont val="標楷體"/>
        <family val="4"/>
        <charset val="136"/>
      </rPr>
      <t>　　阿華吩坦尼注射液</t>
    </r>
    <r>
      <rPr>
        <sz val="11"/>
        <rFont val="Times New Roman"/>
        <family val="1"/>
      </rPr>
      <t>0.5mg/ml,2ml</t>
    </r>
    <phoneticPr fontId="19" type="noConversion"/>
  </si>
  <si>
    <r>
      <rPr>
        <sz val="11"/>
        <rFont val="標楷體"/>
        <family val="4"/>
        <charset val="136"/>
      </rPr>
      <t>　　吩坦尼注射液</t>
    </r>
    <r>
      <rPr>
        <sz val="11"/>
        <rFont val="Times New Roman"/>
        <family val="1"/>
      </rPr>
      <t>0.05mg/ml,10ml</t>
    </r>
    <phoneticPr fontId="19" type="noConversion"/>
  </si>
  <si>
    <r>
      <rPr>
        <sz val="11"/>
        <rFont val="標楷體"/>
        <family val="4"/>
        <charset val="136"/>
      </rPr>
      <t>　　吩坦尼注射液</t>
    </r>
    <r>
      <rPr>
        <sz val="11"/>
        <rFont val="Times New Roman"/>
        <family val="1"/>
      </rPr>
      <t>0.05mg/ml,2ml</t>
    </r>
    <phoneticPr fontId="19" type="noConversion"/>
  </si>
  <si>
    <r>
      <rPr>
        <sz val="11"/>
        <rFont val="標楷體"/>
        <family val="4"/>
        <charset val="136"/>
      </rPr>
      <t>　　吩坦尼穿皮貼片劑</t>
    </r>
    <r>
      <rPr>
        <sz val="11"/>
        <rFont val="Times New Roman"/>
        <family val="1"/>
      </rPr>
      <t>12μg/h</t>
    </r>
    <phoneticPr fontId="19" type="noConversion"/>
  </si>
  <si>
    <r>
      <rPr>
        <sz val="11"/>
        <rFont val="標楷體"/>
        <family val="4"/>
        <charset val="136"/>
      </rPr>
      <t>　　吩坦尼穿皮貼片劑</t>
    </r>
    <r>
      <rPr>
        <sz val="11"/>
        <rFont val="Times New Roman"/>
        <family val="1"/>
      </rPr>
      <t>25μg/h</t>
    </r>
    <phoneticPr fontId="19" type="noConversion"/>
  </si>
  <si>
    <r>
      <rPr>
        <sz val="11"/>
        <rFont val="標楷體"/>
        <family val="4"/>
        <charset val="136"/>
      </rPr>
      <t>　　吩坦尼穿皮貼片劑</t>
    </r>
    <r>
      <rPr>
        <sz val="11"/>
        <rFont val="Times New Roman"/>
        <family val="1"/>
      </rPr>
      <t>50μg/h</t>
    </r>
    <phoneticPr fontId="19" type="noConversion"/>
  </si>
  <si>
    <r>
      <t xml:space="preserve">    </t>
    </r>
    <r>
      <rPr>
        <sz val="11"/>
        <rFont val="標楷體"/>
        <family val="4"/>
        <charset val="136"/>
      </rPr>
      <t>美沙冬濃縮口服液</t>
    </r>
    <r>
      <rPr>
        <sz val="11"/>
        <rFont val="Times New Roman"/>
        <family val="1"/>
      </rPr>
      <t xml:space="preserve"> 5mg/ml</t>
    </r>
    <phoneticPr fontId="19" type="noConversion"/>
  </si>
  <si>
    <r>
      <t xml:space="preserve">    </t>
    </r>
    <r>
      <rPr>
        <sz val="11"/>
        <rFont val="標楷體"/>
        <family val="4"/>
        <charset val="136"/>
      </rPr>
      <t>美沙冬濃縮口服液</t>
    </r>
    <r>
      <rPr>
        <sz val="11"/>
        <rFont val="Times New Roman"/>
        <family val="1"/>
      </rPr>
      <t xml:space="preserve"> 10mg/ml</t>
    </r>
    <phoneticPr fontId="31" type="noConversion"/>
  </si>
  <si>
    <r>
      <t xml:space="preserve">    </t>
    </r>
    <r>
      <rPr>
        <sz val="11"/>
        <rFont val="標楷體"/>
        <family val="4"/>
        <charset val="136"/>
      </rPr>
      <t>磷酸可待因對照標準品</t>
    </r>
    <phoneticPr fontId="19" type="noConversion"/>
  </si>
  <si>
    <r>
      <t xml:space="preserve">    </t>
    </r>
    <r>
      <rPr>
        <sz val="11"/>
        <rFont val="標楷體"/>
        <family val="4"/>
        <charset val="136"/>
      </rPr>
      <t>鹽酸配西汀對照標準品</t>
    </r>
    <phoneticPr fontId="19" type="noConversion"/>
  </si>
  <si>
    <r>
      <t xml:space="preserve">    2%</t>
    </r>
    <r>
      <rPr>
        <sz val="11"/>
        <rFont val="標楷體"/>
        <family val="4"/>
        <charset val="136"/>
      </rPr>
      <t>阿片酊</t>
    </r>
    <phoneticPr fontId="19" type="noConversion"/>
  </si>
  <si>
    <r>
      <rPr>
        <sz val="11"/>
        <rFont val="標楷體"/>
        <family val="4"/>
        <charset val="136"/>
      </rPr>
      <t>毫升</t>
    </r>
    <r>
      <rPr>
        <sz val="11"/>
        <rFont val="Times New Roman"/>
        <family val="1"/>
      </rPr>
      <t xml:space="preserve">      </t>
    </r>
  </si>
  <si>
    <r>
      <rPr>
        <sz val="12"/>
        <rFont val="標楷體"/>
        <family val="4"/>
        <charset val="136"/>
      </rPr>
      <t>毫升</t>
    </r>
    <r>
      <rPr>
        <sz val="12"/>
        <rFont val="Times New Roman"/>
        <family val="1"/>
      </rPr>
      <t xml:space="preserve">      </t>
    </r>
  </si>
  <si>
    <r>
      <rPr>
        <sz val="12"/>
        <rFont val="標楷體"/>
        <family val="4"/>
        <charset val="136"/>
      </rPr>
      <t>公克</t>
    </r>
    <r>
      <rPr>
        <sz val="12"/>
        <rFont val="Times New Roman"/>
        <family val="1"/>
      </rPr>
      <t xml:space="preserve">      </t>
    </r>
  </si>
  <si>
    <r>
      <rPr>
        <sz val="12"/>
        <rFont val="標楷體"/>
        <family val="4"/>
        <charset val="136"/>
      </rPr>
      <t>粒</t>
    </r>
    <r>
      <rPr>
        <sz val="12"/>
        <rFont val="Times New Roman"/>
        <family val="1"/>
      </rPr>
      <t xml:space="preserve">(tab)   </t>
    </r>
  </si>
  <si>
    <r>
      <rPr>
        <sz val="12"/>
        <rFont val="標楷體"/>
        <family val="4"/>
        <charset val="136"/>
      </rPr>
      <t>支</t>
    </r>
    <r>
      <rPr>
        <sz val="12"/>
        <rFont val="Times New Roman"/>
        <family val="1"/>
      </rPr>
      <t xml:space="preserve">        </t>
    </r>
  </si>
  <si>
    <r>
      <rPr>
        <sz val="12"/>
        <rFont val="標楷體"/>
        <family val="4"/>
        <charset val="136"/>
      </rPr>
      <t>粒</t>
    </r>
    <r>
      <rPr>
        <sz val="12"/>
        <rFont val="Times New Roman"/>
        <family val="1"/>
      </rPr>
      <t xml:space="preserve">(cap)   </t>
    </r>
  </si>
  <si>
    <r>
      <rPr>
        <sz val="11"/>
        <rFont val="標楷體"/>
        <family val="4"/>
        <charset val="136"/>
      </rPr>
      <t>片</t>
    </r>
    <r>
      <rPr>
        <sz val="11"/>
        <rFont val="Times New Roman"/>
        <family val="1"/>
      </rPr>
      <t xml:space="preserve">        </t>
    </r>
  </si>
  <si>
    <r>
      <rPr>
        <sz val="12"/>
        <rFont val="標楷體"/>
        <family val="4"/>
        <charset val="136"/>
      </rPr>
      <t>片</t>
    </r>
    <r>
      <rPr>
        <sz val="12"/>
        <rFont val="Times New Roman"/>
        <family val="1"/>
      </rPr>
      <t xml:space="preserve">        </t>
    </r>
  </si>
  <si>
    <r>
      <rPr>
        <sz val="12"/>
        <rFont val="標楷體"/>
        <family val="4"/>
        <charset val="136"/>
      </rPr>
      <t>片</t>
    </r>
  </si>
  <si>
    <r>
      <rPr>
        <sz val="12"/>
        <rFont val="標楷體"/>
        <family val="4"/>
        <charset val="136"/>
      </rPr>
      <t>小瓶</t>
    </r>
    <r>
      <rPr>
        <sz val="12"/>
        <rFont val="Times New Roman"/>
        <family val="1"/>
      </rPr>
      <t>(vial)</t>
    </r>
  </si>
  <si>
    <r>
      <rPr>
        <sz val="11"/>
        <rFont val="標楷體"/>
        <family val="4"/>
        <charset val="136"/>
      </rPr>
      <t>品　　名</t>
    </r>
    <phoneticPr fontId="19" type="noConversion"/>
  </si>
  <si>
    <r>
      <rPr>
        <sz val="11"/>
        <rFont val="標楷體"/>
        <family val="4"/>
        <charset val="136"/>
      </rPr>
      <t>單位</t>
    </r>
    <phoneticPr fontId="19" type="noConversion"/>
  </si>
  <si>
    <r>
      <rPr>
        <sz val="11"/>
        <rFont val="標楷體"/>
        <family val="4"/>
        <charset val="136"/>
      </rPr>
      <t>上期結存</t>
    </r>
    <phoneticPr fontId="19" type="noConversion"/>
  </si>
  <si>
    <r>
      <rPr>
        <sz val="11"/>
        <rFont val="標楷體"/>
        <family val="4"/>
        <charset val="136"/>
      </rPr>
      <t>本　期　收　入</t>
    </r>
    <phoneticPr fontId="19" type="noConversion"/>
  </si>
  <si>
    <r>
      <rPr>
        <sz val="11"/>
        <rFont val="標楷體"/>
        <family val="4"/>
        <charset val="136"/>
      </rPr>
      <t>本　期　支　出</t>
    </r>
    <phoneticPr fontId="19" type="noConversion"/>
  </si>
  <si>
    <r>
      <rPr>
        <sz val="11"/>
        <rFont val="標楷體"/>
        <family val="4"/>
        <charset val="136"/>
      </rPr>
      <t>本期結存</t>
    </r>
    <phoneticPr fontId="19" type="noConversion"/>
  </si>
  <si>
    <r>
      <rPr>
        <sz val="11"/>
        <color indexed="8"/>
        <rFont val="標楷體"/>
        <family val="4"/>
        <charset val="136"/>
      </rPr>
      <t>粒</t>
    </r>
    <r>
      <rPr>
        <sz val="11"/>
        <color indexed="8"/>
        <rFont val="Times New Roman"/>
        <family val="1"/>
      </rPr>
      <t xml:space="preserve">(tab)   </t>
    </r>
  </si>
  <si>
    <r>
      <rPr>
        <sz val="11"/>
        <color indexed="8"/>
        <rFont val="標楷體"/>
        <family val="4"/>
        <charset val="136"/>
      </rPr>
      <t>瓶</t>
    </r>
  </si>
  <si>
    <r>
      <rPr>
        <sz val="11"/>
        <rFont val="標楷體"/>
        <family val="4"/>
        <charset val="136"/>
      </rPr>
      <t>毫克</t>
    </r>
    <r>
      <rPr>
        <sz val="11"/>
        <rFont val="Times New Roman"/>
        <family val="1"/>
      </rPr>
      <t xml:space="preserve">      </t>
    </r>
  </si>
  <si>
    <r>
      <rPr>
        <sz val="11"/>
        <color indexed="8"/>
        <rFont val="標楷體"/>
        <family val="4"/>
        <charset val="136"/>
      </rPr>
      <t>粒</t>
    </r>
    <r>
      <rPr>
        <sz val="11"/>
        <color indexed="8"/>
        <rFont val="Times New Roman"/>
        <family val="1"/>
      </rPr>
      <t xml:space="preserve">(cap)   </t>
    </r>
    <phoneticPr fontId="31" type="noConversion"/>
  </si>
  <si>
    <r>
      <rPr>
        <sz val="11"/>
        <rFont val="標楷體"/>
        <family val="4"/>
        <charset val="136"/>
      </rPr>
      <t>每年終了</t>
    </r>
    <r>
      <rPr>
        <sz val="11"/>
        <rFont val="Times New Roman"/>
        <family val="1"/>
      </rPr>
      <t>2</t>
    </r>
    <r>
      <rPr>
        <sz val="11"/>
        <rFont val="標楷體"/>
        <family val="4"/>
        <charset val="136"/>
      </rPr>
      <t>個月內編報</t>
    </r>
    <phoneticPr fontId="19" type="noConversion"/>
  </si>
  <si>
    <r>
      <rPr>
        <sz val="11"/>
        <color indexed="8"/>
        <rFont val="標楷體"/>
        <family val="4"/>
        <charset val="136"/>
      </rPr>
      <t>次年</t>
    </r>
    <r>
      <rPr>
        <sz val="11"/>
        <color indexed="8"/>
        <rFont val="Times New Roman"/>
        <family val="1"/>
      </rPr>
      <t>2</t>
    </r>
    <r>
      <rPr>
        <sz val="11"/>
        <color indexed="8"/>
        <rFont val="標楷體"/>
        <family val="4"/>
        <charset val="136"/>
      </rPr>
      <t>月底前編報</t>
    </r>
    <phoneticPr fontId="19" type="noConversion"/>
  </si>
  <si>
    <r>
      <rPr>
        <sz val="11"/>
        <rFont val="標楷體"/>
        <family val="4"/>
        <charset val="136"/>
      </rPr>
      <t>次年</t>
    </r>
    <r>
      <rPr>
        <sz val="11"/>
        <rFont val="Times New Roman"/>
        <family val="1"/>
      </rPr>
      <t>2</t>
    </r>
    <r>
      <rPr>
        <sz val="11"/>
        <rFont val="標楷體"/>
        <family val="4"/>
        <charset val="136"/>
      </rPr>
      <t>月底前編報</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</si>
</sst>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quot;$&quot;0_);\(&quot;$&quot;0\)"/>
    <numFmt numFmtId="177" formatCode="#,##0_ "/>
    <numFmt numFmtId="178" formatCode="#,##0.00_ "/>
    <numFmt numFmtId="179" formatCode="_-* #,##0.0_-;\-* #,##0.0_-;_-* &quot;-&quot;?_-;_-@_-"/>
    <numFmt numFmtId="180" formatCode="0.00_);[Red]\(0.00\)"/>
    <numFmt numFmtId="181" formatCode="#,##0.0_);[Red]\(#,##0.0\)"/>
  </numFmts>
  <fonts count="77" x14ac:knownFonts="1">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細明體"/>
      <family val="3"/>
      <charset val="136"/>
    </font>
    <font>
      <sz val="10"/>
      <color indexed="8"/>
      <name val="標楷體"/>
      <family val="4"/>
      <charset val="136"/>
    </font>
    <font>
      <sz val="10"/>
      <color indexed="8"/>
      <name val="新細明體"/>
      <family val="1"/>
      <charset val="136"/>
    </font>
    <font>
      <sz val="10"/>
      <color indexed="8"/>
      <name val="Times New Roman"/>
      <family val="1"/>
    </font>
    <font>
      <b/>
      <sz val="16"/>
      <color indexed="8"/>
      <name val="標楷體"/>
      <family val="4"/>
      <charset val="136"/>
    </font>
    <font>
      <sz val="12"/>
      <color indexed="8"/>
      <name val="標楷體"/>
      <family val="4"/>
      <charset val="136"/>
    </font>
    <font>
      <sz val="11"/>
      <name val="標楷體"/>
      <family val="4"/>
      <charset val="136"/>
    </font>
    <font>
      <sz val="11"/>
      <color indexed="8"/>
      <name val="Arial"/>
      <family val="2"/>
    </font>
    <font>
      <sz val="10"/>
      <name val="標楷體"/>
      <family val="4"/>
      <charset val="136"/>
    </font>
    <font>
      <sz val="12"/>
      <name val="標楷體"/>
      <family val="4"/>
      <charset val="136"/>
    </font>
    <font>
      <sz val="10"/>
      <name val="新細明體"/>
      <family val="1"/>
      <charset val="136"/>
    </font>
    <font>
      <sz val="11"/>
      <color indexed="8"/>
      <name val="標楷體"/>
      <family val="4"/>
      <charset val="136"/>
    </font>
    <font>
      <sz val="9"/>
      <name val="新細明體"/>
      <family val="1"/>
      <charset val="136"/>
    </font>
    <font>
      <sz val="11"/>
      <name val="Arial"/>
      <family val="2"/>
    </font>
    <font>
      <sz val="11"/>
      <name val="Times New Roman"/>
      <family val="1"/>
    </font>
    <font>
      <b/>
      <sz val="16"/>
      <name val="標楷體"/>
      <family val="4"/>
      <charset val="136"/>
    </font>
    <font>
      <sz val="14"/>
      <name val="標楷體"/>
      <family val="4"/>
      <charset val="136"/>
    </font>
    <font>
      <sz val="14"/>
      <name val="Times New Roman"/>
      <family val="1"/>
    </font>
    <font>
      <b/>
      <sz val="11"/>
      <name val="標楷體"/>
      <family val="4"/>
      <charset val="136"/>
    </font>
    <font>
      <sz val="10"/>
      <name val="Times New Roman"/>
      <family val="1"/>
    </font>
    <font>
      <sz val="12"/>
      <name val="Times New Roman"/>
      <family val="1"/>
    </font>
    <font>
      <b/>
      <sz val="12"/>
      <name val="標楷體"/>
      <family val="4"/>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b/>
      <sz val="16"/>
      <name val="Times New Roman"/>
      <family val="1"/>
    </font>
    <font>
      <b/>
      <sz val="16"/>
      <color indexed="8"/>
      <name val="Times New Roman"/>
      <family val="1"/>
    </font>
    <font>
      <sz val="12"/>
      <color indexed="10"/>
      <name val="Times New Roman"/>
      <family val="1"/>
    </font>
    <font>
      <sz val="12"/>
      <color indexed="8"/>
      <name val="Times New Roman"/>
      <family val="1"/>
    </font>
    <font>
      <b/>
      <sz val="12"/>
      <name val="Times New Roman"/>
      <family val="1"/>
    </font>
    <font>
      <sz val="12"/>
      <color theme="1"/>
      <name val="標楷體"/>
      <family val="4"/>
      <charset val="136"/>
    </font>
    <font>
      <sz val="12"/>
      <color theme="1"/>
      <name val="新細明體"/>
      <family val="1"/>
      <charset val="136"/>
    </font>
    <font>
      <sz val="10"/>
      <color theme="1"/>
      <name val="新細明體"/>
      <family val="1"/>
      <charset val="136"/>
    </font>
    <font>
      <sz val="12"/>
      <color theme="1"/>
      <name val="Times New Roman"/>
      <family val="1"/>
    </font>
    <font>
      <b/>
      <sz val="16"/>
      <color theme="1"/>
      <name val="標楷體"/>
      <family val="4"/>
      <charset val="136"/>
    </font>
    <font>
      <sz val="10"/>
      <color theme="1"/>
      <name val="標楷體"/>
      <family val="4"/>
      <charset val="136"/>
    </font>
    <font>
      <sz val="16"/>
      <name val="細明體"/>
      <family val="3"/>
      <charset val="136"/>
    </font>
    <font>
      <b/>
      <sz val="11"/>
      <name val="Times New Roman"/>
      <family val="1"/>
    </font>
    <font>
      <sz val="12"/>
      <color rgb="FFFF0000"/>
      <name val="Times New Roman"/>
      <family val="1"/>
    </font>
    <font>
      <sz val="11"/>
      <color indexed="8"/>
      <name val="Times New Roman"/>
      <family val="1"/>
    </font>
    <font>
      <sz val="11"/>
      <color indexed="12"/>
      <name val="Times New Roman"/>
      <family val="1"/>
    </font>
    <font>
      <sz val="11"/>
      <name val="新細明體"/>
      <family val="1"/>
      <charset val="136"/>
    </font>
    <font>
      <sz val="11"/>
      <color indexed="8"/>
      <name val="新細明體"/>
      <family val="1"/>
      <charset val="136"/>
    </font>
    <font>
      <sz val="11"/>
      <color rgb="FFFF0000"/>
      <name val="標楷體"/>
      <family val="4"/>
      <charset val="136"/>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
      <patternFill patternType="solid">
        <fgColor theme="0" tint="-0.14999847407452621"/>
        <bgColor indexed="64"/>
      </patternFill>
    </fill>
  </fills>
  <borders count="3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99">
    <xf numFmtId="0" fontId="0" fillId="0" borderId="0">
      <alignment vertical="center"/>
    </xf>
    <xf numFmtId="0" fontId="2" fillId="2" borderId="0" applyNumberFormat="0" applyBorder="0" applyAlignment="0" applyProtection="0">
      <alignment vertical="center"/>
    </xf>
    <xf numFmtId="0" fontId="41" fillId="24" borderId="0" applyNumberFormat="0" applyBorder="0" applyAlignment="0" applyProtection="0">
      <alignment vertical="center"/>
    </xf>
    <xf numFmtId="0" fontId="2" fillId="3" borderId="0" applyNumberFormat="0" applyBorder="0" applyAlignment="0" applyProtection="0">
      <alignment vertical="center"/>
    </xf>
    <xf numFmtId="0" fontId="41" fillId="25" borderId="0" applyNumberFormat="0" applyBorder="0" applyAlignment="0" applyProtection="0">
      <alignment vertical="center"/>
    </xf>
    <xf numFmtId="0" fontId="2" fillId="4" borderId="0" applyNumberFormat="0" applyBorder="0" applyAlignment="0" applyProtection="0">
      <alignment vertical="center"/>
    </xf>
    <xf numFmtId="0" fontId="41" fillId="26" borderId="0" applyNumberFormat="0" applyBorder="0" applyAlignment="0" applyProtection="0">
      <alignment vertical="center"/>
    </xf>
    <xf numFmtId="0" fontId="2" fillId="5" borderId="0" applyNumberFormat="0" applyBorder="0" applyAlignment="0" applyProtection="0">
      <alignment vertical="center"/>
    </xf>
    <xf numFmtId="0" fontId="41" fillId="27" borderId="0" applyNumberFormat="0" applyBorder="0" applyAlignment="0" applyProtection="0">
      <alignment vertical="center"/>
    </xf>
    <xf numFmtId="0" fontId="2" fillId="6" borderId="0" applyNumberFormat="0" applyBorder="0" applyAlignment="0" applyProtection="0">
      <alignment vertical="center"/>
    </xf>
    <xf numFmtId="0" fontId="41" fillId="28" borderId="0" applyNumberFormat="0" applyBorder="0" applyAlignment="0" applyProtection="0">
      <alignment vertical="center"/>
    </xf>
    <xf numFmtId="0" fontId="2" fillId="7" borderId="0" applyNumberFormat="0" applyBorder="0" applyAlignment="0" applyProtection="0">
      <alignment vertical="center"/>
    </xf>
    <xf numFmtId="0" fontId="41" fillId="29" borderId="0" applyNumberFormat="0" applyBorder="0" applyAlignment="0" applyProtection="0">
      <alignment vertical="center"/>
    </xf>
    <xf numFmtId="0" fontId="2" fillId="8" borderId="0" applyNumberFormat="0" applyBorder="0" applyAlignment="0" applyProtection="0">
      <alignment vertical="center"/>
    </xf>
    <xf numFmtId="0" fontId="41" fillId="30" borderId="0" applyNumberFormat="0" applyBorder="0" applyAlignment="0" applyProtection="0">
      <alignment vertical="center"/>
    </xf>
    <xf numFmtId="0" fontId="2" fillId="9" borderId="0" applyNumberFormat="0" applyBorder="0" applyAlignment="0" applyProtection="0">
      <alignment vertical="center"/>
    </xf>
    <xf numFmtId="0" fontId="41" fillId="31" borderId="0" applyNumberFormat="0" applyBorder="0" applyAlignment="0" applyProtection="0">
      <alignment vertical="center"/>
    </xf>
    <xf numFmtId="0" fontId="2" fillId="10" borderId="0" applyNumberFormat="0" applyBorder="0" applyAlignment="0" applyProtection="0">
      <alignment vertical="center"/>
    </xf>
    <xf numFmtId="0" fontId="41" fillId="32" borderId="0" applyNumberFormat="0" applyBorder="0" applyAlignment="0" applyProtection="0">
      <alignment vertical="center"/>
    </xf>
    <xf numFmtId="0" fontId="2" fillId="5" borderId="0" applyNumberFormat="0" applyBorder="0" applyAlignment="0" applyProtection="0">
      <alignment vertical="center"/>
    </xf>
    <xf numFmtId="0" fontId="41" fillId="33" borderId="0" applyNumberFormat="0" applyBorder="0" applyAlignment="0" applyProtection="0">
      <alignment vertical="center"/>
    </xf>
    <xf numFmtId="0" fontId="2" fillId="8" borderId="0" applyNumberFormat="0" applyBorder="0" applyAlignment="0" applyProtection="0">
      <alignment vertical="center"/>
    </xf>
    <xf numFmtId="0" fontId="41" fillId="34" borderId="0" applyNumberFormat="0" applyBorder="0" applyAlignment="0" applyProtection="0">
      <alignment vertical="center"/>
    </xf>
    <xf numFmtId="0" fontId="2" fillId="11" borderId="0" applyNumberFormat="0" applyBorder="0" applyAlignment="0" applyProtection="0">
      <alignment vertical="center"/>
    </xf>
    <xf numFmtId="0" fontId="41" fillId="35" borderId="0" applyNumberFormat="0" applyBorder="0" applyAlignment="0" applyProtection="0">
      <alignment vertical="center"/>
    </xf>
    <xf numFmtId="0" fontId="3" fillId="12" borderId="0" applyNumberFormat="0" applyBorder="0" applyAlignment="0" applyProtection="0">
      <alignment vertical="center"/>
    </xf>
    <xf numFmtId="0" fontId="42" fillId="36" borderId="0" applyNumberFormat="0" applyBorder="0" applyAlignment="0" applyProtection="0">
      <alignment vertical="center"/>
    </xf>
    <xf numFmtId="0" fontId="3" fillId="9" borderId="0" applyNumberFormat="0" applyBorder="0" applyAlignment="0" applyProtection="0">
      <alignment vertical="center"/>
    </xf>
    <xf numFmtId="0" fontId="42" fillId="37" borderId="0" applyNumberFormat="0" applyBorder="0" applyAlignment="0" applyProtection="0">
      <alignment vertical="center"/>
    </xf>
    <xf numFmtId="0" fontId="3" fillId="10" borderId="0" applyNumberFormat="0" applyBorder="0" applyAlignment="0" applyProtection="0">
      <alignment vertical="center"/>
    </xf>
    <xf numFmtId="0" fontId="42" fillId="38" borderId="0" applyNumberFormat="0" applyBorder="0" applyAlignment="0" applyProtection="0">
      <alignment vertical="center"/>
    </xf>
    <xf numFmtId="0" fontId="3" fillId="13" borderId="0" applyNumberFormat="0" applyBorder="0" applyAlignment="0" applyProtection="0">
      <alignment vertical="center"/>
    </xf>
    <xf numFmtId="0" fontId="42" fillId="39" borderId="0" applyNumberFormat="0" applyBorder="0" applyAlignment="0" applyProtection="0">
      <alignment vertical="center"/>
    </xf>
    <xf numFmtId="0" fontId="3" fillId="14" borderId="0" applyNumberFormat="0" applyBorder="0" applyAlignment="0" applyProtection="0">
      <alignment vertical="center"/>
    </xf>
    <xf numFmtId="0" fontId="42" fillId="40" borderId="0" applyNumberFormat="0" applyBorder="0" applyAlignment="0" applyProtection="0">
      <alignment vertical="center"/>
    </xf>
    <xf numFmtId="0" fontId="3" fillId="15" borderId="0" applyNumberFormat="0" applyBorder="0" applyAlignment="0" applyProtection="0">
      <alignment vertical="center"/>
    </xf>
    <xf numFmtId="0" fontId="42" fillId="41" borderId="0" applyNumberFormat="0" applyBorder="0" applyAlignment="0" applyProtection="0">
      <alignment vertical="center"/>
    </xf>
    <xf numFmtId="0" fontId="1" fillId="0" borderId="0"/>
    <xf numFmtId="0" fontId="1" fillId="0" borderId="0"/>
    <xf numFmtId="0" fontId="41" fillId="0" borderId="0">
      <alignment vertical="center"/>
    </xf>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alignment vertical="center"/>
    </xf>
    <xf numFmtId="43" fontId="1" fillId="0" borderId="0" applyFont="0" applyFill="0" applyBorder="0" applyAlignment="0" applyProtection="0"/>
    <xf numFmtId="0" fontId="4" fillId="16" borderId="0" applyNumberFormat="0" applyBorder="0" applyAlignment="0" applyProtection="0">
      <alignment vertical="center"/>
    </xf>
    <xf numFmtId="0" fontId="43" fillId="42" borderId="0" applyNumberFormat="0" applyBorder="0" applyAlignment="0" applyProtection="0">
      <alignment vertical="center"/>
    </xf>
    <xf numFmtId="0" fontId="5" fillId="0" borderId="1" applyNumberFormat="0" applyFill="0" applyAlignment="0" applyProtection="0">
      <alignment vertical="center"/>
    </xf>
    <xf numFmtId="0" fontId="44" fillId="0" borderId="24" applyNumberFormat="0" applyFill="0" applyAlignment="0" applyProtection="0">
      <alignment vertical="center"/>
    </xf>
    <xf numFmtId="0" fontId="6" fillId="4" borderId="0" applyNumberFormat="0" applyBorder="0" applyAlignment="0" applyProtection="0">
      <alignment vertical="center"/>
    </xf>
    <xf numFmtId="0" fontId="45" fillId="43"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0" fontId="46" fillId="44" borderId="25" applyNumberFormat="0" applyAlignment="0" applyProtection="0">
      <alignment vertical="center"/>
    </xf>
    <xf numFmtId="0" fontId="8" fillId="0" borderId="3" applyNumberFormat="0" applyFill="0" applyAlignment="0" applyProtection="0">
      <alignment vertical="center"/>
    </xf>
    <xf numFmtId="0" fontId="47" fillId="0" borderId="26" applyNumberFormat="0" applyFill="0" applyAlignment="0" applyProtection="0">
      <alignment vertical="center"/>
    </xf>
    <xf numFmtId="0" fontId="1" fillId="18" borderId="4" applyNumberFormat="0" applyFont="0" applyAlignment="0" applyProtection="0">
      <alignment vertical="center"/>
    </xf>
    <xf numFmtId="0" fontId="41" fillId="45" borderId="27" applyNumberFormat="0" applyFont="0" applyAlignment="0" applyProtection="0">
      <alignment vertical="center"/>
    </xf>
    <xf numFmtId="0" fontId="9"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3" fillId="19" borderId="0" applyNumberFormat="0" applyBorder="0" applyAlignment="0" applyProtection="0">
      <alignment vertical="center"/>
    </xf>
    <xf numFmtId="0" fontId="42" fillId="46" borderId="0" applyNumberFormat="0" applyBorder="0" applyAlignment="0" applyProtection="0">
      <alignment vertical="center"/>
    </xf>
    <xf numFmtId="0" fontId="3" fillId="20" borderId="0" applyNumberFormat="0" applyBorder="0" applyAlignment="0" applyProtection="0">
      <alignment vertical="center"/>
    </xf>
    <xf numFmtId="0" fontId="42" fillId="47" borderId="0" applyNumberFormat="0" applyBorder="0" applyAlignment="0" applyProtection="0">
      <alignment vertical="center"/>
    </xf>
    <xf numFmtId="0" fontId="3" fillId="21" borderId="0" applyNumberFormat="0" applyBorder="0" applyAlignment="0" applyProtection="0">
      <alignment vertical="center"/>
    </xf>
    <xf numFmtId="0" fontId="42" fillId="48" borderId="0" applyNumberFormat="0" applyBorder="0" applyAlignment="0" applyProtection="0">
      <alignment vertical="center"/>
    </xf>
    <xf numFmtId="0" fontId="3" fillId="13" borderId="0" applyNumberFormat="0" applyBorder="0" applyAlignment="0" applyProtection="0">
      <alignment vertical="center"/>
    </xf>
    <xf numFmtId="0" fontId="42" fillId="49" borderId="0" applyNumberFormat="0" applyBorder="0" applyAlignment="0" applyProtection="0">
      <alignment vertical="center"/>
    </xf>
    <xf numFmtId="0" fontId="3" fillId="14" borderId="0" applyNumberFormat="0" applyBorder="0" applyAlignment="0" applyProtection="0">
      <alignment vertical="center"/>
    </xf>
    <xf numFmtId="0" fontId="42" fillId="50" borderId="0" applyNumberFormat="0" applyBorder="0" applyAlignment="0" applyProtection="0">
      <alignment vertical="center"/>
    </xf>
    <xf numFmtId="0" fontId="3" fillId="22" borderId="0" applyNumberFormat="0" applyBorder="0" applyAlignment="0" applyProtection="0">
      <alignment vertical="center"/>
    </xf>
    <xf numFmtId="0" fontId="42" fillId="51"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49" fillId="0" borderId="28" applyNumberFormat="0" applyFill="0" applyAlignment="0" applyProtection="0">
      <alignment vertical="center"/>
    </xf>
    <xf numFmtId="0" fontId="12" fillId="0" borderId="6" applyNumberFormat="0" applyFill="0" applyAlignment="0" applyProtection="0">
      <alignment vertical="center"/>
    </xf>
    <xf numFmtId="0" fontId="50" fillId="0" borderId="29" applyNumberFormat="0" applyFill="0" applyAlignment="0" applyProtection="0">
      <alignment vertical="center"/>
    </xf>
    <xf numFmtId="0" fontId="13" fillId="0" borderId="7" applyNumberFormat="0" applyFill="0" applyAlignment="0" applyProtection="0">
      <alignment vertical="center"/>
    </xf>
    <xf numFmtId="0" fontId="51" fillId="0" borderId="30" applyNumberFormat="0" applyFill="0" applyAlignment="0" applyProtection="0">
      <alignment vertical="center"/>
    </xf>
    <xf numFmtId="0" fontId="13"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14" fillId="7" borderId="2" applyNumberFormat="0" applyAlignment="0" applyProtection="0">
      <alignment vertical="center"/>
    </xf>
    <xf numFmtId="0" fontId="53" fillId="52" borderId="25" applyNumberFormat="0" applyAlignment="0" applyProtection="0">
      <alignment vertical="center"/>
    </xf>
    <xf numFmtId="0" fontId="15" fillId="17" borderId="8" applyNumberFormat="0" applyAlignment="0" applyProtection="0">
      <alignment vertical="center"/>
    </xf>
    <xf numFmtId="0" fontId="54" fillId="44" borderId="31" applyNumberFormat="0" applyAlignment="0" applyProtection="0">
      <alignment vertical="center"/>
    </xf>
    <xf numFmtId="0" fontId="16" fillId="23" borderId="9" applyNumberFormat="0" applyAlignment="0" applyProtection="0">
      <alignment vertical="center"/>
    </xf>
    <xf numFmtId="0" fontId="55" fillId="53" borderId="32" applyNumberFormat="0" applyAlignment="0" applyProtection="0">
      <alignment vertical="center"/>
    </xf>
    <xf numFmtId="0" fontId="17" fillId="3" borderId="0" applyNumberFormat="0" applyBorder="0" applyAlignment="0" applyProtection="0">
      <alignment vertical="center"/>
    </xf>
    <xf numFmtId="0" fontId="56" fillId="5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57" fillId="0" borderId="0" applyNumberFormat="0" applyFill="0" applyBorder="0" applyAlignment="0" applyProtection="0">
      <alignment vertical="center"/>
    </xf>
  </cellStyleXfs>
  <cellXfs count="536">
    <xf numFmtId="0" fontId="0" fillId="0" borderId="0" xfId="0">
      <alignment vertical="center"/>
    </xf>
    <xf numFmtId="0" fontId="20" fillId="0" borderId="11" xfId="44" applyFont="1" applyBorder="1" applyAlignment="1">
      <alignment vertical="center"/>
    </xf>
    <xf numFmtId="0" fontId="21" fillId="0" borderId="0" xfId="44" applyFont="1"/>
    <xf numFmtId="0" fontId="2" fillId="0" borderId="0" xfId="44" applyFont="1"/>
    <xf numFmtId="0" fontId="20" fillId="0" borderId="0" xfId="44" applyFont="1" applyAlignment="1">
      <alignment vertical="center"/>
    </xf>
    <xf numFmtId="0" fontId="29" fillId="0" borderId="0" xfId="44" applyFont="1"/>
    <xf numFmtId="0" fontId="30" fillId="0" borderId="13" xfId="44" applyFont="1" applyBorder="1" applyAlignment="1">
      <alignment horizontal="left" vertical="center"/>
    </xf>
    <xf numFmtId="0" fontId="26" fillId="0" borderId="13" xfId="44" applyFont="1" applyBorder="1" applyAlignment="1">
      <alignment horizontal="left" vertical="center"/>
    </xf>
    <xf numFmtId="0" fontId="21" fillId="0" borderId="13" xfId="44" applyFont="1" applyBorder="1"/>
    <xf numFmtId="0" fontId="29" fillId="0" borderId="0" xfId="0" applyFont="1">
      <alignment vertical="center"/>
    </xf>
    <xf numFmtId="0" fontId="1" fillId="0" borderId="0" xfId="0" applyFont="1">
      <alignment vertical="center"/>
    </xf>
    <xf numFmtId="0" fontId="27" fillId="0" borderId="0" xfId="0" applyFont="1">
      <alignment vertical="center"/>
    </xf>
    <xf numFmtId="0" fontId="25" fillId="0" borderId="13" xfId="0" applyFont="1" applyBorder="1" applyAlignment="1">
      <alignment horizontal="left" vertical="center"/>
    </xf>
    <xf numFmtId="0" fontId="32" fillId="0" borderId="13" xfId="0" applyFont="1" applyBorder="1" applyAlignment="1">
      <alignment horizontal="left" vertical="center"/>
    </xf>
    <xf numFmtId="0" fontId="29" fillId="0" borderId="13" xfId="0" applyFont="1" applyBorder="1">
      <alignment vertical="center"/>
    </xf>
    <xf numFmtId="0" fontId="1" fillId="0" borderId="0" xfId="0" applyFont="1" applyAlignment="1">
      <alignment horizontal="left"/>
    </xf>
    <xf numFmtId="0" fontId="21" fillId="0" borderId="0" xfId="0" applyFont="1">
      <alignment vertical="center"/>
    </xf>
    <xf numFmtId="0" fontId="1" fillId="0" borderId="0" xfId="0" applyFont="1" applyAlignment="1"/>
    <xf numFmtId="0" fontId="29" fillId="0" borderId="0" xfId="0" applyFont="1" applyAlignment="1"/>
    <xf numFmtId="177" fontId="28" fillId="0" borderId="0" xfId="0" applyNumberFormat="1" applyFont="1" applyAlignment="1">
      <alignment horizontal="right"/>
    </xf>
    <xf numFmtId="0" fontId="29" fillId="0" borderId="13" xfId="0" applyFont="1" applyBorder="1" applyAlignment="1">
      <alignment horizontal="right"/>
    </xf>
    <xf numFmtId="0" fontId="1" fillId="0" borderId="0" xfId="0" applyFont="1" applyAlignment="1">
      <alignment horizontal="right"/>
    </xf>
    <xf numFmtId="0" fontId="27" fillId="0" borderId="11" xfId="0" applyFont="1" applyBorder="1">
      <alignment vertical="center"/>
    </xf>
    <xf numFmtId="178" fontId="28" fillId="0" borderId="12" xfId="0" applyNumberFormat="1" applyFont="1" applyBorder="1" applyAlignment="1">
      <alignment horizontal="right"/>
    </xf>
    <xf numFmtId="0" fontId="0" fillId="0" borderId="0" xfId="0" applyAlignment="1">
      <alignment horizontal="left" vertical="center"/>
    </xf>
    <xf numFmtId="0" fontId="34" fillId="0" borderId="0" xfId="0" applyFont="1" applyAlignment="1">
      <alignment horizontal="left" vertical="center"/>
    </xf>
    <xf numFmtId="0" fontId="0" fillId="0" borderId="0" xfId="0" applyAlignment="1"/>
    <xf numFmtId="0" fontId="35" fillId="0" borderId="0" xfId="0" applyFont="1" applyAlignment="1">
      <alignment horizontal="left" vertical="center"/>
    </xf>
    <xf numFmtId="0" fontId="36" fillId="0" borderId="0" xfId="0" applyFont="1" applyAlignment="1">
      <alignment horizontal="left" vertical="center"/>
    </xf>
    <xf numFmtId="0" fontId="1" fillId="0" borderId="0" xfId="37"/>
    <xf numFmtId="0" fontId="1" fillId="0" borderId="0" xfId="37" applyAlignment="1">
      <alignment horizontal="left"/>
    </xf>
    <xf numFmtId="0" fontId="27" fillId="0" borderId="0" xfId="37" applyFont="1" applyAlignment="1">
      <alignment vertical="center"/>
    </xf>
    <xf numFmtId="0" fontId="27" fillId="0" borderId="0" xfId="37" applyFont="1"/>
    <xf numFmtId="176" fontId="27" fillId="0" borderId="0" xfId="37" applyNumberFormat="1" applyFont="1" applyAlignment="1" applyProtection="1">
      <alignment horizontal="left" vertical="center"/>
      <protection locked="0"/>
    </xf>
    <xf numFmtId="0" fontId="29" fillId="0" borderId="0" xfId="37" applyFont="1"/>
    <xf numFmtId="0" fontId="25" fillId="0" borderId="0" xfId="37" applyFont="1" applyAlignment="1">
      <alignment horizontal="left" vertical="center"/>
    </xf>
    <xf numFmtId="0" fontId="35" fillId="0" borderId="0" xfId="0" applyFont="1" applyAlignment="1">
      <alignment horizontal="left"/>
    </xf>
    <xf numFmtId="181" fontId="28" fillId="0" borderId="0" xfId="0" applyNumberFormat="1" applyFont="1" applyAlignment="1">
      <alignment horizontal="left"/>
    </xf>
    <xf numFmtId="181" fontId="28" fillId="0" borderId="0" xfId="0" applyNumberFormat="1" applyFont="1" applyAlignment="1">
      <alignment horizontal="right"/>
    </xf>
    <xf numFmtId="180" fontId="1" fillId="0" borderId="0" xfId="0" applyNumberFormat="1" applyFont="1" applyAlignment="1"/>
    <xf numFmtId="0" fontId="28" fillId="0" borderId="10" xfId="38" applyFont="1" applyBorder="1" applyAlignment="1">
      <alignment horizontal="center" vertical="center"/>
    </xf>
    <xf numFmtId="0" fontId="28" fillId="0" borderId="0" xfId="38" applyFont="1" applyAlignment="1">
      <alignment horizontal="left" vertical="center"/>
    </xf>
    <xf numFmtId="0" fontId="0" fillId="0" borderId="0" xfId="38" applyFont="1" applyAlignment="1">
      <alignment horizontal="left" vertical="center"/>
    </xf>
    <xf numFmtId="0" fontId="0" fillId="0" borderId="0" xfId="38" applyFont="1" applyAlignment="1">
      <alignment vertical="center"/>
    </xf>
    <xf numFmtId="0" fontId="29" fillId="0" borderId="0" xfId="38" applyFont="1"/>
    <xf numFmtId="0" fontId="28" fillId="55" borderId="10" xfId="38" applyFont="1" applyFill="1" applyBorder="1" applyAlignment="1">
      <alignment horizontal="center" vertical="center"/>
    </xf>
    <xf numFmtId="0" fontId="28" fillId="55" borderId="13" xfId="38" applyFont="1" applyFill="1" applyBorder="1" applyAlignment="1">
      <alignment vertical="center"/>
    </xf>
    <xf numFmtId="0" fontId="28" fillId="0" borderId="13" xfId="38" applyFont="1" applyBorder="1" applyAlignment="1">
      <alignment vertical="center"/>
    </xf>
    <xf numFmtId="0" fontId="0" fillId="0" borderId="13" xfId="38" applyFont="1" applyBorder="1" applyAlignment="1">
      <alignment vertical="center"/>
    </xf>
    <xf numFmtId="0" fontId="0" fillId="0" borderId="0" xfId="38" applyFont="1"/>
    <xf numFmtId="0" fontId="27" fillId="0" borderId="0" xfId="38" applyFont="1" applyAlignment="1">
      <alignment vertical="center"/>
    </xf>
    <xf numFmtId="0" fontId="28" fillId="0" borderId="10" xfId="38" applyFont="1" applyBorder="1" applyAlignment="1">
      <alignment horizontal="center" vertical="center" wrapText="1"/>
    </xf>
    <xf numFmtId="0" fontId="28" fillId="0" borderId="18" xfId="38" applyFont="1" applyBorder="1" applyAlignment="1">
      <alignment horizontal="left" vertical="center"/>
    </xf>
    <xf numFmtId="181" fontId="28" fillId="0" borderId="0" xfId="38" applyNumberFormat="1" applyFont="1" applyAlignment="1">
      <alignment horizontal="right"/>
    </xf>
    <xf numFmtId="181" fontId="28" fillId="0" borderId="18" xfId="38" applyNumberFormat="1" applyFont="1" applyBorder="1" applyAlignment="1">
      <alignment horizontal="right"/>
    </xf>
    <xf numFmtId="176" fontId="28" fillId="0" borderId="0" xfId="38" applyNumberFormat="1" applyFont="1" applyAlignment="1" applyProtection="1">
      <alignment horizontal="left" vertical="center"/>
      <protection locked="0"/>
    </xf>
    <xf numFmtId="176" fontId="28" fillId="0" borderId="0" xfId="38" applyNumberFormat="1" applyFont="1" applyAlignment="1" applyProtection="1">
      <alignment horizontal="center" vertical="center"/>
      <protection locked="0"/>
    </xf>
    <xf numFmtId="176" fontId="28" fillId="0" borderId="18" xfId="38" applyNumberFormat="1" applyFont="1" applyBorder="1" applyAlignment="1" applyProtection="1">
      <alignment horizontal="left" vertical="center"/>
      <protection locked="0"/>
    </xf>
    <xf numFmtId="176" fontId="28" fillId="0" borderId="18" xfId="38" applyNumberFormat="1" applyFont="1" applyBorder="1" applyAlignment="1" applyProtection="1">
      <alignment horizontal="center" vertical="center"/>
      <protection locked="0"/>
    </xf>
    <xf numFmtId="0" fontId="28" fillId="0" borderId="18" xfId="38" applyFont="1" applyBorder="1" applyAlignment="1">
      <alignment horizontal="right" vertical="center"/>
    </xf>
    <xf numFmtId="0" fontId="27" fillId="0" borderId="0" xfId="38" applyFont="1"/>
    <xf numFmtId="0" fontId="28" fillId="0" borderId="0" xfId="38" applyFont="1" applyAlignment="1">
      <alignment horizontal="right" vertical="center"/>
    </xf>
    <xf numFmtId="0" fontId="28" fillId="0" borderId="0" xfId="38" applyFont="1"/>
    <xf numFmtId="0" fontId="28" fillId="0" borderId="0" xfId="38" applyFont="1" applyAlignment="1" applyProtection="1">
      <alignment vertical="center"/>
      <protection locked="0"/>
    </xf>
    <xf numFmtId="176" fontId="28" fillId="0" borderId="0" xfId="38" applyNumberFormat="1" applyFont="1" applyAlignment="1" applyProtection="1">
      <alignment horizontal="right" vertical="center"/>
      <protection locked="0"/>
    </xf>
    <xf numFmtId="176" fontId="27" fillId="0" borderId="0" xfId="38" applyNumberFormat="1" applyFont="1" applyAlignment="1" applyProtection="1">
      <alignment horizontal="left" vertical="center"/>
      <protection locked="0"/>
    </xf>
    <xf numFmtId="0" fontId="28" fillId="0" borderId="0" xfId="38" applyFont="1" applyAlignment="1">
      <alignment vertical="center"/>
    </xf>
    <xf numFmtId="0" fontId="0" fillId="0" borderId="0" xfId="38" applyFont="1" applyAlignment="1">
      <alignment horizontal="left"/>
    </xf>
    <xf numFmtId="0" fontId="28" fillId="0" borderId="10" xfId="40" applyFont="1" applyBorder="1" applyAlignment="1">
      <alignment horizontal="center" vertical="center"/>
    </xf>
    <xf numFmtId="0" fontId="28" fillId="0" borderId="0" xfId="40" applyFont="1" applyAlignment="1">
      <alignment horizontal="left" vertical="center"/>
    </xf>
    <xf numFmtId="0" fontId="0" fillId="0" borderId="0" xfId="40" applyFont="1" applyAlignment="1">
      <alignment horizontal="left" vertical="center"/>
    </xf>
    <xf numFmtId="0" fontId="0" fillId="0" borderId="0" xfId="40" applyFont="1" applyAlignment="1">
      <alignment vertical="center"/>
    </xf>
    <xf numFmtId="0" fontId="29" fillId="0" borderId="0" xfId="40" applyFont="1"/>
    <xf numFmtId="0" fontId="28" fillId="55" borderId="10" xfId="40" applyFont="1" applyFill="1" applyBorder="1" applyAlignment="1">
      <alignment horizontal="center" vertical="center"/>
    </xf>
    <xf numFmtId="0" fontId="28" fillId="55" borderId="13" xfId="40" applyFont="1" applyFill="1" applyBorder="1" applyAlignment="1">
      <alignment vertical="center"/>
    </xf>
    <xf numFmtId="0" fontId="28" fillId="0" borderId="13" xfId="40" applyFont="1" applyBorder="1" applyAlignment="1">
      <alignment vertical="center"/>
    </xf>
    <xf numFmtId="0" fontId="0" fillId="0" borderId="13" xfId="40" applyFont="1" applyBorder="1" applyAlignment="1">
      <alignment vertical="center"/>
    </xf>
    <xf numFmtId="0" fontId="0" fillId="0" borderId="0" xfId="40" applyFont="1"/>
    <xf numFmtId="0" fontId="27" fillId="0" borderId="0" xfId="40" applyFont="1" applyAlignment="1">
      <alignment vertical="center"/>
    </xf>
    <xf numFmtId="0" fontId="28" fillId="0" borderId="10" xfId="40" applyFont="1" applyBorder="1" applyAlignment="1">
      <alignment horizontal="center" vertical="center" wrapText="1"/>
    </xf>
    <xf numFmtId="0" fontId="28" fillId="0" borderId="18" xfId="40" applyFont="1" applyBorder="1" applyAlignment="1">
      <alignment horizontal="left" vertical="center"/>
    </xf>
    <xf numFmtId="181" fontId="28" fillId="0" borderId="18" xfId="40" applyNumberFormat="1" applyFont="1" applyBorder="1" applyAlignment="1">
      <alignment horizontal="right"/>
    </xf>
    <xf numFmtId="181" fontId="28" fillId="0" borderId="0" xfId="40" applyNumberFormat="1" applyFont="1" applyAlignment="1">
      <alignment horizontal="right"/>
    </xf>
    <xf numFmtId="176" fontId="28" fillId="0" borderId="0" xfId="40" applyNumberFormat="1" applyFont="1" applyAlignment="1" applyProtection="1">
      <alignment horizontal="left" vertical="center"/>
      <protection locked="0"/>
    </xf>
    <xf numFmtId="176" fontId="28" fillId="0" borderId="0" xfId="40" applyNumberFormat="1" applyFont="1" applyAlignment="1" applyProtection="1">
      <alignment horizontal="center" vertical="center"/>
      <protection locked="0"/>
    </xf>
    <xf numFmtId="176" fontId="28" fillId="0" borderId="18" xfId="40" applyNumberFormat="1" applyFont="1" applyBorder="1" applyAlignment="1" applyProtection="1">
      <alignment horizontal="left" vertical="center"/>
      <protection locked="0"/>
    </xf>
    <xf numFmtId="176" fontId="28" fillId="0" borderId="18" xfId="40" applyNumberFormat="1" applyFont="1" applyBorder="1" applyAlignment="1" applyProtection="1">
      <alignment horizontal="center" vertical="center"/>
      <protection locked="0"/>
    </xf>
    <xf numFmtId="0" fontId="28" fillId="0" borderId="18" xfId="40" applyFont="1" applyBorder="1" applyAlignment="1">
      <alignment horizontal="right" vertical="center"/>
    </xf>
    <xf numFmtId="0" fontId="27" fillId="0" borderId="0" xfId="40" applyFont="1"/>
    <xf numFmtId="176" fontId="27" fillId="0" borderId="0" xfId="40" applyNumberFormat="1" applyFont="1" applyAlignment="1" applyProtection="1">
      <alignment horizontal="left" vertical="center"/>
      <protection locked="0"/>
    </xf>
    <xf numFmtId="0" fontId="28" fillId="0" borderId="0" xfId="40" applyFont="1" applyAlignment="1">
      <alignment horizontal="right" vertical="center"/>
    </xf>
    <xf numFmtId="0" fontId="28" fillId="0" borderId="0" xfId="40" applyFont="1"/>
    <xf numFmtId="0" fontId="28" fillId="0" borderId="0" xfId="40" applyFont="1" applyAlignment="1" applyProtection="1">
      <alignment vertical="center"/>
      <protection locked="0"/>
    </xf>
    <xf numFmtId="176" fontId="28" fillId="0" borderId="0" xfId="40" applyNumberFormat="1" applyFont="1" applyAlignment="1" applyProtection="1">
      <alignment horizontal="right" vertical="center"/>
      <protection locked="0"/>
    </xf>
    <xf numFmtId="0" fontId="28" fillId="0" borderId="0" xfId="40" applyFont="1" applyAlignment="1">
      <alignment vertical="center"/>
    </xf>
    <xf numFmtId="0" fontId="0" fillId="0" borderId="0" xfId="40" applyFont="1" applyAlignment="1">
      <alignment horizontal="left"/>
    </xf>
    <xf numFmtId="0" fontId="28" fillId="0" borderId="10" xfId="43" applyFont="1" applyBorder="1" applyAlignment="1">
      <alignment horizontal="center" vertical="center"/>
    </xf>
    <xf numFmtId="0" fontId="28" fillId="0" borderId="0" xfId="43" applyFont="1" applyAlignment="1">
      <alignment horizontal="left" vertical="center"/>
    </xf>
    <xf numFmtId="0" fontId="0" fillId="0" borderId="0" xfId="43" applyFont="1" applyAlignment="1">
      <alignment horizontal="left" vertical="center"/>
    </xf>
    <xf numFmtId="0" fontId="0" fillId="0" borderId="0" xfId="43" applyFont="1" applyAlignment="1">
      <alignment vertical="center"/>
    </xf>
    <xf numFmtId="0" fontId="29" fillId="0" borderId="0" xfId="43" applyFont="1"/>
    <xf numFmtId="0" fontId="28" fillId="55" borderId="10" xfId="43" applyFont="1" applyFill="1" applyBorder="1" applyAlignment="1">
      <alignment horizontal="center" vertical="center"/>
    </xf>
    <xf numFmtId="0" fontId="28" fillId="55" borderId="13" xfId="43" applyFont="1" applyFill="1" applyBorder="1" applyAlignment="1">
      <alignment vertical="center"/>
    </xf>
    <xf numFmtId="0" fontId="28" fillId="0" borderId="13" xfId="43" applyFont="1" applyBorder="1" applyAlignment="1">
      <alignment vertical="center"/>
    </xf>
    <xf numFmtId="0" fontId="0" fillId="0" borderId="13" xfId="43" applyFont="1" applyBorder="1" applyAlignment="1">
      <alignment vertical="center"/>
    </xf>
    <xf numFmtId="0" fontId="0" fillId="0" borderId="0" xfId="43" applyFont="1"/>
    <xf numFmtId="0" fontId="27" fillId="0" borderId="0" xfId="43" applyFont="1" applyAlignment="1">
      <alignment vertical="center"/>
    </xf>
    <xf numFmtId="0" fontId="28" fillId="0" borderId="10" xfId="43" applyFont="1" applyBorder="1" applyAlignment="1">
      <alignment horizontal="center" vertical="center" wrapText="1"/>
    </xf>
    <xf numFmtId="0" fontId="28" fillId="0" borderId="18" xfId="43" applyFont="1" applyBorder="1" applyAlignment="1">
      <alignment horizontal="left" vertical="center"/>
    </xf>
    <xf numFmtId="181" fontId="28" fillId="0" borderId="0" xfId="43" applyNumberFormat="1" applyFont="1" applyAlignment="1">
      <alignment horizontal="right"/>
    </xf>
    <xf numFmtId="181" fontId="28" fillId="0" borderId="18" xfId="43" applyNumberFormat="1" applyFont="1" applyBorder="1" applyAlignment="1">
      <alignment horizontal="right"/>
    </xf>
    <xf numFmtId="176" fontId="28" fillId="0" borderId="0" xfId="43" applyNumberFormat="1" applyFont="1" applyAlignment="1" applyProtection="1">
      <alignment horizontal="left" vertical="center"/>
      <protection locked="0"/>
    </xf>
    <xf numFmtId="176" fontId="28" fillId="0" borderId="0" xfId="43" applyNumberFormat="1" applyFont="1" applyAlignment="1" applyProtection="1">
      <alignment horizontal="center" vertical="center"/>
      <protection locked="0"/>
    </xf>
    <xf numFmtId="176" fontId="28" fillId="0" borderId="18" xfId="43" applyNumberFormat="1" applyFont="1" applyBorder="1" applyAlignment="1" applyProtection="1">
      <alignment horizontal="left" vertical="center"/>
      <protection locked="0"/>
    </xf>
    <xf numFmtId="176" fontId="28" fillId="0" borderId="18" xfId="43" applyNumberFormat="1" applyFont="1" applyBorder="1" applyAlignment="1" applyProtection="1">
      <alignment horizontal="center" vertical="center"/>
      <protection locked="0"/>
    </xf>
    <xf numFmtId="0" fontId="28" fillId="0" borderId="18" xfId="43" applyFont="1" applyBorder="1" applyAlignment="1">
      <alignment horizontal="right" vertical="center"/>
    </xf>
    <xf numFmtId="0" fontId="27" fillId="0" borderId="0" xfId="43" applyFont="1"/>
    <xf numFmtId="176" fontId="27" fillId="0" borderId="18" xfId="43" applyNumberFormat="1" applyFont="1" applyBorder="1" applyAlignment="1" applyProtection="1">
      <alignment horizontal="left" vertical="center"/>
      <protection locked="0"/>
    </xf>
    <xf numFmtId="0" fontId="28" fillId="0" borderId="0" xfId="43" applyFont="1" applyAlignment="1">
      <alignment horizontal="right" vertical="center"/>
    </xf>
    <xf numFmtId="0" fontId="28" fillId="0" borderId="0" xfId="43" applyFont="1"/>
    <xf numFmtId="0" fontId="28" fillId="0" borderId="0" xfId="43" applyFont="1" applyAlignment="1" applyProtection="1">
      <alignment vertical="center"/>
      <protection locked="0"/>
    </xf>
    <xf numFmtId="176" fontId="28" fillId="0" borderId="0" xfId="43" applyNumberFormat="1" applyFont="1" applyAlignment="1" applyProtection="1">
      <alignment horizontal="right" vertical="center"/>
      <protection locked="0"/>
    </xf>
    <xf numFmtId="176" fontId="27" fillId="0" borderId="0" xfId="43" applyNumberFormat="1" applyFont="1" applyAlignment="1" applyProtection="1">
      <alignment horizontal="left" vertical="center"/>
      <protection locked="0"/>
    </xf>
    <xf numFmtId="0" fontId="28" fillId="0" borderId="0" xfId="43" applyFont="1" applyAlignment="1">
      <alignment vertical="center"/>
    </xf>
    <xf numFmtId="0" fontId="0" fillId="0" borderId="0" xfId="43" applyFont="1" applyAlignment="1">
      <alignment horizontal="left"/>
    </xf>
    <xf numFmtId="0" fontId="28" fillId="0" borderId="10" xfId="37" applyFont="1" applyBorder="1" applyAlignment="1">
      <alignment horizontal="center" vertical="center"/>
    </xf>
    <xf numFmtId="0" fontId="28" fillId="0" borderId="0" xfId="37" applyFont="1" applyAlignment="1">
      <alignment horizontal="left" vertical="center"/>
    </xf>
    <xf numFmtId="0" fontId="0" fillId="0" borderId="0" xfId="37" applyFont="1" applyAlignment="1">
      <alignment horizontal="left" vertical="center"/>
    </xf>
    <xf numFmtId="0" fontId="0" fillId="0" borderId="0" xfId="37" applyFont="1" applyAlignment="1">
      <alignment vertical="center"/>
    </xf>
    <xf numFmtId="0" fontId="28" fillId="55" borderId="10" xfId="37" applyFont="1" applyFill="1" applyBorder="1" applyAlignment="1">
      <alignment horizontal="center" vertical="center"/>
    </xf>
    <xf numFmtId="0" fontId="28" fillId="55" borderId="13" xfId="37" applyFont="1" applyFill="1" applyBorder="1" applyAlignment="1">
      <alignment vertical="center"/>
    </xf>
    <xf numFmtId="0" fontId="28" fillId="0" borderId="13" xfId="37" applyFont="1" applyBorder="1" applyAlignment="1">
      <alignment vertical="center"/>
    </xf>
    <xf numFmtId="0" fontId="0" fillId="0" borderId="13" xfId="37" applyFont="1" applyBorder="1" applyAlignment="1">
      <alignment vertical="center"/>
    </xf>
    <xf numFmtId="0" fontId="0" fillId="0" borderId="0" xfId="37" applyFont="1"/>
    <xf numFmtId="0" fontId="28" fillId="0" borderId="10" xfId="37" applyFont="1" applyBorder="1" applyAlignment="1">
      <alignment horizontal="center" vertical="center" wrapText="1"/>
    </xf>
    <xf numFmtId="181" fontId="28" fillId="0" borderId="0" xfId="37" applyNumberFormat="1" applyFont="1" applyAlignment="1">
      <alignment horizontal="right"/>
    </xf>
    <xf numFmtId="0" fontId="28" fillId="0" borderId="18" xfId="37" applyFont="1" applyBorder="1" applyAlignment="1">
      <alignment horizontal="left" vertical="center"/>
    </xf>
    <xf numFmtId="181" fontId="28" fillId="0" borderId="18" xfId="37" applyNumberFormat="1" applyFont="1" applyBorder="1" applyAlignment="1">
      <alignment horizontal="right"/>
    </xf>
    <xf numFmtId="176" fontId="28" fillId="0" borderId="0" xfId="37" applyNumberFormat="1" applyFont="1" applyAlignment="1" applyProtection="1">
      <alignment horizontal="left" vertical="center"/>
      <protection locked="0"/>
    </xf>
    <xf numFmtId="176" fontId="28" fillId="0" borderId="0" xfId="37" applyNumberFormat="1" applyFont="1" applyAlignment="1" applyProtection="1">
      <alignment horizontal="center" vertical="center"/>
      <protection locked="0"/>
    </xf>
    <xf numFmtId="176" fontId="28" fillId="0" borderId="18" xfId="37" applyNumberFormat="1" applyFont="1" applyBorder="1" applyAlignment="1" applyProtection="1">
      <alignment horizontal="left" vertical="center"/>
      <protection locked="0"/>
    </xf>
    <xf numFmtId="176" fontId="28" fillId="0" borderId="18" xfId="37" applyNumberFormat="1" applyFont="1" applyBorder="1" applyAlignment="1" applyProtection="1">
      <alignment horizontal="center" vertical="center"/>
      <protection locked="0"/>
    </xf>
    <xf numFmtId="0" fontId="28" fillId="0" borderId="18" xfId="37" applyFont="1" applyBorder="1" applyAlignment="1">
      <alignment horizontal="right" vertical="center"/>
    </xf>
    <xf numFmtId="176" fontId="27" fillId="0" borderId="18" xfId="37" applyNumberFormat="1" applyFont="1" applyBorder="1" applyAlignment="1" applyProtection="1">
      <alignment horizontal="left" vertical="center"/>
      <protection locked="0"/>
    </xf>
    <xf numFmtId="0" fontId="28" fillId="0" borderId="0" xfId="37" applyFont="1" applyAlignment="1">
      <alignment horizontal="right" vertical="center"/>
    </xf>
    <xf numFmtId="0" fontId="28" fillId="0" borderId="0" xfId="37" applyFont="1"/>
    <xf numFmtId="0" fontId="28" fillId="0" borderId="0" xfId="37" applyFont="1" applyAlignment="1" applyProtection="1">
      <alignment vertical="center"/>
      <protection locked="0"/>
    </xf>
    <xf numFmtId="176" fontId="28" fillId="0" borderId="0" xfId="37" applyNumberFormat="1" applyFont="1" applyAlignment="1" applyProtection="1">
      <alignment horizontal="right" vertical="center"/>
      <protection locked="0"/>
    </xf>
    <xf numFmtId="0" fontId="28" fillId="0" borderId="0" xfId="37" applyFont="1" applyAlignment="1">
      <alignment vertical="center"/>
    </xf>
    <xf numFmtId="0" fontId="0" fillId="0" borderId="0" xfId="37" applyFont="1" applyAlignment="1">
      <alignment horizontal="left"/>
    </xf>
    <xf numFmtId="0" fontId="1" fillId="0" borderId="0" xfId="37" applyAlignment="1">
      <alignment horizontal="left" vertical="center"/>
    </xf>
    <xf numFmtId="0" fontId="1" fillId="0" borderId="0" xfId="37" applyAlignment="1">
      <alignment vertical="center"/>
    </xf>
    <xf numFmtId="0" fontId="1" fillId="0" borderId="13" xfId="37" applyBorder="1" applyAlignment="1">
      <alignment vertical="center"/>
    </xf>
    <xf numFmtId="179" fontId="1" fillId="0" borderId="0" xfId="37" applyNumberFormat="1"/>
    <xf numFmtId="0" fontId="39" fillId="0" borderId="0" xfId="37" applyFont="1" applyAlignment="1">
      <alignment horizontal="center"/>
    </xf>
    <xf numFmtId="0" fontId="39" fillId="0" borderId="0" xfId="0" applyFont="1" applyAlignment="1">
      <alignment horizontal="center"/>
    </xf>
    <xf numFmtId="0" fontId="61" fillId="0" borderId="0" xfId="44" applyFont="1" applyAlignment="1">
      <alignment horizontal="center"/>
    </xf>
    <xf numFmtId="0" fontId="39" fillId="0" borderId="13" xfId="37" applyFont="1" applyBorder="1" applyAlignment="1">
      <alignment vertical="center"/>
    </xf>
    <xf numFmtId="0" fontId="39" fillId="0" borderId="13" xfId="38" applyFont="1" applyBorder="1" applyAlignment="1">
      <alignment vertical="center"/>
    </xf>
    <xf numFmtId="0" fontId="39" fillId="0" borderId="13" xfId="40" applyFont="1" applyBorder="1" applyAlignment="1">
      <alignment vertical="center"/>
    </xf>
    <xf numFmtId="0" fontId="39" fillId="0" borderId="13" xfId="43" applyFont="1" applyBorder="1" applyAlignment="1">
      <alignment vertical="center"/>
    </xf>
    <xf numFmtId="0" fontId="39" fillId="0" borderId="14" xfId="37" applyFont="1" applyBorder="1" applyAlignment="1">
      <alignment horizontal="left" vertical="center"/>
    </xf>
    <xf numFmtId="41" fontId="39" fillId="0" borderId="0" xfId="0" applyNumberFormat="1" applyFont="1" applyAlignment="1">
      <alignment horizontal="right" vertical="center"/>
    </xf>
    <xf numFmtId="181" fontId="39" fillId="0" borderId="0" xfId="37" applyNumberFormat="1" applyFont="1" applyAlignment="1">
      <alignment horizontal="right"/>
    </xf>
    <xf numFmtId="179" fontId="39" fillId="0" borderId="0" xfId="37" applyNumberFormat="1" applyFont="1" applyAlignment="1">
      <alignment horizontal="right"/>
    </xf>
    <xf numFmtId="0" fontId="63" fillId="0" borderId="10" xfId="37" applyFont="1" applyBorder="1" applyAlignment="1">
      <alignment horizontal="center" vertical="center"/>
    </xf>
    <xf numFmtId="0" fontId="63" fillId="0" borderId="0" xfId="37" applyFont="1" applyAlignment="1">
      <alignment horizontal="left" vertical="center"/>
    </xf>
    <xf numFmtId="0" fontId="64" fillId="0" borderId="0" xfId="37" applyFont="1" applyAlignment="1">
      <alignment horizontal="left" vertical="center"/>
    </xf>
    <xf numFmtId="0" fontId="64" fillId="0" borderId="0" xfId="37" applyFont="1" applyAlignment="1">
      <alignment vertical="center"/>
    </xf>
    <xf numFmtId="0" fontId="64" fillId="0" borderId="0" xfId="37" applyFont="1"/>
    <xf numFmtId="0" fontId="65" fillId="0" borderId="0" xfId="37" applyFont="1"/>
    <xf numFmtId="0" fontId="63" fillId="55" borderId="10" xfId="37" applyFont="1" applyFill="1" applyBorder="1" applyAlignment="1">
      <alignment horizontal="center" vertical="center"/>
    </xf>
    <xf numFmtId="0" fontId="63" fillId="55" borderId="13" xfId="37" applyFont="1" applyFill="1" applyBorder="1" applyAlignment="1">
      <alignment vertical="center"/>
    </xf>
    <xf numFmtId="0" fontId="63" fillId="0" borderId="15" xfId="37" applyFont="1" applyBorder="1" applyAlignment="1">
      <alignment horizontal="center" vertical="center"/>
    </xf>
    <xf numFmtId="0" fontId="66" fillId="0" borderId="13" xfId="37" applyFont="1" applyBorder="1" applyAlignment="1">
      <alignment vertical="center"/>
    </xf>
    <xf numFmtId="0" fontId="63" fillId="0" borderId="13" xfId="37" applyFont="1" applyBorder="1" applyAlignment="1">
      <alignment vertical="center"/>
    </xf>
    <xf numFmtId="0" fontId="64" fillId="0" borderId="13" xfId="37" applyFont="1" applyBorder="1" applyAlignment="1">
      <alignment vertical="center"/>
    </xf>
    <xf numFmtId="0" fontId="63" fillId="0" borderId="0" xfId="37" applyFont="1" applyAlignment="1">
      <alignment vertical="center"/>
    </xf>
    <xf numFmtId="0" fontId="68" fillId="0" borderId="0" xfId="37" applyFont="1" applyAlignment="1">
      <alignment vertical="center"/>
    </xf>
    <xf numFmtId="0" fontId="63" fillId="0" borderId="10" xfId="37" applyFont="1" applyBorder="1" applyAlignment="1">
      <alignment horizontal="center" vertical="center" wrapText="1"/>
    </xf>
    <xf numFmtId="0" fontId="66" fillId="0" borderId="0" xfId="0" applyFont="1" applyAlignment="1">
      <alignment horizontal="center"/>
    </xf>
    <xf numFmtId="0" fontId="65" fillId="0" borderId="0" xfId="0" applyFont="1" applyAlignment="1"/>
    <xf numFmtId="0" fontId="66" fillId="0" borderId="0" xfId="0" applyFont="1" applyAlignment="1"/>
    <xf numFmtId="41" fontId="66" fillId="0" borderId="0" xfId="0" applyNumberFormat="1" applyFont="1" applyAlignment="1">
      <alignment horizontal="right" vertical="center"/>
    </xf>
    <xf numFmtId="181" fontId="66" fillId="0" borderId="0" xfId="37" applyNumberFormat="1" applyFont="1" applyAlignment="1">
      <alignment horizontal="right"/>
    </xf>
    <xf numFmtId="181" fontId="66" fillId="0" borderId="0" xfId="0" applyNumberFormat="1" applyFont="1" applyAlignment="1">
      <alignment horizontal="right"/>
    </xf>
    <xf numFmtId="181" fontId="66" fillId="0" borderId="0" xfId="0" applyNumberFormat="1" applyFont="1" applyAlignment="1">
      <alignment horizontal="right" vertical="center"/>
    </xf>
    <xf numFmtId="179" fontId="66" fillId="0" borderId="0" xfId="37" applyNumberFormat="1" applyFont="1" applyAlignment="1">
      <alignment horizontal="right"/>
    </xf>
    <xf numFmtId="0" fontId="63" fillId="0" borderId="18" xfId="37" applyFont="1" applyBorder="1" applyAlignment="1">
      <alignment horizontal="left" vertical="center"/>
    </xf>
    <xf numFmtId="181" fontId="63" fillId="0" borderId="18" xfId="37" applyNumberFormat="1" applyFont="1" applyBorder="1" applyAlignment="1">
      <alignment horizontal="right"/>
    </xf>
    <xf numFmtId="176" fontId="63" fillId="0" borderId="0" xfId="37" applyNumberFormat="1" applyFont="1" applyAlignment="1" applyProtection="1">
      <alignment horizontal="left" vertical="center"/>
      <protection locked="0"/>
    </xf>
    <xf numFmtId="176" fontId="63" fillId="0" borderId="0" xfId="37" applyNumberFormat="1" applyFont="1" applyAlignment="1" applyProtection="1">
      <alignment horizontal="center" vertical="center"/>
      <protection locked="0"/>
    </xf>
    <xf numFmtId="176" fontId="63" fillId="0" borderId="18" xfId="37" applyNumberFormat="1" applyFont="1" applyBorder="1" applyAlignment="1" applyProtection="1">
      <alignment horizontal="left" vertical="center"/>
      <protection locked="0"/>
    </xf>
    <xf numFmtId="176" fontId="63" fillId="0" borderId="18" xfId="37" applyNumberFormat="1" applyFont="1" applyBorder="1" applyAlignment="1" applyProtection="1">
      <alignment horizontal="center" vertical="center"/>
      <protection locked="0"/>
    </xf>
    <xf numFmtId="0" fontId="63" fillId="0" borderId="18" xfId="37" applyFont="1" applyBorder="1" applyAlignment="1">
      <alignment horizontal="right" vertical="center"/>
    </xf>
    <xf numFmtId="0" fontId="68" fillId="0" borderId="0" xfId="37" applyFont="1"/>
    <xf numFmtId="0" fontId="63" fillId="0" borderId="0" xfId="37" applyFont="1"/>
    <xf numFmtId="0" fontId="63" fillId="0" borderId="0" xfId="37" applyFont="1" applyAlignment="1" applyProtection="1">
      <alignment vertical="center"/>
      <protection locked="0"/>
    </xf>
    <xf numFmtId="176" fontId="63" fillId="0" borderId="0" xfId="37" applyNumberFormat="1" applyFont="1" applyAlignment="1" applyProtection="1">
      <alignment horizontal="right" vertical="center"/>
      <protection locked="0"/>
    </xf>
    <xf numFmtId="176" fontId="68" fillId="0" borderId="0" xfId="37" applyNumberFormat="1" applyFont="1" applyAlignment="1" applyProtection="1">
      <alignment horizontal="left" vertical="center"/>
      <protection locked="0"/>
    </xf>
    <xf numFmtId="0" fontId="64" fillId="0" borderId="0" xfId="37" applyFont="1" applyAlignment="1">
      <alignment horizontal="left"/>
    </xf>
    <xf numFmtId="0" fontId="69" fillId="0" borderId="0" xfId="0" applyFont="1" applyAlignment="1">
      <alignment horizontal="left" vertical="center"/>
    </xf>
    <xf numFmtId="0" fontId="39" fillId="0" borderId="0" xfId="37" applyFont="1"/>
    <xf numFmtId="181" fontId="39" fillId="0" borderId="0" xfId="37" applyNumberFormat="1" applyFont="1" applyAlignment="1">
      <alignment horizontal="right" vertical="center"/>
    </xf>
    <xf numFmtId="181" fontId="39" fillId="0" borderId="13" xfId="37" applyNumberFormat="1" applyFont="1" applyBorder="1" applyAlignment="1">
      <alignment horizontal="right"/>
    </xf>
    <xf numFmtId="181" fontId="39" fillId="0" borderId="0" xfId="37" applyNumberFormat="1" applyFont="1"/>
    <xf numFmtId="181" fontId="39" fillId="0" borderId="12" xfId="37" applyNumberFormat="1" applyFont="1" applyBorder="1" applyAlignment="1">
      <alignment horizontal="right"/>
    </xf>
    <xf numFmtId="181" fontId="39" fillId="0" borderId="0" xfId="42" applyNumberFormat="1" applyFont="1" applyAlignment="1">
      <alignment horizontal="right"/>
    </xf>
    <xf numFmtId="0" fontId="39" fillId="0" borderId="0" xfId="43" applyFont="1" applyAlignment="1">
      <alignment horizontal="center"/>
    </xf>
    <xf numFmtId="0" fontId="39" fillId="0" borderId="0" xfId="43" applyFont="1"/>
    <xf numFmtId="181" fontId="39" fillId="0" borderId="0" xfId="42" applyNumberFormat="1" applyFont="1" applyAlignment="1">
      <alignment horizontal="right" vertical="center"/>
    </xf>
    <xf numFmtId="181" fontId="39" fillId="0" borderId="13" xfId="42" applyNumberFormat="1" applyFont="1" applyBorder="1" applyAlignment="1">
      <alignment horizontal="right"/>
    </xf>
    <xf numFmtId="181" fontId="39" fillId="0" borderId="0" xfId="43" applyNumberFormat="1" applyFont="1" applyAlignment="1">
      <alignment horizontal="right"/>
    </xf>
    <xf numFmtId="0" fontId="66" fillId="0" borderId="16" xfId="37" applyFont="1" applyBorder="1" applyAlignment="1">
      <alignment horizontal="left" vertical="center"/>
    </xf>
    <xf numFmtId="0" fontId="66" fillId="0" borderId="17" xfId="37" applyFont="1" applyBorder="1" applyAlignment="1">
      <alignment horizontal="left" vertical="center"/>
    </xf>
    <xf numFmtId="0" fontId="66" fillId="0" borderId="15" xfId="0" applyFont="1" applyBorder="1" applyAlignment="1">
      <alignment horizontal="left" vertical="center"/>
    </xf>
    <xf numFmtId="0" fontId="39" fillId="0" borderId="15" xfId="37" applyFont="1" applyBorder="1" applyAlignment="1">
      <alignment horizontal="left" vertical="center"/>
    </xf>
    <xf numFmtId="0" fontId="39" fillId="0" borderId="0" xfId="37" applyFont="1" applyAlignment="1">
      <alignment horizontal="left" vertical="center"/>
    </xf>
    <xf numFmtId="0" fontId="39" fillId="0" borderId="16" xfId="37" applyFont="1" applyBorder="1" applyAlignment="1">
      <alignment horizontal="left" vertical="center"/>
    </xf>
    <xf numFmtId="0" fontId="39" fillId="0" borderId="17" xfId="37" applyFont="1" applyBorder="1" applyAlignment="1">
      <alignment horizontal="left" vertical="center"/>
    </xf>
    <xf numFmtId="0" fontId="39" fillId="0" borderId="15" xfId="43" applyFont="1" applyBorder="1" applyAlignment="1">
      <alignment horizontal="left" vertical="center"/>
    </xf>
    <xf numFmtId="0" fontId="39" fillId="0" borderId="0" xfId="43" applyFont="1" applyAlignment="1">
      <alignment horizontal="left" vertical="center"/>
    </xf>
    <xf numFmtId="0" fontId="39" fillId="0" borderId="14" xfId="43" applyFont="1" applyBorder="1" applyAlignment="1">
      <alignment horizontal="left" vertical="center"/>
    </xf>
    <xf numFmtId="0" fontId="39" fillId="0" borderId="16" xfId="43" applyFont="1" applyBorder="1" applyAlignment="1">
      <alignment horizontal="left" vertical="center"/>
    </xf>
    <xf numFmtId="0" fontId="39" fillId="0" borderId="17" xfId="43" applyFont="1" applyBorder="1" applyAlignment="1">
      <alignment horizontal="left" vertical="center"/>
    </xf>
    <xf numFmtId="0" fontId="39" fillId="0" borderId="15" xfId="40" applyFont="1" applyBorder="1" applyAlignment="1">
      <alignment horizontal="left" vertical="center"/>
    </xf>
    <xf numFmtId="43" fontId="39" fillId="0" borderId="0" xfId="46" applyFont="1" applyFill="1" applyAlignment="1">
      <alignment horizontal="center"/>
    </xf>
    <xf numFmtId="0" fontId="39" fillId="0" borderId="0" xfId="40" applyFont="1" applyAlignment="1">
      <alignment horizontal="left" vertical="center"/>
    </xf>
    <xf numFmtId="0" fontId="39" fillId="0" borderId="14" xfId="40" applyFont="1" applyBorder="1" applyAlignment="1">
      <alignment horizontal="left" vertical="center"/>
    </xf>
    <xf numFmtId="0" fontId="39" fillId="0" borderId="16" xfId="40" applyFont="1" applyBorder="1" applyAlignment="1">
      <alignment horizontal="left" vertical="center"/>
    </xf>
    <xf numFmtId="43" fontId="39" fillId="0" borderId="0" xfId="46" applyFont="1" applyFill="1"/>
    <xf numFmtId="179" fontId="39" fillId="0" borderId="0" xfId="46" applyNumberFormat="1" applyFont="1" applyFill="1" applyAlignment="1">
      <alignment horizontal="right"/>
    </xf>
    <xf numFmtId="43" fontId="39" fillId="0" borderId="0" xfId="46" applyFont="1" applyFill="1" applyAlignment="1">
      <alignment horizontal="right"/>
    </xf>
    <xf numFmtId="179" fontId="39" fillId="0" borderId="0" xfId="46" applyNumberFormat="1" applyFont="1" applyFill="1" applyBorder="1" applyAlignment="1">
      <alignment horizontal="right" vertical="center"/>
    </xf>
    <xf numFmtId="179" fontId="39" fillId="0" borderId="0" xfId="0" applyNumberFormat="1" applyFont="1" applyAlignment="1">
      <alignment horizontal="right" vertical="center"/>
    </xf>
    <xf numFmtId="0" fontId="39" fillId="0" borderId="17" xfId="40" applyFont="1" applyBorder="1" applyAlignment="1">
      <alignment horizontal="left" vertical="center"/>
    </xf>
    <xf numFmtId="0" fontId="39" fillId="0" borderId="0" xfId="41" applyFont="1" applyAlignment="1">
      <alignment horizontal="left" vertical="center"/>
    </xf>
    <xf numFmtId="0" fontId="39" fillId="0" borderId="14" xfId="41" applyFont="1" applyBorder="1" applyAlignment="1">
      <alignment horizontal="left" vertical="center"/>
    </xf>
    <xf numFmtId="41" fontId="39" fillId="0" borderId="13" xfId="0" applyNumberFormat="1" applyFont="1" applyBorder="1" applyAlignment="1">
      <alignment horizontal="right" vertical="center"/>
    </xf>
    <xf numFmtId="179" fontId="39" fillId="0" borderId="13" xfId="46" applyNumberFormat="1" applyFont="1" applyFill="1" applyBorder="1" applyAlignment="1">
      <alignment horizontal="right"/>
    </xf>
    <xf numFmtId="43" fontId="38" fillId="0" borderId="0" xfId="46" applyFont="1" applyFill="1"/>
    <xf numFmtId="180" fontId="39" fillId="0" borderId="0" xfId="38" applyNumberFormat="1" applyFont="1" applyAlignment="1">
      <alignment horizontal="center"/>
    </xf>
    <xf numFmtId="0" fontId="39" fillId="0" borderId="0" xfId="38" applyFont="1" applyAlignment="1">
      <alignment horizontal="left" vertical="center"/>
    </xf>
    <xf numFmtId="0" fontId="39" fillId="0" borderId="14" xfId="38" applyFont="1" applyBorder="1" applyAlignment="1">
      <alignment horizontal="left" vertical="center"/>
    </xf>
    <xf numFmtId="180" fontId="38" fillId="0" borderId="0" xfId="38" applyNumberFormat="1" applyFont="1"/>
    <xf numFmtId="179" fontId="39" fillId="0" borderId="0" xfId="38" applyNumberFormat="1" applyFont="1" applyAlignment="1">
      <alignment horizontal="right"/>
    </xf>
    <xf numFmtId="179" fontId="39" fillId="0" borderId="0" xfId="38" applyNumberFormat="1" applyFont="1" applyAlignment="1">
      <alignment horizontal="right" vertical="center"/>
    </xf>
    <xf numFmtId="0" fontId="39" fillId="0" borderId="16" xfId="38" applyFont="1" applyBorder="1" applyAlignment="1">
      <alignment horizontal="left" vertical="center"/>
    </xf>
    <xf numFmtId="0" fontId="39" fillId="0" borderId="10" xfId="38" applyFont="1" applyBorder="1" applyAlignment="1">
      <alignment horizontal="center" vertical="center"/>
    </xf>
    <xf numFmtId="0" fontId="39" fillId="0" borderId="10" xfId="38" applyFont="1" applyBorder="1" applyAlignment="1">
      <alignment horizontal="center" vertical="center" wrapText="1"/>
    </xf>
    <xf numFmtId="181" fontId="39" fillId="0" borderId="0" xfId="38" applyNumberFormat="1" applyFont="1" applyAlignment="1">
      <alignment horizontal="right"/>
    </xf>
    <xf numFmtId="0" fontId="39" fillId="0" borderId="17" xfId="38" applyFont="1" applyBorder="1" applyAlignment="1">
      <alignment horizontal="left" vertical="center"/>
    </xf>
    <xf numFmtId="179" fontId="39" fillId="0" borderId="13" xfId="38" applyNumberFormat="1" applyFont="1" applyBorder="1" applyAlignment="1">
      <alignment horizontal="right"/>
    </xf>
    <xf numFmtId="180" fontId="39" fillId="0" borderId="0" xfId="0" applyNumberFormat="1" applyFont="1" applyAlignment="1">
      <alignment horizontal="center"/>
    </xf>
    <xf numFmtId="0" fontId="33" fillId="0" borderId="0" xfId="0" applyFont="1" applyAlignment="1">
      <alignment horizontal="left" vertical="center"/>
    </xf>
    <xf numFmtId="0" fontId="33" fillId="0" borderId="14" xfId="0" applyFont="1" applyBorder="1" applyAlignment="1">
      <alignment horizontal="left" vertical="center"/>
    </xf>
    <xf numFmtId="180" fontId="38" fillId="0" borderId="0" xfId="0" applyNumberFormat="1" applyFont="1" applyAlignment="1"/>
    <xf numFmtId="179" fontId="39" fillId="0" borderId="0" xfId="0" applyNumberFormat="1" applyFont="1" applyAlignment="1">
      <alignment horizontal="right"/>
    </xf>
    <xf numFmtId="180" fontId="39" fillId="0" borderId="0" xfId="0" applyNumberFormat="1" applyFont="1" applyAlignment="1">
      <alignment horizontal="right"/>
    </xf>
    <xf numFmtId="180" fontId="71" fillId="0" borderId="0" xfId="0" applyNumberFormat="1" applyFont="1" applyAlignment="1">
      <alignment horizontal="right"/>
    </xf>
    <xf numFmtId="0" fontId="33" fillId="0" borderId="16" xfId="0" applyFont="1" applyBorder="1" applyAlignment="1">
      <alignment horizontal="left" vertical="center"/>
    </xf>
    <xf numFmtId="0" fontId="33" fillId="0" borderId="0" xfId="37" applyFont="1" applyAlignment="1">
      <alignment horizontal="left" vertical="center"/>
    </xf>
    <xf numFmtId="0" fontId="33" fillId="0" borderId="14" xfId="37" applyFont="1" applyBorder="1" applyAlignment="1">
      <alignment horizontal="left" vertical="center"/>
    </xf>
    <xf numFmtId="0" fontId="38" fillId="0" borderId="0" xfId="37" applyFont="1"/>
    <xf numFmtId="179" fontId="39" fillId="0" borderId="0" xfId="37" applyNumberFormat="1" applyFont="1" applyAlignment="1">
      <alignment horizontal="right" vertical="center"/>
    </xf>
    <xf numFmtId="0" fontId="33" fillId="0" borderId="16" xfId="37" applyFont="1" applyBorder="1" applyAlignment="1">
      <alignment horizontal="left" vertical="center"/>
    </xf>
    <xf numFmtId="0" fontId="39" fillId="0" borderId="0" xfId="0" applyFont="1" applyAlignment="1">
      <alignment horizontal="right"/>
    </xf>
    <xf numFmtId="43" fontId="33" fillId="0" borderId="0" xfId="45" applyFont="1" applyFill="1" applyBorder="1" applyAlignment="1">
      <alignment horizontal="left" vertical="center"/>
    </xf>
    <xf numFmtId="0" fontId="38" fillId="0" borderId="0" xfId="0" applyFont="1">
      <alignment vertical="center"/>
    </xf>
    <xf numFmtId="0" fontId="39" fillId="0" borderId="0" xfId="44" applyFont="1" applyAlignment="1">
      <alignment horizontal="center"/>
    </xf>
    <xf numFmtId="0" fontId="33" fillId="0" borderId="0" xfId="44" applyFont="1" applyAlignment="1">
      <alignment horizontal="left" vertical="center"/>
    </xf>
    <xf numFmtId="0" fontId="72" fillId="0" borderId="14" xfId="44" applyFont="1" applyBorder="1" applyAlignment="1">
      <alignment horizontal="left" vertical="center"/>
    </xf>
    <xf numFmtId="0" fontId="38" fillId="0" borderId="0" xfId="44" applyFont="1"/>
    <xf numFmtId="177" fontId="39" fillId="0" borderId="0" xfId="0" applyNumberFormat="1" applyFont="1" applyAlignment="1">
      <alignment horizontal="right"/>
    </xf>
    <xf numFmtId="0" fontId="39" fillId="0" borderId="0" xfId="44" applyFont="1" applyAlignment="1">
      <alignment horizontal="right" vertical="center"/>
    </xf>
    <xf numFmtId="0" fontId="73" fillId="0" borderId="14" xfId="44" applyFont="1" applyBorder="1" applyAlignment="1">
      <alignment horizontal="left" vertical="center"/>
    </xf>
    <xf numFmtId="0" fontId="33" fillId="0" borderId="14" xfId="44" applyFont="1" applyBorder="1" applyAlignment="1">
      <alignment horizontal="left" vertical="center"/>
    </xf>
    <xf numFmtId="0" fontId="72" fillId="0" borderId="16" xfId="44" applyFont="1" applyBorder="1" applyAlignment="1">
      <alignment horizontal="left" vertical="center"/>
    </xf>
    <xf numFmtId="43" fontId="72" fillId="0" borderId="16" xfId="45" applyFont="1" applyFill="1" applyBorder="1" applyAlignment="1">
      <alignment horizontal="left" vertical="center"/>
    </xf>
    <xf numFmtId="0" fontId="33" fillId="0" borderId="16" xfId="44" applyFont="1" applyBorder="1" applyAlignment="1">
      <alignment horizontal="left" vertical="center"/>
    </xf>
    <xf numFmtId="0" fontId="72" fillId="0" borderId="0" xfId="44" applyFont="1" applyAlignment="1">
      <alignment horizontal="left" vertical="center"/>
    </xf>
    <xf numFmtId="0" fontId="33" fillId="0" borderId="11" xfId="44" applyFont="1" applyBorder="1" applyAlignment="1">
      <alignment horizontal="left" vertical="center"/>
    </xf>
    <xf numFmtId="0" fontId="22" fillId="0" borderId="11" xfId="44" applyFont="1" applyBorder="1" applyAlignment="1">
      <alignment vertical="center"/>
    </xf>
    <xf numFmtId="0" fontId="22" fillId="0" borderId="0" xfId="44" applyFont="1" applyAlignment="1">
      <alignment horizontal="center" vertical="center"/>
    </xf>
    <xf numFmtId="0" fontId="39" fillId="0" borderId="15" xfId="38" applyFont="1" applyBorder="1" applyAlignment="1">
      <alignment horizontal="left" vertical="center"/>
    </xf>
    <xf numFmtId="0" fontId="25" fillId="0" borderId="10" xfId="0" applyFont="1" applyBorder="1" applyAlignment="1">
      <alignment horizontal="center" vertical="center"/>
    </xf>
    <xf numFmtId="180" fontId="25" fillId="0" borderId="10" xfId="0" applyNumberFormat="1" applyFont="1" applyBorder="1" applyAlignment="1">
      <alignment horizontal="center" vertical="center"/>
    </xf>
    <xf numFmtId="180" fontId="25" fillId="0" borderId="10" xfId="0" applyNumberFormat="1" applyFont="1" applyBorder="1" applyAlignment="1">
      <alignment horizontal="center" vertical="center" wrapText="1"/>
    </xf>
    <xf numFmtId="0" fontId="33" fillId="0" borderId="15" xfId="0" applyFont="1" applyBorder="1" applyAlignment="1">
      <alignment horizontal="left" vertical="center"/>
    </xf>
    <xf numFmtId="0" fontId="25" fillId="0" borderId="10" xfId="37" applyFont="1" applyBorder="1" applyAlignment="1">
      <alignment horizontal="center" vertical="center"/>
    </xf>
    <xf numFmtId="0" fontId="25" fillId="0" borderId="10" xfId="37" applyFont="1" applyBorder="1" applyAlignment="1">
      <alignment horizontal="center" vertical="center" wrapText="1"/>
    </xf>
    <xf numFmtId="0" fontId="33" fillId="0" borderId="15" xfId="37" applyFont="1" applyBorder="1" applyAlignment="1">
      <alignment horizontal="left" vertical="center"/>
    </xf>
    <xf numFmtId="0" fontId="25" fillId="0" borderId="10" xfId="0" applyFont="1" applyBorder="1" applyAlignment="1">
      <alignment horizontal="center" vertical="center" wrapText="1"/>
    </xf>
    <xf numFmtId="0" fontId="25" fillId="0" borderId="0" xfId="0" applyFont="1" applyAlignment="1"/>
    <xf numFmtId="176" fontId="25" fillId="0" borderId="0" xfId="0" applyNumberFormat="1" applyFont="1" applyAlignment="1" applyProtection="1">
      <alignment horizontal="center" vertical="center"/>
      <protection locked="0"/>
    </xf>
    <xf numFmtId="176" fontId="25" fillId="0" borderId="0" xfId="0" applyNumberFormat="1" applyFont="1" applyAlignment="1" applyProtection="1">
      <alignment horizontal="left" vertical="center"/>
      <protection locked="0"/>
    </xf>
    <xf numFmtId="176" fontId="25" fillId="0" borderId="0" xfId="0" applyNumberFormat="1" applyFont="1" applyAlignment="1" applyProtection="1">
      <alignment horizontal="right" vertical="center"/>
      <protection locked="0"/>
    </xf>
    <xf numFmtId="0" fontId="25" fillId="0" borderId="0" xfId="0" applyFont="1" applyAlignment="1">
      <alignment horizontal="right"/>
    </xf>
    <xf numFmtId="0" fontId="25" fillId="0" borderId="0" xfId="0" applyFont="1" applyAlignment="1" applyProtection="1">
      <alignment horizontal="right" vertical="center"/>
      <protection locked="0"/>
    </xf>
    <xf numFmtId="0" fontId="25" fillId="0" borderId="0" xfId="0" applyFont="1">
      <alignment vertical="center"/>
    </xf>
    <xf numFmtId="0" fontId="74" fillId="0" borderId="0" xfId="0" applyFont="1">
      <alignment vertical="center"/>
    </xf>
    <xf numFmtId="0" fontId="74" fillId="0" borderId="0" xfId="0" applyFont="1" applyAlignment="1">
      <alignment horizontal="left" vertical="center"/>
    </xf>
    <xf numFmtId="0" fontId="74" fillId="0" borderId="0" xfId="0" applyFont="1" applyAlignment="1">
      <alignment horizontal="right" vertical="center"/>
    </xf>
    <xf numFmtId="176" fontId="30" fillId="0" borderId="0" xfId="44" applyNumberFormat="1" applyFont="1" applyAlignment="1" applyProtection="1">
      <alignment horizontal="left" vertical="center"/>
      <protection locked="0"/>
    </xf>
    <xf numFmtId="176" fontId="30" fillId="0" borderId="0" xfId="44" applyNumberFormat="1" applyFont="1" applyAlignment="1" applyProtection="1">
      <alignment horizontal="center" vertical="center"/>
      <protection locked="0"/>
    </xf>
    <xf numFmtId="0" fontId="25" fillId="0" borderId="0" xfId="0" applyFont="1" applyProtection="1">
      <alignment vertical="center"/>
      <protection locked="0"/>
    </xf>
    <xf numFmtId="0" fontId="25" fillId="0" borderId="0" xfId="0" applyFont="1" applyAlignment="1">
      <alignment horizontal="right" vertical="center"/>
    </xf>
    <xf numFmtId="0" fontId="72" fillId="0" borderId="16" xfId="0" applyFont="1" applyBorder="1" applyAlignment="1">
      <alignment horizontal="left" vertical="center"/>
    </xf>
    <xf numFmtId="0" fontId="25" fillId="0" borderId="17" xfId="0" applyFont="1" applyBorder="1" applyAlignment="1">
      <alignment horizontal="left" vertical="center"/>
    </xf>
    <xf numFmtId="0" fontId="30" fillId="0" borderId="10" xfId="44" applyFont="1" applyBorder="1" applyAlignment="1">
      <alignment horizontal="center" vertical="center"/>
    </xf>
    <xf numFmtId="0" fontId="30" fillId="0" borderId="10" xfId="44" applyFont="1" applyBorder="1" applyAlignment="1">
      <alignment horizontal="center" vertical="center" wrapText="1"/>
    </xf>
    <xf numFmtId="0" fontId="33" fillId="0" borderId="15" xfId="44" applyFont="1" applyBorder="1" applyAlignment="1">
      <alignment horizontal="left" vertical="center"/>
    </xf>
    <xf numFmtId="0" fontId="30" fillId="0" borderId="17" xfId="44" applyFont="1" applyBorder="1" applyAlignment="1">
      <alignment horizontal="center" vertical="center"/>
    </xf>
    <xf numFmtId="176" fontId="30" fillId="0" borderId="0" xfId="44" applyNumberFormat="1" applyFont="1" applyAlignment="1" applyProtection="1">
      <alignment horizontal="right" vertical="center"/>
      <protection locked="0"/>
    </xf>
    <xf numFmtId="0" fontId="30" fillId="0" borderId="0" xfId="44" applyFont="1"/>
    <xf numFmtId="0" fontId="30" fillId="0" borderId="0" xfId="44" applyFont="1" applyAlignment="1" applyProtection="1">
      <alignment vertical="center"/>
      <protection locked="0"/>
    </xf>
    <xf numFmtId="0" fontId="30" fillId="0" borderId="0" xfId="44" applyFont="1" applyAlignment="1">
      <alignment vertical="center"/>
    </xf>
    <xf numFmtId="0" fontId="75" fillId="0" borderId="0" xfId="44" applyFont="1" applyAlignment="1">
      <alignment vertical="center"/>
    </xf>
    <xf numFmtId="0" fontId="25" fillId="0" borderId="18" xfId="37" applyFont="1" applyBorder="1"/>
    <xf numFmtId="176" fontId="25" fillId="0" borderId="18" xfId="37" applyNumberFormat="1" applyFont="1" applyBorder="1" applyAlignment="1" applyProtection="1">
      <alignment horizontal="center" vertical="center"/>
      <protection locked="0"/>
    </xf>
    <xf numFmtId="176" fontId="25" fillId="0" borderId="18" xfId="37" applyNumberFormat="1" applyFont="1" applyBorder="1" applyAlignment="1" applyProtection="1">
      <alignment horizontal="left" vertical="center"/>
      <protection locked="0"/>
    </xf>
    <xf numFmtId="176" fontId="25" fillId="0" borderId="18" xfId="37" applyNumberFormat="1" applyFont="1" applyBorder="1" applyAlignment="1" applyProtection="1">
      <alignment horizontal="right" vertical="center"/>
      <protection locked="0"/>
    </xf>
    <xf numFmtId="0" fontId="25" fillId="0" borderId="0" xfId="37" applyFont="1"/>
    <xf numFmtId="176" fontId="25" fillId="0" borderId="0" xfId="37" applyNumberFormat="1" applyFont="1" applyAlignment="1" applyProtection="1">
      <alignment horizontal="left" vertical="center"/>
      <protection locked="0"/>
    </xf>
    <xf numFmtId="176" fontId="25" fillId="0" borderId="0" xfId="37" applyNumberFormat="1" applyFont="1" applyAlignment="1" applyProtection="1">
      <alignment horizontal="center" vertical="center"/>
      <protection locked="0"/>
    </xf>
    <xf numFmtId="0" fontId="25" fillId="0" borderId="0" xfId="37" applyFont="1" applyAlignment="1" applyProtection="1">
      <alignment vertical="center"/>
      <protection locked="0"/>
    </xf>
    <xf numFmtId="176" fontId="25" fillId="0" borderId="0" xfId="37" applyNumberFormat="1" applyFont="1" applyAlignment="1" applyProtection="1">
      <alignment horizontal="right" vertical="center"/>
      <protection locked="0"/>
    </xf>
    <xf numFmtId="0" fontId="25" fillId="0" borderId="0" xfId="37" applyFont="1" applyAlignment="1">
      <alignment vertical="center"/>
    </xf>
    <xf numFmtId="0" fontId="74" fillId="0" borderId="0" xfId="37" applyFont="1" applyAlignment="1">
      <alignment horizontal="left" vertical="center"/>
    </xf>
    <xf numFmtId="0" fontId="74" fillId="0" borderId="0" xfId="37" applyFont="1" applyAlignment="1">
      <alignment vertical="center"/>
    </xf>
    <xf numFmtId="0" fontId="74" fillId="0" borderId="0" xfId="37" applyFont="1"/>
    <xf numFmtId="0" fontId="74" fillId="0" borderId="0" xfId="37" applyFont="1" applyAlignment="1">
      <alignment horizontal="left"/>
    </xf>
    <xf numFmtId="0" fontId="25" fillId="0" borderId="18" xfId="0" applyFont="1" applyBorder="1" applyAlignment="1"/>
    <xf numFmtId="176" fontId="25" fillId="0" borderId="18" xfId="0" applyNumberFormat="1" applyFont="1" applyBorder="1" applyAlignment="1" applyProtection="1">
      <alignment horizontal="center" vertical="center"/>
      <protection locked="0"/>
    </xf>
    <xf numFmtId="176" fontId="25" fillId="0" borderId="18" xfId="0" applyNumberFormat="1" applyFont="1" applyBorder="1" applyAlignment="1" applyProtection="1">
      <alignment horizontal="left" vertical="center"/>
      <protection locked="0"/>
    </xf>
    <xf numFmtId="180" fontId="25" fillId="0" borderId="18" xfId="0" applyNumberFormat="1" applyFont="1" applyBorder="1" applyAlignment="1" applyProtection="1">
      <alignment horizontal="center" vertical="center"/>
      <protection locked="0"/>
    </xf>
    <xf numFmtId="180" fontId="25" fillId="0" borderId="18" xfId="0" applyNumberFormat="1" applyFont="1" applyBorder="1" applyAlignment="1" applyProtection="1">
      <alignment horizontal="right" vertical="center"/>
      <protection locked="0"/>
    </xf>
    <xf numFmtId="180" fontId="25" fillId="0" borderId="18" xfId="0" applyNumberFormat="1" applyFont="1" applyBorder="1" applyAlignment="1" applyProtection="1">
      <alignment horizontal="left" vertical="center"/>
      <protection locked="0"/>
    </xf>
    <xf numFmtId="180" fontId="25" fillId="0" borderId="18" xfId="0" applyNumberFormat="1" applyFont="1" applyBorder="1" applyAlignment="1"/>
    <xf numFmtId="180" fontId="25" fillId="0" borderId="0" xfId="0" applyNumberFormat="1" applyFont="1" applyProtection="1">
      <alignment vertical="center"/>
      <protection locked="0"/>
    </xf>
    <xf numFmtId="180" fontId="25" fillId="0" borderId="0" xfId="0" applyNumberFormat="1" applyFont="1" applyAlignment="1" applyProtection="1">
      <alignment horizontal="right" vertical="center"/>
      <protection locked="0"/>
    </xf>
    <xf numFmtId="180" fontId="25" fillId="0" borderId="0" xfId="0" applyNumberFormat="1" applyFont="1" applyAlignment="1" applyProtection="1">
      <alignment horizontal="left" vertical="center"/>
      <protection locked="0"/>
    </xf>
    <xf numFmtId="180" fontId="25" fillId="0" borderId="0" xfId="0" applyNumberFormat="1" applyFont="1" applyAlignment="1" applyProtection="1">
      <alignment horizontal="center" vertical="center"/>
      <protection locked="0"/>
    </xf>
    <xf numFmtId="180" fontId="25" fillId="0" borderId="0" xfId="0" applyNumberFormat="1" applyFont="1" applyAlignment="1"/>
    <xf numFmtId="180" fontId="74" fillId="0" borderId="0" xfId="0" applyNumberFormat="1" applyFont="1">
      <alignment vertical="center"/>
    </xf>
    <xf numFmtId="0" fontId="74" fillId="0" borderId="0" xfId="0" applyFont="1" applyAlignment="1"/>
    <xf numFmtId="0" fontId="74" fillId="0" borderId="0" xfId="0" applyFont="1" applyAlignment="1">
      <alignment horizontal="left"/>
    </xf>
    <xf numFmtId="180" fontId="74" fillId="0" borderId="0" xfId="0" applyNumberFormat="1" applyFont="1" applyAlignment="1"/>
    <xf numFmtId="0" fontId="76" fillId="0" borderId="0" xfId="0" applyFont="1" applyAlignment="1">
      <alignment horizontal="left" vertical="center"/>
    </xf>
    <xf numFmtId="0" fontId="76" fillId="55" borderId="10" xfId="0" applyFont="1" applyFill="1" applyBorder="1" applyAlignment="1">
      <alignment horizontal="center" vertical="center"/>
    </xf>
    <xf numFmtId="0" fontId="76" fillId="55" borderId="13" xfId="0" applyFont="1" applyFill="1" applyBorder="1">
      <alignment vertical="center"/>
    </xf>
    <xf numFmtId="0" fontId="33" fillId="0" borderId="13" xfId="0" applyFont="1" applyBorder="1">
      <alignment vertical="center"/>
    </xf>
    <xf numFmtId="0" fontId="76" fillId="0" borderId="13" xfId="0" applyFont="1" applyBorder="1">
      <alignment vertical="center"/>
    </xf>
    <xf numFmtId="180" fontId="74" fillId="0" borderId="13" xfId="0" applyNumberFormat="1" applyFont="1" applyBorder="1">
      <alignment vertical="center"/>
    </xf>
    <xf numFmtId="0" fontId="30" fillId="0" borderId="11" xfId="44" applyFont="1" applyBorder="1" applyAlignment="1">
      <alignment vertical="center"/>
    </xf>
    <xf numFmtId="0" fontId="75" fillId="0" borderId="0" xfId="44" applyFont="1"/>
    <xf numFmtId="0" fontId="72" fillId="0" borderId="12" xfId="44" applyFont="1" applyBorder="1" applyAlignment="1">
      <alignment vertical="center"/>
    </xf>
    <xf numFmtId="0" fontId="75" fillId="0" borderId="13" xfId="44" applyFont="1" applyBorder="1" applyAlignment="1">
      <alignment vertical="center"/>
    </xf>
    <xf numFmtId="0" fontId="25" fillId="0" borderId="13" xfId="37" applyFont="1" applyBorder="1" applyAlignment="1">
      <alignment vertical="center"/>
    </xf>
    <xf numFmtId="0" fontId="76" fillId="55" borderId="13" xfId="37" applyFont="1" applyFill="1" applyBorder="1" applyAlignment="1">
      <alignment vertical="center"/>
    </xf>
    <xf numFmtId="0" fontId="33" fillId="0" borderId="13" xfId="37" applyFont="1" applyBorder="1" applyAlignment="1">
      <alignment vertical="center"/>
    </xf>
    <xf numFmtId="0" fontId="76" fillId="0" borderId="13" xfId="37" applyFont="1" applyBorder="1" applyAlignment="1">
      <alignment vertical="center"/>
    </xf>
    <xf numFmtId="0" fontId="74" fillId="0" borderId="13" xfId="37" applyFont="1" applyBorder="1" applyAlignment="1">
      <alignment vertical="center"/>
    </xf>
    <xf numFmtId="0" fontId="63" fillId="0" borderId="10" xfId="37" applyFont="1" applyBorder="1" applyAlignment="1">
      <alignment horizontal="center" vertical="center"/>
    </xf>
    <xf numFmtId="0" fontId="63" fillId="0" borderId="23" xfId="37" applyFont="1" applyBorder="1" applyAlignment="1">
      <alignment horizontal="center" vertical="center"/>
    </xf>
    <xf numFmtId="0" fontId="66" fillId="0" borderId="18" xfId="0" applyFont="1" applyBorder="1" applyAlignment="1">
      <alignment horizontal="left" vertical="center"/>
    </xf>
    <xf numFmtId="0" fontId="66" fillId="0" borderId="20" xfId="0" applyFont="1" applyBorder="1" applyAlignment="1">
      <alignment horizontal="left" vertical="center"/>
    </xf>
    <xf numFmtId="0" fontId="66" fillId="0" borderId="14" xfId="37" applyFont="1" applyBorder="1" applyAlignment="1">
      <alignment horizontal="left" vertical="center" indent="3"/>
    </xf>
    <xf numFmtId="0" fontId="66" fillId="0" borderId="16" xfId="37" applyFont="1" applyBorder="1" applyAlignment="1">
      <alignment horizontal="left" vertical="center" indent="3"/>
    </xf>
    <xf numFmtId="0" fontId="66" fillId="0" borderId="13" xfId="37" applyFont="1" applyBorder="1" applyAlignment="1">
      <alignment horizontal="left" vertical="center" indent="3"/>
    </xf>
    <xf numFmtId="0" fontId="66" fillId="0" borderId="21" xfId="37" applyFont="1" applyBorder="1" applyAlignment="1">
      <alignment horizontal="left" vertical="center" indent="3"/>
    </xf>
    <xf numFmtId="0" fontId="63" fillId="0" borderId="18" xfId="37" applyFont="1" applyBorder="1"/>
    <xf numFmtId="0" fontId="64" fillId="0" borderId="18" xfId="37" applyFont="1" applyBorder="1"/>
    <xf numFmtId="0" fontId="63" fillId="0" borderId="15" xfId="37" applyFont="1" applyBorder="1" applyAlignment="1">
      <alignment horizontal="center" vertical="center"/>
    </xf>
    <xf numFmtId="0" fontId="63" fillId="0" borderId="17" xfId="37" applyFont="1" applyBorder="1" applyAlignment="1">
      <alignment horizontal="center" vertical="center"/>
    </xf>
    <xf numFmtId="0" fontId="66" fillId="0" borderId="19" xfId="37" applyFont="1" applyBorder="1" applyAlignment="1">
      <alignment horizontal="center" vertical="center"/>
    </xf>
    <xf numFmtId="0" fontId="66" fillId="0" borderId="20" xfId="37" applyFont="1" applyBorder="1" applyAlignment="1">
      <alignment horizontal="center" vertical="center"/>
    </xf>
    <xf numFmtId="0" fontId="66" fillId="0" borderId="12" xfId="37" applyFont="1" applyBorder="1" applyAlignment="1">
      <alignment horizontal="center" vertical="center"/>
    </xf>
    <xf numFmtId="0" fontId="66" fillId="0" borderId="21" xfId="37" applyFont="1" applyBorder="1" applyAlignment="1">
      <alignment horizontal="center" vertical="center"/>
    </xf>
    <xf numFmtId="0" fontId="66" fillId="0" borderId="13" xfId="37" applyFont="1" applyBorder="1" applyAlignment="1">
      <alignment horizontal="center" vertical="center"/>
    </xf>
    <xf numFmtId="0" fontId="63" fillId="0" borderId="22" xfId="37" applyFont="1" applyBorder="1" applyAlignment="1">
      <alignment horizontal="center" vertical="center"/>
    </xf>
    <xf numFmtId="0" fontId="66" fillId="0" borderId="0" xfId="37" applyFont="1" applyAlignment="1">
      <alignment horizontal="left" vertical="center" indent="3"/>
    </xf>
    <xf numFmtId="0" fontId="66" fillId="0" borderId="0" xfId="37" applyFont="1" applyAlignment="1">
      <alignment horizontal="left" vertical="center"/>
    </xf>
    <xf numFmtId="0" fontId="66" fillId="0" borderId="14" xfId="37" applyFont="1" applyBorder="1" applyAlignment="1">
      <alignment horizontal="left" vertical="center"/>
    </xf>
    <xf numFmtId="0" fontId="66" fillId="0" borderId="0" xfId="37" applyFont="1" applyAlignment="1">
      <alignment horizontal="left" vertical="center" indent="2"/>
    </xf>
    <xf numFmtId="0" fontId="66" fillId="0" borderId="14" xfId="37" applyFont="1" applyBorder="1" applyAlignment="1">
      <alignment horizontal="left" vertical="center" indent="2"/>
    </xf>
    <xf numFmtId="0" fontId="66" fillId="0" borderId="23" xfId="37" applyFont="1" applyBorder="1" applyAlignment="1">
      <alignment horizontal="center" vertical="center"/>
    </xf>
    <xf numFmtId="0" fontId="66" fillId="0" borderId="22" xfId="37" applyFont="1" applyBorder="1" applyAlignment="1">
      <alignment horizontal="center" vertical="center"/>
    </xf>
    <xf numFmtId="0" fontId="67" fillId="0" borderId="18" xfId="37" applyFont="1" applyBorder="1" applyAlignment="1">
      <alignment horizontal="center" vertical="center"/>
    </xf>
    <xf numFmtId="0" fontId="39" fillId="0" borderId="14" xfId="37" applyFont="1" applyBorder="1" applyAlignment="1">
      <alignment horizontal="left" vertical="center"/>
    </xf>
    <xf numFmtId="0" fontId="39" fillId="0" borderId="16" xfId="37" applyFont="1" applyBorder="1" applyAlignment="1">
      <alignment horizontal="left" vertical="center"/>
    </xf>
    <xf numFmtId="0" fontId="39" fillId="0" borderId="0" xfId="37" applyFont="1" applyAlignment="1">
      <alignment horizontal="left" vertical="center"/>
    </xf>
    <xf numFmtId="0" fontId="39" fillId="0" borderId="13" xfId="37" applyFont="1" applyBorder="1" applyAlignment="1">
      <alignment vertical="center"/>
    </xf>
    <xf numFmtId="0" fontId="39" fillId="0" borderId="21" xfId="37" applyFont="1" applyBorder="1" applyAlignment="1">
      <alignment vertical="center"/>
    </xf>
    <xf numFmtId="0" fontId="39" fillId="0" borderId="0" xfId="37" applyFont="1" applyAlignment="1">
      <alignment vertical="center"/>
    </xf>
    <xf numFmtId="0" fontId="39" fillId="0" borderId="14" xfId="37" applyFont="1" applyBorder="1" applyAlignment="1">
      <alignment vertical="center"/>
    </xf>
    <xf numFmtId="0" fontId="28" fillId="0" borderId="15" xfId="37" applyFont="1" applyBorder="1" applyAlignment="1">
      <alignment horizontal="center" vertical="center"/>
    </xf>
    <xf numFmtId="0" fontId="28" fillId="0" borderId="17" xfId="37" applyFont="1" applyBorder="1" applyAlignment="1">
      <alignment horizontal="center" vertical="center"/>
    </xf>
    <xf numFmtId="0" fontId="39" fillId="0" borderId="19" xfId="37" applyFont="1" applyBorder="1" applyAlignment="1">
      <alignment horizontal="center" vertical="center"/>
    </xf>
    <xf numFmtId="0" fontId="39" fillId="0" borderId="20" xfId="37" applyFont="1" applyBorder="1" applyAlignment="1">
      <alignment horizontal="center" vertical="center"/>
    </xf>
    <xf numFmtId="0" fontId="39" fillId="0" borderId="12" xfId="37" applyFont="1" applyBorder="1" applyAlignment="1">
      <alignment horizontal="center" vertical="center"/>
    </xf>
    <xf numFmtId="0" fontId="39" fillId="0" borderId="21" xfId="37" applyFont="1" applyBorder="1" applyAlignment="1">
      <alignment horizontal="center" vertical="center"/>
    </xf>
    <xf numFmtId="0" fontId="34" fillId="0" borderId="18" xfId="37" applyFont="1" applyBorder="1" applyAlignment="1">
      <alignment horizontal="center" vertical="center"/>
    </xf>
    <xf numFmtId="0" fontId="28" fillId="0" borderId="13" xfId="37" applyFont="1" applyBorder="1" applyAlignment="1">
      <alignment horizontal="center" vertical="center"/>
    </xf>
    <xf numFmtId="0" fontId="28" fillId="0" borderId="22" xfId="37" applyFont="1" applyBorder="1" applyAlignment="1">
      <alignment horizontal="center" vertical="center"/>
    </xf>
    <xf numFmtId="0" fontId="28" fillId="0" borderId="10" xfId="37" applyFont="1" applyBorder="1" applyAlignment="1">
      <alignment horizontal="center" vertical="center"/>
    </xf>
    <xf numFmtId="0" fontId="28" fillId="0" borderId="23" xfId="37" applyFont="1" applyBorder="1" applyAlignment="1">
      <alignment horizontal="center" vertical="center"/>
    </xf>
    <xf numFmtId="0" fontId="39" fillId="0" borderId="13" xfId="37" applyFont="1" applyBorder="1" applyAlignment="1">
      <alignment horizontal="left" vertical="center"/>
    </xf>
    <xf numFmtId="0" fontId="39" fillId="0" borderId="21" xfId="37" applyFont="1" applyBorder="1" applyAlignment="1">
      <alignment horizontal="left" vertical="center"/>
    </xf>
    <xf numFmtId="0" fontId="39" fillId="0" borderId="18" xfId="37" applyFont="1" applyBorder="1" applyAlignment="1">
      <alignment horizontal="left" vertical="center"/>
    </xf>
    <xf numFmtId="0" fontId="39" fillId="0" borderId="20" xfId="37" applyFont="1" applyBorder="1" applyAlignment="1">
      <alignment horizontal="left" vertical="center"/>
    </xf>
    <xf numFmtId="0" fontId="39" fillId="0" borderId="13" xfId="37" applyFont="1" applyBorder="1" applyAlignment="1">
      <alignment horizontal="center" vertical="center"/>
    </xf>
    <xf numFmtId="0" fontId="28" fillId="0" borderId="10" xfId="43" applyFont="1" applyBorder="1" applyAlignment="1">
      <alignment horizontal="center" vertical="center"/>
    </xf>
    <xf numFmtId="0" fontId="28" fillId="0" borderId="15" xfId="43" applyFont="1" applyBorder="1" applyAlignment="1">
      <alignment horizontal="center" vertical="center"/>
    </xf>
    <xf numFmtId="0" fontId="28" fillId="0" borderId="17" xfId="43" applyFont="1" applyBorder="1" applyAlignment="1">
      <alignment horizontal="center" vertical="center"/>
    </xf>
    <xf numFmtId="0" fontId="39" fillId="0" borderId="19" xfId="43" applyFont="1" applyBorder="1" applyAlignment="1">
      <alignment horizontal="center" vertical="center"/>
    </xf>
    <xf numFmtId="0" fontId="39" fillId="0" borderId="20" xfId="43" applyFont="1" applyBorder="1" applyAlignment="1">
      <alignment horizontal="center" vertical="center"/>
    </xf>
    <xf numFmtId="0" fontId="39" fillId="0" borderId="12" xfId="43" applyFont="1" applyBorder="1" applyAlignment="1">
      <alignment horizontal="center" vertical="center"/>
    </xf>
    <xf numFmtId="0" fontId="39" fillId="0" borderId="21" xfId="43" applyFont="1" applyBorder="1" applyAlignment="1">
      <alignment horizontal="center" vertical="center"/>
    </xf>
    <xf numFmtId="0" fontId="34" fillId="0" borderId="18" xfId="43" applyFont="1" applyBorder="1" applyAlignment="1">
      <alignment horizontal="center" vertical="center"/>
    </xf>
    <xf numFmtId="0" fontId="39" fillId="0" borderId="13" xfId="43" applyFont="1" applyBorder="1" applyAlignment="1">
      <alignment horizontal="center" vertical="center"/>
    </xf>
    <xf numFmtId="0" fontId="28" fillId="0" borderId="23" xfId="43" applyFont="1" applyBorder="1" applyAlignment="1">
      <alignment horizontal="center" vertical="center"/>
    </xf>
    <xf numFmtId="0" fontId="39" fillId="0" borderId="18" xfId="43" applyFont="1" applyBorder="1" applyAlignment="1">
      <alignment horizontal="left" vertical="center"/>
    </xf>
    <xf numFmtId="0" fontId="39" fillId="0" borderId="20" xfId="43" applyFont="1" applyBorder="1" applyAlignment="1">
      <alignment horizontal="left" vertical="center"/>
    </xf>
    <xf numFmtId="0" fontId="39" fillId="0" borderId="0" xfId="43" applyFont="1" applyAlignment="1">
      <alignment horizontal="left" vertical="center"/>
    </xf>
    <xf numFmtId="0" fontId="39" fillId="0" borderId="14" xfId="43" applyFont="1" applyBorder="1" applyAlignment="1">
      <alignment horizontal="left" vertical="center"/>
    </xf>
    <xf numFmtId="0" fontId="28" fillId="0" borderId="22" xfId="43" applyFont="1" applyBorder="1" applyAlignment="1">
      <alignment horizontal="center" vertical="center"/>
    </xf>
    <xf numFmtId="0" fontId="39" fillId="0" borderId="13" xfId="43" applyFont="1" applyBorder="1" applyAlignment="1">
      <alignment horizontal="left" vertical="center"/>
    </xf>
    <xf numFmtId="0" fontId="39" fillId="0" borderId="21" xfId="43" applyFont="1" applyBorder="1" applyAlignment="1">
      <alignment horizontal="left" vertical="center"/>
    </xf>
    <xf numFmtId="0" fontId="28" fillId="0" borderId="13" xfId="43" applyFont="1" applyBorder="1" applyAlignment="1">
      <alignment horizontal="center" vertical="center"/>
    </xf>
    <xf numFmtId="0" fontId="39" fillId="0" borderId="16" xfId="43" applyFont="1" applyBorder="1" applyAlignment="1">
      <alignment horizontal="left" vertical="center"/>
    </xf>
    <xf numFmtId="0" fontId="28" fillId="0" borderId="10" xfId="40" applyFont="1" applyBorder="1" applyAlignment="1">
      <alignment horizontal="center" vertical="center"/>
    </xf>
    <xf numFmtId="0" fontId="28" fillId="0" borderId="15" xfId="40" applyFont="1" applyBorder="1" applyAlignment="1">
      <alignment horizontal="center" vertical="center"/>
    </xf>
    <xf numFmtId="0" fontId="28" fillId="0" borderId="17" xfId="40" applyFont="1" applyBorder="1" applyAlignment="1">
      <alignment horizontal="center" vertical="center"/>
    </xf>
    <xf numFmtId="0" fontId="39" fillId="0" borderId="19" xfId="40" applyFont="1" applyBorder="1" applyAlignment="1">
      <alignment horizontal="center" vertical="center"/>
    </xf>
    <xf numFmtId="0" fontId="39" fillId="0" borderId="20" xfId="40" applyFont="1" applyBorder="1" applyAlignment="1">
      <alignment horizontal="center" vertical="center"/>
    </xf>
    <xf numFmtId="0" fontId="39" fillId="0" borderId="12" xfId="40" applyFont="1" applyBorder="1" applyAlignment="1">
      <alignment horizontal="center" vertical="center"/>
    </xf>
    <xf numFmtId="0" fontId="39" fillId="0" borderId="21" xfId="40" applyFont="1" applyBorder="1" applyAlignment="1">
      <alignment horizontal="center" vertical="center"/>
    </xf>
    <xf numFmtId="0" fontId="34" fillId="0" borderId="18" xfId="40" applyFont="1" applyBorder="1" applyAlignment="1">
      <alignment horizontal="center" vertical="center"/>
    </xf>
    <xf numFmtId="0" fontId="39" fillId="0" borderId="13" xfId="40" applyFont="1" applyBorder="1" applyAlignment="1">
      <alignment horizontal="center" vertical="center"/>
    </xf>
    <xf numFmtId="0" fontId="28" fillId="0" borderId="23" xfId="40" applyFont="1" applyBorder="1" applyAlignment="1">
      <alignment horizontal="center" vertical="center"/>
    </xf>
    <xf numFmtId="0" fontId="39" fillId="0" borderId="18" xfId="40" applyFont="1" applyBorder="1" applyAlignment="1">
      <alignment horizontal="left" vertical="center"/>
    </xf>
    <xf numFmtId="0" fontId="39" fillId="0" borderId="20" xfId="40" applyFont="1" applyBorder="1" applyAlignment="1">
      <alignment horizontal="left" vertical="center"/>
    </xf>
    <xf numFmtId="0" fontId="39" fillId="0" borderId="0" xfId="40" applyFont="1" applyAlignment="1">
      <alignment horizontal="left" vertical="center"/>
    </xf>
    <xf numFmtId="0" fontId="39" fillId="0" borderId="14" xfId="40" applyFont="1" applyBorder="1" applyAlignment="1">
      <alignment horizontal="left" vertical="center"/>
    </xf>
    <xf numFmtId="0" fontId="28" fillId="0" borderId="22" xfId="40" applyFont="1" applyBorder="1" applyAlignment="1">
      <alignment horizontal="center" vertical="center"/>
    </xf>
    <xf numFmtId="0" fontId="39" fillId="0" borderId="13" xfId="40" applyFont="1" applyBorder="1" applyAlignment="1">
      <alignment horizontal="left" vertical="center"/>
    </xf>
    <xf numFmtId="0" fontId="39" fillId="0" borderId="21" xfId="40" applyFont="1" applyBorder="1" applyAlignment="1">
      <alignment horizontal="left" vertical="center"/>
    </xf>
    <xf numFmtId="0" fontId="39" fillId="0" borderId="16" xfId="40" applyFont="1" applyBorder="1" applyAlignment="1">
      <alignment horizontal="left" vertical="center"/>
    </xf>
    <xf numFmtId="0" fontId="39" fillId="0" borderId="13" xfId="41" applyFont="1" applyBorder="1" applyAlignment="1">
      <alignment horizontal="left" vertical="center"/>
    </xf>
    <xf numFmtId="0" fontId="39" fillId="0" borderId="21" xfId="41" applyFont="1" applyBorder="1" applyAlignment="1">
      <alignment horizontal="left" vertical="center"/>
    </xf>
    <xf numFmtId="0" fontId="28" fillId="0" borderId="10" xfId="38" applyFont="1" applyBorder="1" applyAlignment="1">
      <alignment horizontal="center" vertical="center"/>
    </xf>
    <xf numFmtId="0" fontId="28" fillId="0" borderId="15" xfId="38" applyFont="1" applyBorder="1" applyAlignment="1">
      <alignment horizontal="center" vertical="center"/>
    </xf>
    <xf numFmtId="0" fontId="28" fillId="0" borderId="17" xfId="38" applyFont="1" applyBorder="1" applyAlignment="1">
      <alignment horizontal="center" vertical="center"/>
    </xf>
    <xf numFmtId="0" fontId="39" fillId="0" borderId="19" xfId="38" applyFont="1" applyBorder="1" applyAlignment="1">
      <alignment horizontal="center" vertical="center"/>
    </xf>
    <xf numFmtId="0" fontId="39" fillId="0" borderId="20" xfId="38" applyFont="1" applyBorder="1" applyAlignment="1">
      <alignment horizontal="center" vertical="center"/>
    </xf>
    <xf numFmtId="0" fontId="39" fillId="0" borderId="12" xfId="38" applyFont="1" applyBorder="1" applyAlignment="1">
      <alignment horizontal="center" vertical="center"/>
    </xf>
    <xf numFmtId="0" fontId="39" fillId="0" borderId="21" xfId="38" applyFont="1" applyBorder="1" applyAlignment="1">
      <alignment horizontal="center" vertical="center"/>
    </xf>
    <xf numFmtId="0" fontId="34" fillId="0" borderId="18" xfId="38" applyFont="1" applyBorder="1" applyAlignment="1">
      <alignment horizontal="center" vertical="center"/>
    </xf>
    <xf numFmtId="0" fontId="39" fillId="0" borderId="13" xfId="38" applyFont="1" applyBorder="1" applyAlignment="1">
      <alignment horizontal="center" vertical="center"/>
    </xf>
    <xf numFmtId="0" fontId="28" fillId="0" borderId="23" xfId="38" applyFont="1" applyBorder="1" applyAlignment="1">
      <alignment horizontal="center" vertical="center"/>
    </xf>
    <xf numFmtId="0" fontId="39" fillId="0" borderId="18" xfId="38" applyFont="1" applyBorder="1" applyAlignment="1">
      <alignment horizontal="left" vertical="center"/>
    </xf>
    <xf numFmtId="0" fontId="39" fillId="0" borderId="20" xfId="38" applyFont="1" applyBorder="1" applyAlignment="1">
      <alignment horizontal="left" vertical="center"/>
    </xf>
    <xf numFmtId="0" fontId="39" fillId="0" borderId="0" xfId="38" applyFont="1" applyAlignment="1">
      <alignment horizontal="left" vertical="center"/>
    </xf>
    <xf numFmtId="0" fontId="39" fillId="0" borderId="14" xfId="38" applyFont="1" applyBorder="1" applyAlignment="1">
      <alignment horizontal="left" vertical="center"/>
    </xf>
    <xf numFmtId="0" fontId="28" fillId="0" borderId="22" xfId="38" applyFont="1" applyBorder="1" applyAlignment="1">
      <alignment horizontal="center" vertical="center"/>
    </xf>
    <xf numFmtId="0" fontId="39" fillId="0" borderId="13" xfId="38" applyFont="1" applyBorder="1" applyAlignment="1">
      <alignment horizontal="left" vertical="center"/>
    </xf>
    <xf numFmtId="0" fontId="39" fillId="0" borderId="21" xfId="38" applyFont="1" applyBorder="1" applyAlignment="1">
      <alignment horizontal="left" vertical="center"/>
    </xf>
    <xf numFmtId="0" fontId="39" fillId="0" borderId="22" xfId="38" applyFont="1" applyBorder="1" applyAlignment="1">
      <alignment horizontal="center" vertical="center"/>
    </xf>
    <xf numFmtId="0" fontId="39" fillId="0" borderId="10" xfId="38" applyFont="1" applyBorder="1" applyAlignment="1">
      <alignment horizontal="center" vertical="center"/>
    </xf>
    <xf numFmtId="0" fontId="39" fillId="0" borderId="15" xfId="38" applyFont="1" applyBorder="1" applyAlignment="1">
      <alignment horizontal="center" vertical="center"/>
    </xf>
    <xf numFmtId="0" fontId="39" fillId="0" borderId="17" xfId="38" applyFont="1" applyBorder="1" applyAlignment="1">
      <alignment horizontal="center" vertical="center"/>
    </xf>
    <xf numFmtId="0" fontId="39" fillId="0" borderId="23" xfId="38" applyFont="1" applyBorder="1" applyAlignment="1">
      <alignment horizontal="center" vertical="center"/>
    </xf>
    <xf numFmtId="0" fontId="33" fillId="0" borderId="0" xfId="38" applyFont="1" applyAlignment="1">
      <alignment horizontal="center" vertical="center"/>
    </xf>
    <xf numFmtId="0" fontId="33" fillId="0" borderId="14" xfId="38" applyFont="1" applyBorder="1" applyAlignment="1">
      <alignment horizontal="center" vertical="center"/>
    </xf>
    <xf numFmtId="0" fontId="33" fillId="0" borderId="0" xfId="38" applyFont="1" applyAlignment="1">
      <alignment horizontal="left" vertical="center"/>
    </xf>
    <xf numFmtId="0" fontId="33" fillId="0" borderId="14" xfId="38" applyFont="1" applyBorder="1" applyAlignment="1">
      <alignment horizontal="left" vertical="center"/>
    </xf>
    <xf numFmtId="0" fontId="39" fillId="0" borderId="16" xfId="38" applyFont="1" applyBorder="1" applyAlignment="1">
      <alignment horizontal="left" vertical="center"/>
    </xf>
    <xf numFmtId="0" fontId="33" fillId="0" borderId="0" xfId="0" applyFont="1" applyAlignment="1">
      <alignment horizontal="left" vertical="center"/>
    </xf>
    <xf numFmtId="0" fontId="33" fillId="0" borderId="14" xfId="0" applyFont="1" applyBorder="1" applyAlignment="1">
      <alignment horizontal="left" vertical="center"/>
    </xf>
    <xf numFmtId="0" fontId="33" fillId="0" borderId="16" xfId="0" applyFont="1" applyBorder="1" applyAlignment="1">
      <alignment horizontal="left" vertical="center"/>
    </xf>
    <xf numFmtId="0" fontId="39" fillId="0" borderId="14" xfId="0" applyFont="1" applyBorder="1" applyAlignment="1">
      <alignment horizontal="left" vertical="center"/>
    </xf>
    <xf numFmtId="180" fontId="25" fillId="0" borderId="10" xfId="0" applyNumberFormat="1" applyFont="1" applyBorder="1" applyAlignment="1">
      <alignment horizontal="center" vertical="center"/>
    </xf>
    <xf numFmtId="180" fontId="25" fillId="0" borderId="15" xfId="0" applyNumberFormat="1" applyFont="1" applyBorder="1" applyAlignment="1">
      <alignment horizontal="center" vertical="center"/>
    </xf>
    <xf numFmtId="180" fontId="25" fillId="0" borderId="17" xfId="0" applyNumberFormat="1" applyFont="1" applyBorder="1" applyAlignment="1">
      <alignment horizontal="center" vertical="center"/>
    </xf>
    <xf numFmtId="180" fontId="33" fillId="0" borderId="19" xfId="0" applyNumberFormat="1" applyFont="1" applyBorder="1" applyAlignment="1">
      <alignment horizontal="center" vertical="center"/>
    </xf>
    <xf numFmtId="180" fontId="33" fillId="0" borderId="20" xfId="0" applyNumberFormat="1" applyFont="1" applyBorder="1" applyAlignment="1">
      <alignment horizontal="center" vertical="center"/>
    </xf>
    <xf numFmtId="180" fontId="33" fillId="0" borderId="12" xfId="0" applyNumberFormat="1" applyFont="1" applyBorder="1" applyAlignment="1">
      <alignment horizontal="center" vertical="center"/>
    </xf>
    <xf numFmtId="180" fontId="33" fillId="0" borderId="21" xfId="0" applyNumberFormat="1" applyFont="1" applyBorder="1" applyAlignment="1">
      <alignment horizontal="center" vertical="center"/>
    </xf>
    <xf numFmtId="0" fontId="34" fillId="0" borderId="0" xfId="0" applyFont="1" applyAlignment="1">
      <alignment horizontal="center" vertical="center"/>
    </xf>
    <xf numFmtId="0" fontId="39" fillId="0" borderId="0" xfId="0" applyFont="1" applyAlignment="1">
      <alignment horizontal="center"/>
    </xf>
    <xf numFmtId="0" fontId="25" fillId="0" borderId="22" xfId="0" applyFont="1" applyBorder="1" applyAlignment="1">
      <alignment horizontal="center"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180" fontId="25" fillId="0" borderId="22" xfId="0" applyNumberFormat="1" applyFont="1" applyBorder="1" applyAlignment="1">
      <alignment horizontal="center" vertical="center"/>
    </xf>
    <xf numFmtId="0" fontId="33" fillId="0" borderId="18" xfId="0" applyFont="1" applyBorder="1" applyAlignment="1">
      <alignment horizontal="left" vertical="center"/>
    </xf>
    <xf numFmtId="0" fontId="33" fillId="0" borderId="20" xfId="0" applyFont="1" applyBorder="1" applyAlignment="1">
      <alignment horizontal="left" vertical="center"/>
    </xf>
    <xf numFmtId="0" fontId="33" fillId="0" borderId="14" xfId="37" applyFont="1" applyBorder="1" applyAlignment="1">
      <alignment horizontal="left" vertical="center"/>
    </xf>
    <xf numFmtId="0" fontId="33" fillId="0" borderId="16" xfId="37" applyFont="1" applyBorder="1" applyAlignment="1">
      <alignment horizontal="left" vertical="center"/>
    </xf>
    <xf numFmtId="0" fontId="33" fillId="0" borderId="0" xfId="37" applyFont="1" applyAlignment="1">
      <alignment horizontal="left" vertical="center"/>
    </xf>
    <xf numFmtId="0" fontId="25" fillId="0" borderId="10" xfId="37" applyFont="1" applyBorder="1" applyAlignment="1">
      <alignment horizontal="center" vertical="center"/>
    </xf>
    <xf numFmtId="0" fontId="25" fillId="0" borderId="15" xfId="37" applyFont="1" applyBorder="1" applyAlignment="1">
      <alignment horizontal="center" vertical="center"/>
    </xf>
    <xf numFmtId="0" fontId="25" fillId="0" borderId="17" xfId="37" applyFont="1" applyBorder="1" applyAlignment="1">
      <alignment horizontal="center" vertical="center"/>
    </xf>
    <xf numFmtId="0" fontId="33" fillId="0" borderId="19" xfId="37" applyFont="1" applyBorder="1" applyAlignment="1">
      <alignment horizontal="center" vertical="center"/>
    </xf>
    <xf numFmtId="0" fontId="33" fillId="0" borderId="20" xfId="37" applyFont="1" applyBorder="1" applyAlignment="1">
      <alignment horizontal="center" vertical="center"/>
    </xf>
    <xf numFmtId="0" fontId="33" fillId="0" borderId="12" xfId="37" applyFont="1" applyBorder="1" applyAlignment="1">
      <alignment horizontal="center" vertical="center"/>
    </xf>
    <xf numFmtId="0" fontId="33" fillId="0" borderId="21" xfId="37" applyFont="1" applyBorder="1" applyAlignment="1">
      <alignment horizontal="center" vertical="center"/>
    </xf>
    <xf numFmtId="0" fontId="34" fillId="0" borderId="0" xfId="37" applyFont="1" applyAlignment="1">
      <alignment horizontal="center" vertical="center"/>
    </xf>
    <xf numFmtId="0" fontId="39" fillId="0" borderId="0" xfId="37" applyFont="1" applyAlignment="1">
      <alignment horizontal="center"/>
    </xf>
    <xf numFmtId="0" fontId="25" fillId="0" borderId="22" xfId="37" applyFont="1" applyBorder="1" applyAlignment="1">
      <alignment horizontal="center" vertical="center"/>
    </xf>
    <xf numFmtId="0" fontId="25" fillId="0" borderId="10" xfId="37" applyFont="1" applyBorder="1" applyAlignment="1">
      <alignment horizontal="left" vertical="center"/>
    </xf>
    <xf numFmtId="0" fontId="25" fillId="0" borderId="23" xfId="37" applyFont="1" applyBorder="1" applyAlignment="1">
      <alignment horizontal="center" vertical="center"/>
    </xf>
    <xf numFmtId="0" fontId="33" fillId="0" borderId="18" xfId="37" applyFont="1" applyBorder="1" applyAlignment="1">
      <alignment horizontal="left" vertical="center"/>
    </xf>
    <xf numFmtId="0" fontId="33" fillId="0" borderId="20" xfId="37" applyFont="1" applyBorder="1" applyAlignment="1">
      <alignment horizontal="left" vertical="center"/>
    </xf>
    <xf numFmtId="43" fontId="33" fillId="0" borderId="0" xfId="46" applyFont="1" applyFill="1" applyBorder="1" applyAlignment="1">
      <alignment horizontal="left" vertical="center"/>
    </xf>
    <xf numFmtId="43" fontId="33" fillId="0" borderId="14" xfId="46" applyFont="1" applyFill="1" applyBorder="1" applyAlignment="1">
      <alignment horizontal="left" vertical="center"/>
    </xf>
    <xf numFmtId="0" fontId="30" fillId="0" borderId="10" xfId="44" applyFont="1" applyBorder="1" applyAlignment="1">
      <alignment horizontal="center" vertical="center"/>
    </xf>
    <xf numFmtId="0" fontId="72" fillId="0" borderId="10" xfId="44" applyFont="1" applyBorder="1" applyAlignment="1">
      <alignment horizontal="center" vertical="center"/>
    </xf>
    <xf numFmtId="0" fontId="75" fillId="0" borderId="10" xfId="44" applyFont="1" applyBorder="1" applyAlignment="1">
      <alignment horizontal="center" vertical="center"/>
    </xf>
    <xf numFmtId="0" fontId="58" fillId="0" borderId="0" xfId="0" applyFont="1" applyAlignment="1">
      <alignment horizontal="center" vertical="center"/>
    </xf>
    <xf numFmtId="0" fontId="33" fillId="0" borderId="22" xfId="0" applyFont="1" applyBorder="1" applyAlignment="1">
      <alignment horizontal="center" vertical="center"/>
    </xf>
    <xf numFmtId="0" fontId="33" fillId="0" borderId="10" xfId="0" applyFont="1" applyBorder="1" applyAlignment="1">
      <alignment horizontal="center" vertical="center"/>
    </xf>
    <xf numFmtId="0" fontId="33" fillId="0" borderId="15" xfId="0" applyFont="1" applyBorder="1" applyAlignment="1">
      <alignment horizontal="center" vertical="center"/>
    </xf>
    <xf numFmtId="0" fontId="25" fillId="0" borderId="17" xfId="0" applyFont="1" applyBorder="1" applyAlignment="1">
      <alignment horizontal="center" vertical="center"/>
    </xf>
    <xf numFmtId="43" fontId="33" fillId="0" borderId="0" xfId="45" applyFont="1" applyFill="1" applyBorder="1" applyAlignment="1">
      <alignment horizontal="left" vertical="center"/>
    </xf>
    <xf numFmtId="43" fontId="33" fillId="0" borderId="14" xfId="45" applyFont="1" applyFill="1" applyBorder="1" applyAlignment="1">
      <alignment horizontal="left" vertical="center"/>
    </xf>
    <xf numFmtId="0" fontId="25" fillId="0" borderId="23" xfId="0" applyFont="1" applyBorder="1" applyAlignment="1">
      <alignment horizontal="center" vertical="center"/>
    </xf>
    <xf numFmtId="0" fontId="25" fillId="0" borderId="15" xfId="0" applyFont="1" applyBorder="1" applyAlignment="1">
      <alignment horizontal="center" vertical="center"/>
    </xf>
    <xf numFmtId="0" fontId="72" fillId="0" borderId="0" xfId="0" applyFont="1" applyAlignment="1">
      <alignment horizontal="left" vertical="center"/>
    </xf>
    <xf numFmtId="0" fontId="72" fillId="0" borderId="14" xfId="0" applyFont="1" applyBorder="1" applyAlignment="1">
      <alignment horizontal="left" vertical="center"/>
    </xf>
    <xf numFmtId="0" fontId="33" fillId="0" borderId="18" xfId="44" applyFont="1" applyBorder="1" applyAlignment="1">
      <alignment horizontal="left" vertical="center"/>
    </xf>
    <xf numFmtId="0" fontId="39" fillId="0" borderId="20" xfId="0" applyFont="1" applyBorder="1" applyAlignment="1">
      <alignment horizontal="left" vertical="center"/>
    </xf>
    <xf numFmtId="0" fontId="30" fillId="0" borderId="23" xfId="44" applyFont="1" applyBorder="1" applyAlignment="1">
      <alignment horizontal="center" vertical="center"/>
    </xf>
    <xf numFmtId="0" fontId="59" fillId="0" borderId="0" xfId="44" applyFont="1" applyAlignment="1">
      <alignment horizontal="center" vertical="center"/>
    </xf>
    <xf numFmtId="0" fontId="61" fillId="0" borderId="0" xfId="44" applyFont="1" applyAlignment="1">
      <alignment horizontal="center"/>
    </xf>
    <xf numFmtId="0" fontId="30" fillId="0" borderId="22" xfId="44" applyFont="1" applyBorder="1" applyAlignment="1">
      <alignment horizontal="center" vertical="center"/>
    </xf>
  </cellXfs>
  <cellStyles count="99">
    <cellStyle name="20% - 輔色1" xfId="1" builtinId="30" customBuiltin="1"/>
    <cellStyle name="20% - 輔色1 2" xfId="2" xr:uid="{00000000-0005-0000-0000-000001000000}"/>
    <cellStyle name="20% - 輔色2" xfId="3" builtinId="34" customBuiltin="1"/>
    <cellStyle name="20% - 輔色2 2" xfId="4" xr:uid="{00000000-0005-0000-0000-000003000000}"/>
    <cellStyle name="20% - 輔色3" xfId="5" builtinId="38" customBuiltin="1"/>
    <cellStyle name="20% - 輔色3 2" xfId="6" xr:uid="{00000000-0005-0000-0000-000005000000}"/>
    <cellStyle name="20% - 輔色4" xfId="7" builtinId="42" customBuiltin="1"/>
    <cellStyle name="20% - 輔色4 2" xfId="8" xr:uid="{00000000-0005-0000-0000-000007000000}"/>
    <cellStyle name="20% - 輔色5" xfId="9" builtinId="46" customBuiltin="1"/>
    <cellStyle name="20% - 輔色5 2" xfId="10" xr:uid="{00000000-0005-0000-0000-000009000000}"/>
    <cellStyle name="20% - 輔色6" xfId="11" builtinId="50" customBuiltin="1"/>
    <cellStyle name="20% - 輔色6 2" xfId="12" xr:uid="{00000000-0005-0000-0000-00000B000000}"/>
    <cellStyle name="40% - 輔色1" xfId="13" builtinId="31" customBuiltin="1"/>
    <cellStyle name="40% - 輔色1 2" xfId="14" xr:uid="{00000000-0005-0000-0000-00000D000000}"/>
    <cellStyle name="40% - 輔色2" xfId="15" builtinId="35" customBuiltin="1"/>
    <cellStyle name="40% - 輔色2 2" xfId="16" xr:uid="{00000000-0005-0000-0000-00000F000000}"/>
    <cellStyle name="40% - 輔色3" xfId="17" builtinId="39" customBuiltin="1"/>
    <cellStyle name="40% - 輔色3 2" xfId="18" xr:uid="{00000000-0005-0000-0000-000011000000}"/>
    <cellStyle name="40% - 輔色4" xfId="19" builtinId="43" customBuiltin="1"/>
    <cellStyle name="40% - 輔色4 2" xfId="20" xr:uid="{00000000-0005-0000-0000-000013000000}"/>
    <cellStyle name="40% - 輔色5" xfId="21" builtinId="47" customBuiltin="1"/>
    <cellStyle name="40% - 輔色5 2" xfId="22" xr:uid="{00000000-0005-0000-0000-000015000000}"/>
    <cellStyle name="40% - 輔色6" xfId="23" builtinId="51" customBuiltin="1"/>
    <cellStyle name="40% - 輔色6 2" xfId="24" xr:uid="{00000000-0005-0000-0000-000017000000}"/>
    <cellStyle name="60% - 輔色1" xfId="25" builtinId="32" customBuiltin="1"/>
    <cellStyle name="60% - 輔色1 2" xfId="26" xr:uid="{00000000-0005-0000-0000-000019000000}"/>
    <cellStyle name="60% - 輔色2" xfId="27" builtinId="36" customBuiltin="1"/>
    <cellStyle name="60% - 輔色2 2" xfId="28" xr:uid="{00000000-0005-0000-0000-00001B000000}"/>
    <cellStyle name="60% - 輔色3" xfId="29" builtinId="40" customBuiltin="1"/>
    <cellStyle name="60% - 輔色3 2" xfId="30" xr:uid="{00000000-0005-0000-0000-00001D000000}"/>
    <cellStyle name="60% - 輔色4" xfId="31" builtinId="44" customBuiltin="1"/>
    <cellStyle name="60% - 輔色4 2" xfId="32" xr:uid="{00000000-0005-0000-0000-00001F000000}"/>
    <cellStyle name="60% - 輔色5" xfId="33" builtinId="48" customBuiltin="1"/>
    <cellStyle name="60% - 輔色5 2" xfId="34" xr:uid="{00000000-0005-0000-0000-000021000000}"/>
    <cellStyle name="60% - 輔色6" xfId="35" builtinId="52" customBuiltin="1"/>
    <cellStyle name="60% - 輔色6 2" xfId="36" xr:uid="{00000000-0005-0000-0000-000023000000}"/>
    <cellStyle name="一般" xfId="0" builtinId="0"/>
    <cellStyle name="一般 2" xfId="37" xr:uid="{00000000-0005-0000-0000-000025000000}"/>
    <cellStyle name="一般 3" xfId="38" xr:uid="{00000000-0005-0000-0000-000026000000}"/>
    <cellStyle name="一般 4" xfId="39" xr:uid="{00000000-0005-0000-0000-000027000000}"/>
    <cellStyle name="一般 5" xfId="40" xr:uid="{00000000-0005-0000-0000-000028000000}"/>
    <cellStyle name="一般 6" xfId="41" xr:uid="{00000000-0005-0000-0000-000029000000}"/>
    <cellStyle name="一般 7" xfId="42" xr:uid="{00000000-0005-0000-0000-00002A000000}"/>
    <cellStyle name="一般 8" xfId="43" xr:uid="{00000000-0005-0000-0000-00002B000000}"/>
    <cellStyle name="一般_衛生福利部管制藥品第一、第二級收支存量統計(1)" xfId="44" xr:uid="{00000000-0005-0000-0000-00002C000000}"/>
    <cellStyle name="千分位" xfId="45" builtinId="3"/>
    <cellStyle name="千分位 2" xfId="46" xr:uid="{00000000-0005-0000-0000-00002E000000}"/>
    <cellStyle name="中等" xfId="47" builtinId="28" customBuiltin="1"/>
    <cellStyle name="中等 2" xfId="48" xr:uid="{00000000-0005-0000-0000-000030000000}"/>
    <cellStyle name="合計" xfId="49" builtinId="25" customBuiltin="1"/>
    <cellStyle name="合計 2" xfId="50" xr:uid="{00000000-0005-0000-0000-000032000000}"/>
    <cellStyle name="好" xfId="51" builtinId="26" customBuiltin="1"/>
    <cellStyle name="好 2" xfId="52" xr:uid="{00000000-0005-0000-0000-000034000000}"/>
    <cellStyle name="好_10202" xfId="53" xr:uid="{00000000-0005-0000-0000-000035000000}"/>
    <cellStyle name="好_10203(1)" xfId="54" xr:uid="{00000000-0005-0000-0000-000036000000}"/>
    <cellStyle name="好_102年1~12月(修正7月錯誤的資料)" xfId="55" xr:uid="{00000000-0005-0000-0000-000037000000}"/>
    <cellStyle name="計算方式" xfId="56" builtinId="22" customBuiltin="1"/>
    <cellStyle name="計算方式 2" xfId="57" xr:uid="{00000000-0005-0000-0000-000039000000}"/>
    <cellStyle name="連結的儲存格" xfId="58" builtinId="24" customBuiltin="1"/>
    <cellStyle name="連結的儲存格 2" xfId="59" xr:uid="{00000000-0005-0000-0000-00003B000000}"/>
    <cellStyle name="備註" xfId="60" builtinId="10" customBuiltin="1"/>
    <cellStyle name="備註 2" xfId="61" xr:uid="{00000000-0005-0000-0000-00003D000000}"/>
    <cellStyle name="說明文字" xfId="62" builtinId="53" customBuiltin="1"/>
    <cellStyle name="說明文字 2" xfId="63" xr:uid="{00000000-0005-0000-0000-00003F000000}"/>
    <cellStyle name="輔色1" xfId="64" builtinId="29" customBuiltin="1"/>
    <cellStyle name="輔色1 2" xfId="65" xr:uid="{00000000-0005-0000-0000-000041000000}"/>
    <cellStyle name="輔色2" xfId="66" builtinId="33" customBuiltin="1"/>
    <cellStyle name="輔色2 2" xfId="67" xr:uid="{00000000-0005-0000-0000-000043000000}"/>
    <cellStyle name="輔色3" xfId="68" builtinId="37" customBuiltin="1"/>
    <cellStyle name="輔色3 2" xfId="69" xr:uid="{00000000-0005-0000-0000-000045000000}"/>
    <cellStyle name="輔色4" xfId="70" builtinId="41" customBuiltin="1"/>
    <cellStyle name="輔色4 2" xfId="71" xr:uid="{00000000-0005-0000-0000-000047000000}"/>
    <cellStyle name="輔色5" xfId="72" builtinId="45" customBuiltin="1"/>
    <cellStyle name="輔色5 2" xfId="73" xr:uid="{00000000-0005-0000-0000-000049000000}"/>
    <cellStyle name="輔色6" xfId="74" builtinId="49" customBuiltin="1"/>
    <cellStyle name="輔色6 2" xfId="75" xr:uid="{00000000-0005-0000-0000-00004B000000}"/>
    <cellStyle name="標題" xfId="76" builtinId="15" customBuiltin="1"/>
    <cellStyle name="標題 1" xfId="77" builtinId="16" customBuiltin="1"/>
    <cellStyle name="標題 1 2" xfId="78" xr:uid="{00000000-0005-0000-0000-00004E000000}"/>
    <cellStyle name="標題 2" xfId="79" builtinId="17" customBuiltin="1"/>
    <cellStyle name="標題 2 2" xfId="80" xr:uid="{00000000-0005-0000-0000-000050000000}"/>
    <cellStyle name="標題 3" xfId="81" builtinId="18" customBuiltin="1"/>
    <cellStyle name="標題 3 2" xfId="82" xr:uid="{00000000-0005-0000-0000-000052000000}"/>
    <cellStyle name="標題 4" xfId="83" builtinId="19" customBuiltin="1"/>
    <cellStyle name="標題 4 2" xfId="84" xr:uid="{00000000-0005-0000-0000-000054000000}"/>
    <cellStyle name="標題 5" xfId="85" xr:uid="{00000000-0005-0000-0000-000055000000}"/>
    <cellStyle name="輸入" xfId="86" builtinId="20" customBuiltin="1"/>
    <cellStyle name="輸入 2" xfId="87" xr:uid="{00000000-0005-0000-0000-000057000000}"/>
    <cellStyle name="輸出" xfId="88" builtinId="21" customBuiltin="1"/>
    <cellStyle name="輸出 2" xfId="89" xr:uid="{00000000-0005-0000-0000-000059000000}"/>
    <cellStyle name="檢查儲存格" xfId="90" builtinId="23" customBuiltin="1"/>
    <cellStyle name="檢查儲存格 2" xfId="91" xr:uid="{00000000-0005-0000-0000-00005B000000}"/>
    <cellStyle name="壞" xfId="92" builtinId="27" customBuiltin="1"/>
    <cellStyle name="壞 2" xfId="93" xr:uid="{00000000-0005-0000-0000-00005D000000}"/>
    <cellStyle name="壞_10202" xfId="94" xr:uid="{00000000-0005-0000-0000-00005E000000}"/>
    <cellStyle name="壞_10203(1)" xfId="95" xr:uid="{00000000-0005-0000-0000-00005F000000}"/>
    <cellStyle name="壞_102年1~12月(修正7月錯誤的資料)" xfId="96" xr:uid="{00000000-0005-0000-0000-000060000000}"/>
    <cellStyle name="警告文字" xfId="97" builtinId="11" customBuiltin="1"/>
    <cellStyle name="警告文字 2" xfId="98" xr:uid="{00000000-0005-0000-0000-00006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B58E3-0118-4703-8C7C-EF114ED5C0DB}">
  <sheetPr>
    <pageSetUpPr fitToPage="1"/>
  </sheetPr>
  <dimension ref="A1:L82"/>
  <sheetViews>
    <sheetView tabSelected="1" zoomScale="80" zoomScaleNormal="80" workbookViewId="0">
      <selection activeCell="A4" sqref="A4:K4"/>
    </sheetView>
  </sheetViews>
  <sheetFormatPr defaultColWidth="9" defaultRowHeight="16.2" x14ac:dyDescent="0.3"/>
  <cols>
    <col min="1" max="1" width="11.44140625" style="169" customWidth="1"/>
    <col min="2" max="2" width="37.88671875" style="169" customWidth="1"/>
    <col min="3" max="3" width="10.77734375" style="200" customWidth="1"/>
    <col min="4" max="4" width="18.109375" style="169" customWidth="1"/>
    <col min="5" max="5" width="23.33203125" style="169" customWidth="1"/>
    <col min="6" max="7" width="14.6640625" style="169" customWidth="1"/>
    <col min="8" max="8" width="17" style="169" customWidth="1"/>
    <col min="9" max="10" width="14.6640625" style="169" customWidth="1"/>
    <col min="11" max="11" width="18.44140625" style="169" customWidth="1"/>
    <col min="12" max="16384" width="9" style="169"/>
  </cols>
  <sheetData>
    <row r="1" spans="1:12" s="170" customFormat="1" ht="15" customHeight="1" x14ac:dyDescent="0.3">
      <c r="A1" s="165" t="s">
        <v>6</v>
      </c>
      <c r="B1" s="166"/>
      <c r="C1" s="167"/>
      <c r="D1" s="168"/>
      <c r="E1" s="168"/>
      <c r="F1" s="168"/>
      <c r="G1" s="168"/>
      <c r="H1" s="168"/>
      <c r="I1" s="165" t="s">
        <v>7</v>
      </c>
      <c r="J1" s="363" t="s">
        <v>8</v>
      </c>
      <c r="K1" s="363"/>
      <c r="L1" s="169"/>
    </row>
    <row r="2" spans="1:12" s="170" customFormat="1" ht="15" hidden="1" customHeight="1" x14ac:dyDescent="0.3">
      <c r="A2" s="171" t="s">
        <v>59</v>
      </c>
      <c r="B2" s="172" t="s">
        <v>58</v>
      </c>
      <c r="C2" s="172" t="s">
        <v>57</v>
      </c>
      <c r="D2" s="168"/>
      <c r="E2" s="168"/>
      <c r="F2" s="168"/>
      <c r="G2" s="168"/>
      <c r="H2" s="168"/>
      <c r="I2" s="373" t="s">
        <v>10</v>
      </c>
      <c r="J2" s="375" t="s">
        <v>47</v>
      </c>
      <c r="K2" s="376"/>
      <c r="L2" s="169"/>
    </row>
    <row r="3" spans="1:12" s="170" customFormat="1" ht="15" customHeight="1" x14ac:dyDescent="0.3">
      <c r="A3" s="165" t="s">
        <v>9</v>
      </c>
      <c r="B3" s="174" t="s">
        <v>177</v>
      </c>
      <c r="C3" s="175"/>
      <c r="D3" s="176"/>
      <c r="E3" s="176"/>
      <c r="F3" s="176"/>
      <c r="G3" s="176"/>
      <c r="H3" s="176"/>
      <c r="I3" s="374"/>
      <c r="J3" s="377"/>
      <c r="K3" s="378"/>
      <c r="L3" s="169"/>
    </row>
    <row r="4" spans="1:12" ht="30.6" customHeight="1" x14ac:dyDescent="0.3">
      <c r="A4" s="388" t="s">
        <v>55</v>
      </c>
      <c r="B4" s="388"/>
      <c r="C4" s="388"/>
      <c r="D4" s="388"/>
      <c r="E4" s="388"/>
      <c r="F4" s="388"/>
      <c r="G4" s="388"/>
      <c r="H4" s="388"/>
      <c r="I4" s="388"/>
      <c r="J4" s="388"/>
      <c r="K4" s="388"/>
    </row>
    <row r="5" spans="1:12" ht="23.4" customHeight="1" x14ac:dyDescent="0.3">
      <c r="A5" s="379" t="s">
        <v>178</v>
      </c>
      <c r="B5" s="379"/>
      <c r="C5" s="379"/>
      <c r="D5" s="379"/>
      <c r="E5" s="379"/>
      <c r="F5" s="379"/>
      <c r="G5" s="379"/>
      <c r="H5" s="379"/>
      <c r="I5" s="379"/>
      <c r="J5" s="379"/>
      <c r="K5" s="379"/>
    </row>
    <row r="6" spans="1:12" s="178" customFormat="1" ht="24" customHeight="1" x14ac:dyDescent="0.3">
      <c r="A6" s="380" t="s">
        <v>12</v>
      </c>
      <c r="B6" s="363"/>
      <c r="C6" s="373" t="s">
        <v>13</v>
      </c>
      <c r="D6" s="380" t="s">
        <v>14</v>
      </c>
      <c r="E6" s="363" t="s">
        <v>15</v>
      </c>
      <c r="F6" s="363"/>
      <c r="G6" s="363"/>
      <c r="H6" s="363" t="s">
        <v>16</v>
      </c>
      <c r="I6" s="363"/>
      <c r="J6" s="363"/>
      <c r="K6" s="364" t="s">
        <v>17</v>
      </c>
      <c r="L6" s="177"/>
    </row>
    <row r="7" spans="1:12" s="178" customFormat="1" ht="33.6" customHeight="1" x14ac:dyDescent="0.3">
      <c r="A7" s="380"/>
      <c r="B7" s="363"/>
      <c r="C7" s="374"/>
      <c r="D7" s="380"/>
      <c r="E7" s="179" t="s">
        <v>18</v>
      </c>
      <c r="F7" s="165" t="s">
        <v>19</v>
      </c>
      <c r="G7" s="165" t="s">
        <v>20</v>
      </c>
      <c r="H7" s="165" t="s">
        <v>21</v>
      </c>
      <c r="I7" s="165" t="s">
        <v>22</v>
      </c>
      <c r="J7" s="165" t="s">
        <v>20</v>
      </c>
      <c r="K7" s="364"/>
      <c r="L7" s="177"/>
    </row>
    <row r="8" spans="1:12" s="181" customFormat="1" ht="19.95" customHeight="1" x14ac:dyDescent="0.3">
      <c r="A8" s="365" t="s">
        <v>179</v>
      </c>
      <c r="B8" s="366"/>
      <c r="C8" s="215"/>
      <c r="D8" s="180"/>
      <c r="E8" s="180"/>
      <c r="F8" s="180"/>
      <c r="G8" s="180"/>
      <c r="H8" s="180"/>
      <c r="I8" s="180"/>
      <c r="J8" s="180"/>
      <c r="K8" s="180"/>
    </row>
    <row r="9" spans="1:12" s="170" customFormat="1" ht="19.95" customHeight="1" x14ac:dyDescent="0.3">
      <c r="A9" s="384" t="s">
        <v>180</v>
      </c>
      <c r="B9" s="385"/>
      <c r="C9" s="213" t="s">
        <v>93</v>
      </c>
      <c r="D9" s="180"/>
      <c r="E9" s="180"/>
      <c r="F9" s="180"/>
      <c r="G9" s="180"/>
      <c r="H9" s="182"/>
      <c r="I9" s="180"/>
      <c r="J9" s="182"/>
      <c r="K9" s="182"/>
    </row>
    <row r="10" spans="1:12" s="170" customFormat="1" ht="19.95" customHeight="1" x14ac:dyDescent="0.3">
      <c r="A10" s="381" t="s">
        <v>181</v>
      </c>
      <c r="B10" s="367"/>
      <c r="C10" s="213" t="s">
        <v>182</v>
      </c>
      <c r="D10" s="183">
        <v>0</v>
      </c>
      <c r="E10" s="184">
        <v>16000000</v>
      </c>
      <c r="F10" s="183">
        <v>0</v>
      </c>
      <c r="G10" s="183">
        <v>0</v>
      </c>
      <c r="H10" s="184">
        <v>13425000</v>
      </c>
      <c r="I10" s="183">
        <v>0</v>
      </c>
      <c r="J10" s="184">
        <v>100000</v>
      </c>
      <c r="K10" s="184">
        <v>2475000</v>
      </c>
      <c r="L10" s="34"/>
    </row>
    <row r="11" spans="1:12" s="170" customFormat="1" ht="19.95" customHeight="1" x14ac:dyDescent="0.3">
      <c r="A11" s="384" t="s">
        <v>183</v>
      </c>
      <c r="B11" s="385"/>
      <c r="C11" s="213"/>
      <c r="D11" s="184"/>
      <c r="E11" s="185"/>
      <c r="F11" s="185"/>
      <c r="G11" s="185"/>
      <c r="H11" s="185"/>
      <c r="I11" s="185"/>
      <c r="J11" s="185"/>
      <c r="K11" s="185"/>
    </row>
    <row r="12" spans="1:12" s="170" customFormat="1" ht="19.95" customHeight="1" x14ac:dyDescent="0.3">
      <c r="A12" s="381" t="s">
        <v>236</v>
      </c>
      <c r="B12" s="367"/>
      <c r="C12" s="213" t="s">
        <v>227</v>
      </c>
      <c r="D12" s="184">
        <v>1949000</v>
      </c>
      <c r="E12" s="183">
        <v>0</v>
      </c>
      <c r="F12" s="183">
        <v>0</v>
      </c>
      <c r="G12" s="184">
        <v>1</v>
      </c>
      <c r="H12" s="184">
        <v>1174320</v>
      </c>
      <c r="I12" s="183">
        <v>0</v>
      </c>
      <c r="J12" s="184">
        <v>18240</v>
      </c>
      <c r="K12" s="184">
        <v>756441</v>
      </c>
    </row>
    <row r="13" spans="1:12" s="170" customFormat="1" ht="19.95" customHeight="1" x14ac:dyDescent="0.3">
      <c r="A13" s="381" t="s">
        <v>237</v>
      </c>
      <c r="B13" s="367"/>
      <c r="C13" s="213" t="s">
        <v>238</v>
      </c>
      <c r="D13" s="184">
        <v>327360</v>
      </c>
      <c r="E13" s="184">
        <v>160000</v>
      </c>
      <c r="F13" s="183">
        <v>0</v>
      </c>
      <c r="G13" s="183">
        <v>0</v>
      </c>
      <c r="H13" s="184">
        <v>212360</v>
      </c>
      <c r="I13" s="183">
        <v>0</v>
      </c>
      <c r="J13" s="184">
        <v>160120</v>
      </c>
      <c r="K13" s="184">
        <v>114880</v>
      </c>
    </row>
    <row r="14" spans="1:12" s="170" customFormat="1" ht="19.95" customHeight="1" x14ac:dyDescent="0.3">
      <c r="A14" s="381" t="s">
        <v>239</v>
      </c>
      <c r="B14" s="367"/>
      <c r="C14" s="213" t="s">
        <v>240</v>
      </c>
      <c r="D14" s="184">
        <v>1816133</v>
      </c>
      <c r="E14" s="184">
        <v>1403136</v>
      </c>
      <c r="F14" s="183">
        <v>0</v>
      </c>
      <c r="G14" s="183">
        <v>0</v>
      </c>
      <c r="H14" s="184">
        <v>3218376</v>
      </c>
      <c r="I14" s="183">
        <v>0</v>
      </c>
      <c r="J14" s="184">
        <v>109</v>
      </c>
      <c r="K14" s="184">
        <v>784</v>
      </c>
    </row>
    <row r="15" spans="1:12" s="170" customFormat="1" ht="19.95" customHeight="1" x14ac:dyDescent="0.3">
      <c r="A15" s="381" t="s">
        <v>241</v>
      </c>
      <c r="B15" s="367"/>
      <c r="C15" s="213" t="s">
        <v>240</v>
      </c>
      <c r="D15" s="184">
        <v>547768</v>
      </c>
      <c r="E15" s="183">
        <v>0</v>
      </c>
      <c r="F15" s="184">
        <v>782880</v>
      </c>
      <c r="G15" s="183">
        <v>0</v>
      </c>
      <c r="H15" s="184">
        <v>280504</v>
      </c>
      <c r="I15" s="183">
        <v>0</v>
      </c>
      <c r="J15" s="184">
        <v>434</v>
      </c>
      <c r="K15" s="184">
        <v>1049710</v>
      </c>
    </row>
    <row r="16" spans="1:12" s="170" customFormat="1" ht="19.95" customHeight="1" x14ac:dyDescent="0.3">
      <c r="A16" s="384" t="s">
        <v>184</v>
      </c>
      <c r="B16" s="385"/>
      <c r="C16" s="213"/>
      <c r="D16" s="185"/>
      <c r="E16" s="186"/>
      <c r="F16" s="186"/>
      <c r="G16" s="186"/>
      <c r="H16" s="186"/>
      <c r="I16" s="186"/>
      <c r="J16" s="186"/>
      <c r="K16" s="186"/>
    </row>
    <row r="17" spans="1:11" s="170" customFormat="1" ht="19.95" customHeight="1" x14ac:dyDescent="0.3">
      <c r="A17" s="381" t="s">
        <v>242</v>
      </c>
      <c r="B17" s="367"/>
      <c r="C17" s="213" t="s">
        <v>243</v>
      </c>
      <c r="D17" s="184">
        <v>1410107</v>
      </c>
      <c r="E17" s="183">
        <v>0</v>
      </c>
      <c r="F17" s="184">
        <v>2133416</v>
      </c>
      <c r="G17" s="184">
        <v>100</v>
      </c>
      <c r="H17" s="184">
        <v>2353990</v>
      </c>
      <c r="I17" s="183">
        <v>0</v>
      </c>
      <c r="J17" s="184">
        <v>5552</v>
      </c>
      <c r="K17" s="184">
        <v>1184081</v>
      </c>
    </row>
    <row r="18" spans="1:11" s="170" customFormat="1" ht="19.95" customHeight="1" x14ac:dyDescent="0.3">
      <c r="A18" s="381" t="s">
        <v>244</v>
      </c>
      <c r="B18" s="367"/>
      <c r="C18" s="213" t="s">
        <v>243</v>
      </c>
      <c r="D18" s="184">
        <v>197550</v>
      </c>
      <c r="E18" s="183">
        <v>0</v>
      </c>
      <c r="F18" s="184">
        <v>368312</v>
      </c>
      <c r="G18" s="183">
        <v>0</v>
      </c>
      <c r="H18" s="184">
        <v>354670</v>
      </c>
      <c r="I18" s="183">
        <v>0</v>
      </c>
      <c r="J18" s="184">
        <v>825</v>
      </c>
      <c r="K18" s="184">
        <v>210367</v>
      </c>
    </row>
    <row r="19" spans="1:11" s="170" customFormat="1" ht="19.95" customHeight="1" x14ac:dyDescent="0.3">
      <c r="A19" s="381" t="s">
        <v>245</v>
      </c>
      <c r="B19" s="367"/>
      <c r="C19" s="213" t="s">
        <v>243</v>
      </c>
      <c r="D19" s="183">
        <v>0</v>
      </c>
      <c r="E19" s="183">
        <v>0</v>
      </c>
      <c r="F19" s="184">
        <v>22200</v>
      </c>
      <c r="G19" s="183">
        <v>0</v>
      </c>
      <c r="H19" s="184">
        <v>1200</v>
      </c>
      <c r="I19" s="183">
        <v>0</v>
      </c>
      <c r="J19" s="184">
        <v>95</v>
      </c>
      <c r="K19" s="184">
        <v>20905</v>
      </c>
    </row>
    <row r="20" spans="1:11" s="170" customFormat="1" ht="19.95" customHeight="1" x14ac:dyDescent="0.3">
      <c r="A20" s="384" t="s">
        <v>185</v>
      </c>
      <c r="B20" s="385"/>
      <c r="C20" s="213"/>
      <c r="D20" s="185" t="s">
        <v>93</v>
      </c>
      <c r="E20" s="185"/>
      <c r="F20" s="185"/>
      <c r="G20" s="185"/>
      <c r="H20" s="185"/>
      <c r="I20" s="185"/>
      <c r="J20" s="185"/>
      <c r="K20" s="185"/>
    </row>
    <row r="21" spans="1:11" s="170" customFormat="1" ht="19.95" customHeight="1" x14ac:dyDescent="0.3">
      <c r="A21" s="381" t="s">
        <v>246</v>
      </c>
      <c r="B21" s="367"/>
      <c r="C21" s="213" t="s">
        <v>227</v>
      </c>
      <c r="D21" s="187">
        <v>1206000</v>
      </c>
      <c r="E21" s="183">
        <v>0</v>
      </c>
      <c r="F21" s="184">
        <v>4373110</v>
      </c>
      <c r="G21" s="183">
        <v>0</v>
      </c>
      <c r="H21" s="184">
        <v>5161100</v>
      </c>
      <c r="I21" s="183">
        <v>0</v>
      </c>
      <c r="J21" s="184">
        <v>3380</v>
      </c>
      <c r="K21" s="184">
        <v>414630</v>
      </c>
    </row>
    <row r="22" spans="1:11" s="170" customFormat="1" ht="19.95" customHeight="1" x14ac:dyDescent="0.3">
      <c r="A22" s="381" t="s">
        <v>247</v>
      </c>
      <c r="B22" s="367"/>
      <c r="C22" s="213" t="s">
        <v>227</v>
      </c>
      <c r="D22" s="184">
        <v>230432</v>
      </c>
      <c r="E22" s="183">
        <v>0</v>
      </c>
      <c r="F22" s="184">
        <v>985360</v>
      </c>
      <c r="G22" s="184">
        <v>10</v>
      </c>
      <c r="H22" s="184">
        <v>893000</v>
      </c>
      <c r="I22" s="183">
        <v>0</v>
      </c>
      <c r="J22" s="184">
        <v>1410</v>
      </c>
      <c r="K22" s="184">
        <v>321392</v>
      </c>
    </row>
    <row r="23" spans="1:11" s="170" customFormat="1" ht="19.95" customHeight="1" x14ac:dyDescent="0.3">
      <c r="A23" s="381" t="s">
        <v>248</v>
      </c>
      <c r="B23" s="367"/>
      <c r="C23" s="213" t="s">
        <v>249</v>
      </c>
      <c r="D23" s="184">
        <f>893460+60</f>
        <v>893520</v>
      </c>
      <c r="E23" s="183">
        <v>0</v>
      </c>
      <c r="F23" s="184">
        <v>4094040</v>
      </c>
      <c r="G23" s="184">
        <v>120</v>
      </c>
      <c r="H23" s="184">
        <v>3936960</v>
      </c>
      <c r="I23" s="183">
        <v>0</v>
      </c>
      <c r="J23" s="184">
        <f>4500+60</f>
        <v>4560</v>
      </c>
      <c r="K23" s="184">
        <v>1046160</v>
      </c>
    </row>
    <row r="24" spans="1:11" s="170" customFormat="1" ht="19.95" customHeight="1" x14ac:dyDescent="0.3">
      <c r="A24" s="384" t="s">
        <v>186</v>
      </c>
      <c r="B24" s="385"/>
      <c r="C24" s="213"/>
      <c r="D24" s="185" t="s">
        <v>93</v>
      </c>
      <c r="E24" s="185"/>
      <c r="F24" s="185"/>
      <c r="G24" s="185"/>
      <c r="H24" s="185"/>
      <c r="I24" s="185"/>
      <c r="J24" s="185"/>
      <c r="K24" s="185"/>
    </row>
    <row r="25" spans="1:11" s="170" customFormat="1" ht="19.95" customHeight="1" x14ac:dyDescent="0.3">
      <c r="A25" s="381" t="s">
        <v>250</v>
      </c>
      <c r="B25" s="367"/>
      <c r="C25" s="213" t="s">
        <v>227</v>
      </c>
      <c r="D25" s="184">
        <v>100810</v>
      </c>
      <c r="E25" s="183">
        <v>0</v>
      </c>
      <c r="F25" s="184">
        <v>884140</v>
      </c>
      <c r="G25" s="183">
        <v>0</v>
      </c>
      <c r="H25" s="184">
        <v>761400</v>
      </c>
      <c r="I25" s="183">
        <v>0</v>
      </c>
      <c r="J25" s="184">
        <v>750</v>
      </c>
      <c r="K25" s="184">
        <v>222800</v>
      </c>
    </row>
    <row r="26" spans="1:11" s="170" customFormat="1" ht="19.95" customHeight="1" x14ac:dyDescent="0.3">
      <c r="A26" s="381" t="s">
        <v>251</v>
      </c>
      <c r="B26" s="367"/>
      <c r="C26" s="213" t="s">
        <v>238</v>
      </c>
      <c r="D26" s="184">
        <v>651130</v>
      </c>
      <c r="E26" s="183">
        <v>0</v>
      </c>
      <c r="F26" s="184">
        <v>2947860</v>
      </c>
      <c r="G26" s="183">
        <v>0</v>
      </c>
      <c r="H26" s="184">
        <v>2972900</v>
      </c>
      <c r="I26" s="183">
        <v>0</v>
      </c>
      <c r="J26" s="184">
        <v>2040</v>
      </c>
      <c r="K26" s="184">
        <v>624050</v>
      </c>
    </row>
    <row r="27" spans="1:11" s="170" customFormat="1" ht="19.95" customHeight="1" x14ac:dyDescent="0.3">
      <c r="A27" s="381" t="s">
        <v>252</v>
      </c>
      <c r="B27" s="367"/>
      <c r="C27" s="213" t="s">
        <v>243</v>
      </c>
      <c r="D27" s="184">
        <v>111960</v>
      </c>
      <c r="E27" s="183">
        <v>0</v>
      </c>
      <c r="F27" s="184">
        <v>203002</v>
      </c>
      <c r="G27" s="183">
        <v>0</v>
      </c>
      <c r="H27" s="184">
        <v>223150</v>
      </c>
      <c r="I27" s="183">
        <v>0</v>
      </c>
      <c r="J27" s="184">
        <v>312</v>
      </c>
      <c r="K27" s="184">
        <v>91500</v>
      </c>
    </row>
    <row r="28" spans="1:11" s="170" customFormat="1" ht="19.95" customHeight="1" x14ac:dyDescent="0.3">
      <c r="A28" s="381" t="s">
        <v>187</v>
      </c>
      <c r="B28" s="367"/>
      <c r="C28" s="213" t="s">
        <v>233</v>
      </c>
      <c r="D28" s="184">
        <v>600000</v>
      </c>
      <c r="E28" s="184">
        <v>355000</v>
      </c>
      <c r="F28" s="183">
        <v>0</v>
      </c>
      <c r="G28" s="184">
        <v>39984.6</v>
      </c>
      <c r="H28" s="184">
        <v>560000</v>
      </c>
      <c r="I28" s="183">
        <v>0</v>
      </c>
      <c r="J28" s="184">
        <v>20000</v>
      </c>
      <c r="K28" s="184">
        <v>414984.6</v>
      </c>
    </row>
    <row r="29" spans="1:11" s="170" customFormat="1" ht="19.95" customHeight="1" x14ac:dyDescent="0.3">
      <c r="A29" s="384" t="s">
        <v>188</v>
      </c>
      <c r="B29" s="385"/>
      <c r="C29" s="213"/>
      <c r="D29" s="185" t="s">
        <v>93</v>
      </c>
      <c r="E29" s="185"/>
      <c r="F29" s="185"/>
      <c r="G29" s="185"/>
      <c r="H29" s="185"/>
      <c r="I29" s="185"/>
      <c r="J29" s="185"/>
      <c r="K29" s="185"/>
    </row>
    <row r="30" spans="1:11" s="170" customFormat="1" ht="19.95" customHeight="1" x14ac:dyDescent="0.3">
      <c r="A30" s="381" t="s">
        <v>253</v>
      </c>
      <c r="B30" s="367"/>
      <c r="C30" s="213" t="s">
        <v>254</v>
      </c>
      <c r="D30" s="184">
        <v>42490</v>
      </c>
      <c r="E30" s="183">
        <v>0</v>
      </c>
      <c r="F30" s="184">
        <v>45402</v>
      </c>
      <c r="G30" s="183">
        <v>0</v>
      </c>
      <c r="H30" s="184">
        <v>9310</v>
      </c>
      <c r="I30" s="183">
        <v>0</v>
      </c>
      <c r="J30" s="184">
        <v>18662</v>
      </c>
      <c r="K30" s="184">
        <v>59920</v>
      </c>
    </row>
    <row r="31" spans="1:11" s="170" customFormat="1" ht="19.95" customHeight="1" x14ac:dyDescent="0.3">
      <c r="A31" s="381" t="s">
        <v>255</v>
      </c>
      <c r="B31" s="367"/>
      <c r="C31" s="213" t="s">
        <v>189</v>
      </c>
      <c r="D31" s="184">
        <v>106870</v>
      </c>
      <c r="E31" s="183">
        <v>0</v>
      </c>
      <c r="F31" s="184">
        <v>161495</v>
      </c>
      <c r="G31" s="184">
        <v>1</v>
      </c>
      <c r="H31" s="184">
        <v>176140</v>
      </c>
      <c r="I31" s="183">
        <v>0</v>
      </c>
      <c r="J31" s="184">
        <v>203</v>
      </c>
      <c r="K31" s="184">
        <v>92023</v>
      </c>
    </row>
    <row r="32" spans="1:11" s="170" customFormat="1" ht="19.95" customHeight="1" x14ac:dyDescent="0.3">
      <c r="A32" s="384" t="s">
        <v>190</v>
      </c>
      <c r="B32" s="385"/>
      <c r="C32" s="213"/>
      <c r="D32" s="185"/>
      <c r="E32" s="185"/>
      <c r="F32" s="185"/>
      <c r="G32" s="185"/>
      <c r="H32" s="185"/>
      <c r="I32" s="185"/>
      <c r="J32" s="185"/>
      <c r="K32" s="185"/>
    </row>
    <row r="33" spans="1:11" s="170" customFormat="1" ht="19.95" customHeight="1" x14ac:dyDescent="0.3">
      <c r="A33" s="381" t="s">
        <v>256</v>
      </c>
      <c r="B33" s="367"/>
      <c r="C33" s="213" t="s">
        <v>257</v>
      </c>
      <c r="D33" s="184">
        <v>3</v>
      </c>
      <c r="E33" s="183">
        <v>0</v>
      </c>
      <c r="F33" s="183">
        <v>0</v>
      </c>
      <c r="G33" s="183">
        <v>0</v>
      </c>
      <c r="H33" s="183">
        <v>0</v>
      </c>
      <c r="I33" s="183">
        <v>0</v>
      </c>
      <c r="J33" s="184">
        <v>3</v>
      </c>
      <c r="K33" s="183">
        <v>0</v>
      </c>
    </row>
    <row r="34" spans="1:11" s="170" customFormat="1" ht="19.95" customHeight="1" x14ac:dyDescent="0.3">
      <c r="A34" s="381" t="s">
        <v>258</v>
      </c>
      <c r="B34" s="367"/>
      <c r="C34" s="213" t="s">
        <v>189</v>
      </c>
      <c r="D34" s="184">
        <v>234423</v>
      </c>
      <c r="E34" s="183">
        <v>0</v>
      </c>
      <c r="F34" s="184">
        <v>376443</v>
      </c>
      <c r="G34" s="183">
        <v>0</v>
      </c>
      <c r="H34" s="184">
        <v>417830</v>
      </c>
      <c r="I34" s="183">
        <v>0</v>
      </c>
      <c r="J34" s="184">
        <v>945</v>
      </c>
      <c r="K34" s="184">
        <v>192091</v>
      </c>
    </row>
    <row r="35" spans="1:11" s="170" customFormat="1" ht="19.95" customHeight="1" x14ac:dyDescent="0.3">
      <c r="A35" s="381" t="s">
        <v>259</v>
      </c>
      <c r="B35" s="367"/>
      <c r="C35" s="213" t="s">
        <v>257</v>
      </c>
      <c r="D35" s="184">
        <f>392945+3</f>
        <v>392948</v>
      </c>
      <c r="E35" s="183">
        <v>0</v>
      </c>
      <c r="F35" s="184">
        <v>983622</v>
      </c>
      <c r="G35" s="184">
        <v>1</v>
      </c>
      <c r="H35" s="184">
        <v>988810</v>
      </c>
      <c r="I35" s="183">
        <v>0</v>
      </c>
      <c r="J35" s="184">
        <v>1565</v>
      </c>
      <c r="K35" s="184">
        <f>386193+3</f>
        <v>386196</v>
      </c>
    </row>
    <row r="36" spans="1:11" s="170" customFormat="1" ht="19.95" customHeight="1" x14ac:dyDescent="0.3">
      <c r="A36" s="381" t="s">
        <v>260</v>
      </c>
      <c r="B36" s="367"/>
      <c r="C36" s="213" t="s">
        <v>243</v>
      </c>
      <c r="D36" s="184">
        <f>930212+5</f>
        <v>930217</v>
      </c>
      <c r="E36" s="183">
        <v>0</v>
      </c>
      <c r="F36" s="184">
        <v>2096453</v>
      </c>
      <c r="G36" s="183">
        <v>0</v>
      </c>
      <c r="H36" s="184">
        <v>2283590</v>
      </c>
      <c r="I36" s="183">
        <v>0</v>
      </c>
      <c r="J36" s="184">
        <f>6281+5</f>
        <v>6286</v>
      </c>
      <c r="K36" s="184">
        <v>736794</v>
      </c>
    </row>
    <row r="37" spans="1:11" s="170" customFormat="1" ht="19.95" customHeight="1" x14ac:dyDescent="0.3">
      <c r="A37" s="381" t="s">
        <v>261</v>
      </c>
      <c r="B37" s="367"/>
      <c r="C37" s="213" t="s">
        <v>215</v>
      </c>
      <c r="D37" s="184">
        <v>75225</v>
      </c>
      <c r="E37" s="183">
        <v>0</v>
      </c>
      <c r="F37" s="184">
        <v>269555</v>
      </c>
      <c r="G37" s="184">
        <v>5</v>
      </c>
      <c r="H37" s="184">
        <v>330340</v>
      </c>
      <c r="I37" s="183">
        <v>0</v>
      </c>
      <c r="J37" s="184">
        <v>168</v>
      </c>
      <c r="K37" s="184">
        <v>14277</v>
      </c>
    </row>
    <row r="38" spans="1:11" s="170" customFormat="1" ht="11.25" customHeight="1" x14ac:dyDescent="0.3">
      <c r="A38" s="188"/>
      <c r="B38" s="188"/>
      <c r="C38" s="188"/>
      <c r="D38" s="189" t="s">
        <v>93</v>
      </c>
      <c r="E38" s="189"/>
      <c r="F38" s="189"/>
      <c r="G38" s="189"/>
      <c r="H38" s="189"/>
      <c r="I38" s="189"/>
      <c r="J38" s="189"/>
      <c r="K38" s="189"/>
    </row>
    <row r="39" spans="1:11" s="170" customFormat="1" ht="15.9" customHeight="1" x14ac:dyDescent="0.25">
      <c r="A39" s="165" t="s">
        <v>6</v>
      </c>
      <c r="B39" s="166"/>
      <c r="C39" s="167"/>
      <c r="D39" s="168"/>
      <c r="E39" s="168"/>
      <c r="F39" s="168"/>
      <c r="G39" s="168"/>
      <c r="H39" s="168"/>
      <c r="I39" s="165" t="s">
        <v>7</v>
      </c>
      <c r="J39" s="363" t="s">
        <v>8</v>
      </c>
      <c r="K39" s="363"/>
    </row>
    <row r="40" spans="1:11" s="170" customFormat="1" ht="15.9" customHeight="1" x14ac:dyDescent="0.25">
      <c r="A40" s="165" t="s">
        <v>9</v>
      </c>
      <c r="B40" s="174" t="s">
        <v>177</v>
      </c>
      <c r="C40" s="175"/>
      <c r="D40" s="176"/>
      <c r="E40" s="176"/>
      <c r="F40" s="176"/>
      <c r="G40" s="176"/>
      <c r="H40" s="176"/>
      <c r="I40" s="173" t="s">
        <v>10</v>
      </c>
      <c r="J40" s="386" t="s">
        <v>47</v>
      </c>
      <c r="K40" s="387"/>
    </row>
    <row r="41" spans="1:11" ht="30" customHeight="1" x14ac:dyDescent="0.3">
      <c r="A41" s="388" t="s">
        <v>103</v>
      </c>
      <c r="B41" s="388"/>
      <c r="C41" s="388"/>
      <c r="D41" s="388"/>
      <c r="E41" s="388"/>
      <c r="F41" s="388"/>
      <c r="G41" s="388"/>
      <c r="H41" s="388"/>
      <c r="I41" s="388"/>
      <c r="J41" s="388"/>
      <c r="K41" s="388"/>
    </row>
    <row r="42" spans="1:11" ht="18" customHeight="1" x14ac:dyDescent="0.3">
      <c r="A42" s="379" t="s">
        <v>178</v>
      </c>
      <c r="B42" s="379"/>
      <c r="C42" s="379"/>
      <c r="D42" s="379"/>
      <c r="E42" s="379"/>
      <c r="F42" s="379"/>
      <c r="G42" s="379"/>
      <c r="H42" s="379"/>
      <c r="I42" s="379"/>
      <c r="J42" s="379"/>
      <c r="K42" s="379"/>
    </row>
    <row r="43" spans="1:11" s="178" customFormat="1" ht="18" customHeight="1" x14ac:dyDescent="0.3">
      <c r="A43" s="380" t="s">
        <v>12</v>
      </c>
      <c r="B43" s="363"/>
      <c r="C43" s="373" t="s">
        <v>13</v>
      </c>
      <c r="D43" s="380" t="s">
        <v>14</v>
      </c>
      <c r="E43" s="363" t="s">
        <v>15</v>
      </c>
      <c r="F43" s="363"/>
      <c r="G43" s="363"/>
      <c r="H43" s="363" t="s">
        <v>16</v>
      </c>
      <c r="I43" s="363"/>
      <c r="J43" s="363"/>
      <c r="K43" s="364" t="s">
        <v>17</v>
      </c>
    </row>
    <row r="44" spans="1:11" s="178" customFormat="1" ht="18" customHeight="1" x14ac:dyDescent="0.3">
      <c r="A44" s="380"/>
      <c r="B44" s="363"/>
      <c r="C44" s="374"/>
      <c r="D44" s="380"/>
      <c r="E44" s="179" t="s">
        <v>18</v>
      </c>
      <c r="F44" s="165" t="s">
        <v>19</v>
      </c>
      <c r="G44" s="165" t="s">
        <v>20</v>
      </c>
      <c r="H44" s="165" t="s">
        <v>21</v>
      </c>
      <c r="I44" s="165" t="s">
        <v>22</v>
      </c>
      <c r="J44" s="165" t="s">
        <v>20</v>
      </c>
      <c r="K44" s="364"/>
    </row>
    <row r="45" spans="1:11" s="170" customFormat="1" ht="19.95" customHeight="1" x14ac:dyDescent="0.3">
      <c r="A45" s="381" t="s">
        <v>214</v>
      </c>
      <c r="B45" s="367"/>
      <c r="C45" s="213" t="s">
        <v>215</v>
      </c>
      <c r="D45" s="184">
        <v>127122</v>
      </c>
      <c r="E45" s="183">
        <v>0</v>
      </c>
      <c r="F45" s="184">
        <v>169726</v>
      </c>
      <c r="G45" s="184">
        <v>1</v>
      </c>
      <c r="H45" s="184">
        <v>291755</v>
      </c>
      <c r="I45" s="183">
        <v>0</v>
      </c>
      <c r="J45" s="184">
        <v>143</v>
      </c>
      <c r="K45" s="184">
        <v>4951</v>
      </c>
    </row>
    <row r="46" spans="1:11" s="170" customFormat="1" ht="19.95" customHeight="1" x14ac:dyDescent="0.3">
      <c r="A46" s="381" t="s">
        <v>216</v>
      </c>
      <c r="B46" s="367"/>
      <c r="C46" s="213" t="s">
        <v>215</v>
      </c>
      <c r="D46" s="184">
        <v>113342</v>
      </c>
      <c r="E46" s="183">
        <v>0</v>
      </c>
      <c r="F46" s="184">
        <v>105528</v>
      </c>
      <c r="G46" s="184">
        <v>1</v>
      </c>
      <c r="H46" s="184">
        <v>175610</v>
      </c>
      <c r="I46" s="183">
        <v>0</v>
      </c>
      <c r="J46" s="184">
        <v>255</v>
      </c>
      <c r="K46" s="184">
        <v>43006</v>
      </c>
    </row>
    <row r="47" spans="1:11" s="170" customFormat="1" ht="19.95" customHeight="1" x14ac:dyDescent="0.3">
      <c r="A47" s="381" t="s">
        <v>217</v>
      </c>
      <c r="B47" s="367"/>
      <c r="C47" s="213" t="s">
        <v>215</v>
      </c>
      <c r="D47" s="184">
        <v>24365</v>
      </c>
      <c r="E47" s="183">
        <v>0</v>
      </c>
      <c r="F47" s="183">
        <v>0</v>
      </c>
      <c r="G47" s="183">
        <v>0</v>
      </c>
      <c r="H47" s="184">
        <v>13895</v>
      </c>
      <c r="I47" s="183">
        <v>0</v>
      </c>
      <c r="J47" s="183">
        <v>0</v>
      </c>
      <c r="K47" s="184">
        <v>10470</v>
      </c>
    </row>
    <row r="48" spans="1:11" s="170" customFormat="1" ht="19.95" customHeight="1" x14ac:dyDescent="0.3">
      <c r="A48" s="381" t="s">
        <v>218</v>
      </c>
      <c r="B48" s="367"/>
      <c r="C48" s="213" t="s">
        <v>215</v>
      </c>
      <c r="D48" s="184">
        <v>929</v>
      </c>
      <c r="E48" s="184">
        <v>282240</v>
      </c>
      <c r="F48" s="183">
        <v>0</v>
      </c>
      <c r="G48" s="183">
        <v>0</v>
      </c>
      <c r="H48" s="184">
        <v>2150</v>
      </c>
      <c r="I48" s="183">
        <v>0</v>
      </c>
      <c r="J48" s="184">
        <v>907</v>
      </c>
      <c r="K48" s="184">
        <v>280112</v>
      </c>
    </row>
    <row r="49" spans="1:11" s="170" customFormat="1" ht="19.95" customHeight="1" x14ac:dyDescent="0.3">
      <c r="A49" s="381" t="s">
        <v>219</v>
      </c>
      <c r="B49" s="367"/>
      <c r="C49" s="213" t="s">
        <v>220</v>
      </c>
      <c r="D49" s="183">
        <v>0</v>
      </c>
      <c r="E49" s="184">
        <v>268800</v>
      </c>
      <c r="F49" s="183">
        <v>0</v>
      </c>
      <c r="G49" s="183">
        <v>0</v>
      </c>
      <c r="H49" s="184">
        <v>27565</v>
      </c>
      <c r="I49" s="183">
        <v>0</v>
      </c>
      <c r="J49" s="184">
        <v>5</v>
      </c>
      <c r="K49" s="184">
        <v>241230</v>
      </c>
    </row>
    <row r="50" spans="1:11" s="170" customFormat="1" ht="19.95" customHeight="1" x14ac:dyDescent="0.3">
      <c r="A50" s="381" t="s">
        <v>221</v>
      </c>
      <c r="B50" s="367"/>
      <c r="C50" s="213" t="s">
        <v>215</v>
      </c>
      <c r="D50" s="183">
        <v>0</v>
      </c>
      <c r="E50" s="184">
        <v>188160</v>
      </c>
      <c r="F50" s="183">
        <v>0</v>
      </c>
      <c r="G50" s="183">
        <v>0</v>
      </c>
      <c r="H50" s="184">
        <v>100</v>
      </c>
      <c r="I50" s="183">
        <v>0</v>
      </c>
      <c r="J50" s="184">
        <v>10</v>
      </c>
      <c r="K50" s="184">
        <v>188050</v>
      </c>
    </row>
    <row r="51" spans="1:11" s="170" customFormat="1" ht="19.95" customHeight="1" x14ac:dyDescent="0.3">
      <c r="A51" s="381" t="s">
        <v>222</v>
      </c>
      <c r="B51" s="367"/>
      <c r="C51" s="213" t="s">
        <v>191</v>
      </c>
      <c r="D51" s="183">
        <v>0</v>
      </c>
      <c r="E51" s="184">
        <v>8000</v>
      </c>
      <c r="F51" s="183">
        <v>0</v>
      </c>
      <c r="G51" s="183">
        <v>0</v>
      </c>
      <c r="H51" s="183">
        <v>0</v>
      </c>
      <c r="I51" s="183">
        <v>0</v>
      </c>
      <c r="J51" s="184">
        <v>5</v>
      </c>
      <c r="K51" s="184">
        <v>7995</v>
      </c>
    </row>
    <row r="52" spans="1:11" s="170" customFormat="1" ht="19.95" customHeight="1" x14ac:dyDescent="0.25">
      <c r="A52" s="381" t="s">
        <v>223</v>
      </c>
      <c r="B52" s="367"/>
      <c r="C52" s="213" t="s">
        <v>191</v>
      </c>
      <c r="D52" s="183">
        <v>0</v>
      </c>
      <c r="E52" s="183">
        <v>0</v>
      </c>
      <c r="F52" s="183">
        <v>0</v>
      </c>
      <c r="G52" s="183">
        <v>0</v>
      </c>
      <c r="H52" s="183">
        <v>0</v>
      </c>
      <c r="I52" s="183">
        <v>0</v>
      </c>
      <c r="J52" s="183">
        <v>0</v>
      </c>
      <c r="K52" s="183">
        <v>0</v>
      </c>
    </row>
    <row r="53" spans="1:11" s="170" customFormat="1" ht="19.95" customHeight="1" x14ac:dyDescent="0.3">
      <c r="A53" s="381" t="s">
        <v>224</v>
      </c>
      <c r="B53" s="367"/>
      <c r="C53" s="213" t="s">
        <v>191</v>
      </c>
      <c r="D53" s="184">
        <v>377370</v>
      </c>
      <c r="E53" s="184">
        <v>556740</v>
      </c>
      <c r="F53" s="183">
        <v>0</v>
      </c>
      <c r="G53" s="183">
        <v>0</v>
      </c>
      <c r="H53" s="184">
        <v>451860</v>
      </c>
      <c r="I53" s="183">
        <v>0</v>
      </c>
      <c r="J53" s="184">
        <v>60</v>
      </c>
      <c r="K53" s="184">
        <v>482190</v>
      </c>
    </row>
    <row r="54" spans="1:11" s="170" customFormat="1" ht="19.95" customHeight="1" x14ac:dyDescent="0.3">
      <c r="A54" s="381" t="s">
        <v>225</v>
      </c>
      <c r="B54" s="367"/>
      <c r="C54" s="213" t="s">
        <v>191</v>
      </c>
      <c r="D54" s="184">
        <v>19560</v>
      </c>
      <c r="E54" s="184">
        <v>30000</v>
      </c>
      <c r="F54" s="183">
        <v>0</v>
      </c>
      <c r="G54" s="183">
        <v>0</v>
      </c>
      <c r="H54" s="184">
        <v>26730</v>
      </c>
      <c r="I54" s="183">
        <v>0</v>
      </c>
      <c r="J54" s="184">
        <v>30</v>
      </c>
      <c r="K54" s="184">
        <v>22800</v>
      </c>
    </row>
    <row r="55" spans="1:11" s="170" customFormat="1" ht="19.95" customHeight="1" x14ac:dyDescent="0.3">
      <c r="A55" s="381" t="s">
        <v>226</v>
      </c>
      <c r="B55" s="367"/>
      <c r="C55" s="213" t="s">
        <v>227</v>
      </c>
      <c r="D55" s="184">
        <v>62803</v>
      </c>
      <c r="E55" s="184">
        <v>67536</v>
      </c>
      <c r="F55" s="183">
        <v>0</v>
      </c>
      <c r="G55" s="183">
        <v>0</v>
      </c>
      <c r="H55" s="184">
        <v>92876</v>
      </c>
      <c r="I55" s="183">
        <v>0</v>
      </c>
      <c r="J55" s="184">
        <v>55</v>
      </c>
      <c r="K55" s="184">
        <v>37408</v>
      </c>
    </row>
    <row r="56" spans="1:11" s="170" customFormat="1" ht="19.95" customHeight="1" x14ac:dyDescent="0.3">
      <c r="A56" s="381" t="s">
        <v>228</v>
      </c>
      <c r="B56" s="367"/>
      <c r="C56" s="213" t="s">
        <v>229</v>
      </c>
      <c r="D56" s="184">
        <v>23548</v>
      </c>
      <c r="E56" s="184">
        <v>60452</v>
      </c>
      <c r="F56" s="183">
        <v>0</v>
      </c>
      <c r="G56" s="183">
        <v>0</v>
      </c>
      <c r="H56" s="184">
        <v>38528</v>
      </c>
      <c r="I56" s="183">
        <v>0</v>
      </c>
      <c r="J56" s="184">
        <v>28</v>
      </c>
      <c r="K56" s="184">
        <v>45444</v>
      </c>
    </row>
    <row r="57" spans="1:11" s="170" customFormat="1" ht="19.95" customHeight="1" x14ac:dyDescent="0.25">
      <c r="A57" s="381" t="s">
        <v>230</v>
      </c>
      <c r="B57" s="367"/>
      <c r="C57" s="213" t="s">
        <v>192</v>
      </c>
      <c r="D57" s="183">
        <v>0</v>
      </c>
      <c r="E57" s="183">
        <v>0</v>
      </c>
      <c r="F57" s="183">
        <v>0</v>
      </c>
      <c r="G57" s="183">
        <v>0</v>
      </c>
      <c r="H57" s="183">
        <v>0</v>
      </c>
      <c r="I57" s="183">
        <v>0</v>
      </c>
      <c r="J57" s="183">
        <v>0</v>
      </c>
      <c r="K57" s="183">
        <v>0</v>
      </c>
    </row>
    <row r="58" spans="1:11" s="170" customFormat="1" ht="19.95" customHeight="1" x14ac:dyDescent="0.3">
      <c r="A58" s="381" t="s">
        <v>231</v>
      </c>
      <c r="B58" s="367"/>
      <c r="C58" s="213" t="s">
        <v>192</v>
      </c>
      <c r="D58" s="184">
        <v>12950</v>
      </c>
      <c r="E58" s="184">
        <v>99575</v>
      </c>
      <c r="F58" s="183">
        <v>0</v>
      </c>
      <c r="G58" s="183">
        <v>0</v>
      </c>
      <c r="H58" s="184">
        <v>57760</v>
      </c>
      <c r="I58" s="183">
        <v>0</v>
      </c>
      <c r="J58" s="184">
        <v>35</v>
      </c>
      <c r="K58" s="184">
        <v>54730</v>
      </c>
    </row>
    <row r="59" spans="1:11" s="170" customFormat="1" ht="19.95" customHeight="1" x14ac:dyDescent="0.3">
      <c r="A59" s="384" t="s">
        <v>193</v>
      </c>
      <c r="B59" s="385"/>
      <c r="C59" s="213"/>
      <c r="D59" s="185"/>
      <c r="E59" s="185"/>
      <c r="F59" s="185"/>
      <c r="G59" s="185"/>
      <c r="H59" s="185"/>
      <c r="I59" s="185"/>
      <c r="J59" s="185"/>
      <c r="K59" s="185"/>
    </row>
    <row r="60" spans="1:11" s="170" customFormat="1" ht="19.95" customHeight="1" x14ac:dyDescent="0.3">
      <c r="A60" s="381" t="s">
        <v>232</v>
      </c>
      <c r="B60" s="367"/>
      <c r="C60" s="213" t="s">
        <v>194</v>
      </c>
      <c r="D60" s="184">
        <v>5306</v>
      </c>
      <c r="E60" s="183">
        <v>0</v>
      </c>
      <c r="F60" s="184">
        <v>10505</v>
      </c>
      <c r="G60" s="184">
        <v>9.5000000000000001E-2</v>
      </c>
      <c r="H60" s="184">
        <v>12980</v>
      </c>
      <c r="I60" s="183">
        <v>0</v>
      </c>
      <c r="J60" s="184">
        <v>49</v>
      </c>
      <c r="K60" s="184">
        <v>2782.0949999999993</v>
      </c>
    </row>
    <row r="61" spans="1:11" s="170" customFormat="1" ht="19.95" customHeight="1" x14ac:dyDescent="0.3">
      <c r="A61" s="384" t="s">
        <v>195</v>
      </c>
      <c r="B61" s="385"/>
      <c r="C61" s="213"/>
      <c r="D61" s="185"/>
      <c r="E61" s="185"/>
      <c r="F61" s="185"/>
      <c r="G61" s="185"/>
      <c r="H61" s="185"/>
      <c r="I61" s="185"/>
      <c r="J61" s="185"/>
      <c r="K61" s="185"/>
    </row>
    <row r="62" spans="1:11" s="170" customFormat="1" ht="19.95" customHeight="1" x14ac:dyDescent="0.3">
      <c r="A62" s="381" t="s">
        <v>196</v>
      </c>
      <c r="B62" s="367"/>
      <c r="C62" s="213" t="s">
        <v>194</v>
      </c>
      <c r="D62" s="184">
        <v>1370</v>
      </c>
      <c r="E62" s="184">
        <v>1920</v>
      </c>
      <c r="F62" s="183">
        <v>0</v>
      </c>
      <c r="G62" s="183">
        <v>0</v>
      </c>
      <c r="H62" s="184">
        <v>1631</v>
      </c>
      <c r="I62" s="183">
        <v>0</v>
      </c>
      <c r="J62" s="184">
        <v>2</v>
      </c>
      <c r="K62" s="184">
        <v>1657</v>
      </c>
    </row>
    <row r="63" spans="1:11" s="170" customFormat="1" ht="19.95" customHeight="1" x14ac:dyDescent="0.3">
      <c r="A63" s="382" t="s">
        <v>197</v>
      </c>
      <c r="B63" s="383"/>
      <c r="C63" s="213"/>
      <c r="D63" s="185"/>
      <c r="E63" s="185"/>
      <c r="F63" s="185"/>
      <c r="G63" s="185"/>
      <c r="H63" s="185"/>
      <c r="I63" s="185"/>
      <c r="J63" s="185"/>
      <c r="K63" s="185"/>
    </row>
    <row r="64" spans="1:11" s="170" customFormat="1" ht="19.95" customHeight="1" x14ac:dyDescent="0.3">
      <c r="A64" s="381" t="s">
        <v>198</v>
      </c>
      <c r="B64" s="367"/>
      <c r="C64" s="213" t="s">
        <v>233</v>
      </c>
      <c r="D64" s="184">
        <v>39042.200000000004</v>
      </c>
      <c r="E64" s="184">
        <v>100000</v>
      </c>
      <c r="F64" s="183">
        <v>0</v>
      </c>
      <c r="G64" s="184">
        <v>9.6999999999999993</v>
      </c>
      <c r="H64" s="183">
        <v>0</v>
      </c>
      <c r="I64" s="184">
        <v>36087.200000000012</v>
      </c>
      <c r="J64" s="184">
        <v>37</v>
      </c>
      <c r="K64" s="184">
        <v>102927.70000000001</v>
      </c>
    </row>
    <row r="65" spans="1:11" s="170" customFormat="1" ht="19.95" customHeight="1" x14ac:dyDescent="0.3">
      <c r="A65" s="367" t="s">
        <v>199</v>
      </c>
      <c r="B65" s="368"/>
      <c r="C65" s="213" t="s">
        <v>234</v>
      </c>
      <c r="D65" s="184">
        <v>18773</v>
      </c>
      <c r="E65" s="183">
        <v>0</v>
      </c>
      <c r="F65" s="183">
        <v>0</v>
      </c>
      <c r="G65" s="183">
        <v>0</v>
      </c>
      <c r="H65" s="183">
        <v>0</v>
      </c>
      <c r="I65" s="183">
        <v>0</v>
      </c>
      <c r="J65" s="184">
        <v>5000</v>
      </c>
      <c r="K65" s="184">
        <v>13773</v>
      </c>
    </row>
    <row r="66" spans="1:11" s="170" customFormat="1" ht="19.95" customHeight="1" x14ac:dyDescent="0.3">
      <c r="A66" s="367" t="s">
        <v>200</v>
      </c>
      <c r="B66" s="368"/>
      <c r="C66" s="213" t="s">
        <v>233</v>
      </c>
      <c r="D66" s="184">
        <v>42958.8</v>
      </c>
      <c r="E66" s="183">
        <v>0</v>
      </c>
      <c r="F66" s="183">
        <v>0</v>
      </c>
      <c r="G66" s="183">
        <v>0</v>
      </c>
      <c r="H66" s="183">
        <v>0</v>
      </c>
      <c r="I66" s="184">
        <v>12015</v>
      </c>
      <c r="J66" s="184">
        <v>21.9</v>
      </c>
      <c r="K66" s="184">
        <v>30921.9</v>
      </c>
    </row>
    <row r="67" spans="1:11" s="170" customFormat="1" ht="19.95" customHeight="1" x14ac:dyDescent="0.3">
      <c r="A67" s="367" t="s">
        <v>201</v>
      </c>
      <c r="B67" s="368"/>
      <c r="C67" s="213" t="s">
        <v>202</v>
      </c>
      <c r="D67" s="184">
        <v>3116.2</v>
      </c>
      <c r="E67" s="184">
        <v>2000</v>
      </c>
      <c r="F67" s="183">
        <v>0</v>
      </c>
      <c r="G67" s="183">
        <v>0</v>
      </c>
      <c r="H67" s="183">
        <v>0</v>
      </c>
      <c r="I67" s="184">
        <v>751</v>
      </c>
      <c r="J67" s="184">
        <v>59</v>
      </c>
      <c r="K67" s="184">
        <v>4306.2</v>
      </c>
    </row>
    <row r="68" spans="1:11" s="170" customFormat="1" ht="19.95" customHeight="1" x14ac:dyDescent="0.3">
      <c r="A68" s="367" t="s">
        <v>203</v>
      </c>
      <c r="B68" s="368"/>
      <c r="C68" s="213" t="s">
        <v>235</v>
      </c>
      <c r="D68" s="184">
        <v>26334.9</v>
      </c>
      <c r="E68" s="183">
        <v>0</v>
      </c>
      <c r="F68" s="183">
        <v>0</v>
      </c>
      <c r="G68" s="183">
        <v>0</v>
      </c>
      <c r="H68" s="183">
        <v>0</v>
      </c>
      <c r="I68" s="183">
        <v>0</v>
      </c>
      <c r="J68" s="184">
        <v>26334.9</v>
      </c>
      <c r="K68" s="183">
        <v>0</v>
      </c>
    </row>
    <row r="69" spans="1:11" s="170" customFormat="1" ht="19.95" customHeight="1" x14ac:dyDescent="0.3">
      <c r="A69" s="367" t="s">
        <v>204</v>
      </c>
      <c r="B69" s="368"/>
      <c r="C69" s="213" t="s">
        <v>233</v>
      </c>
      <c r="D69" s="184">
        <v>240226.4</v>
      </c>
      <c r="E69" s="183">
        <v>0</v>
      </c>
      <c r="F69" s="183">
        <v>0</v>
      </c>
      <c r="G69" s="184">
        <v>62.399999999999991</v>
      </c>
      <c r="H69" s="183">
        <v>0</v>
      </c>
      <c r="I69" s="184">
        <v>101997.1</v>
      </c>
      <c r="J69" s="184">
        <v>23.6</v>
      </c>
      <c r="K69" s="184">
        <v>138268.09999999998</v>
      </c>
    </row>
    <row r="70" spans="1:11" s="170" customFormat="1" ht="19.95" customHeight="1" x14ac:dyDescent="0.3">
      <c r="A70" s="367" t="s">
        <v>205</v>
      </c>
      <c r="B70" s="368"/>
      <c r="C70" s="213" t="s">
        <v>234</v>
      </c>
      <c r="D70" s="184">
        <v>99434.6</v>
      </c>
      <c r="E70" s="183">
        <v>0</v>
      </c>
      <c r="F70" s="183">
        <v>0</v>
      </c>
      <c r="G70" s="184">
        <v>21.200000000000003</v>
      </c>
      <c r="H70" s="183">
        <v>0</v>
      </c>
      <c r="I70" s="184">
        <v>97248</v>
      </c>
      <c r="J70" s="184">
        <v>2</v>
      </c>
      <c r="K70" s="184">
        <v>2205.8000000000029</v>
      </c>
    </row>
    <row r="71" spans="1:11" s="170" customFormat="1" ht="19.95" customHeight="1" x14ac:dyDescent="0.3">
      <c r="A71" s="367" t="s">
        <v>206</v>
      </c>
      <c r="B71" s="368"/>
      <c r="C71" s="213" t="s">
        <v>234</v>
      </c>
      <c r="D71" s="184">
        <v>1965406</v>
      </c>
      <c r="E71" s="183">
        <v>0</v>
      </c>
      <c r="F71" s="183">
        <v>0</v>
      </c>
      <c r="G71" s="183">
        <v>0</v>
      </c>
      <c r="H71" s="183">
        <v>0</v>
      </c>
      <c r="I71" s="183">
        <v>0</v>
      </c>
      <c r="J71" s="184">
        <v>5000</v>
      </c>
      <c r="K71" s="184">
        <v>1960406</v>
      </c>
    </row>
    <row r="72" spans="1:11" s="170" customFormat="1" ht="19.95" customHeight="1" x14ac:dyDescent="0.3">
      <c r="A72" s="367" t="s">
        <v>207</v>
      </c>
      <c r="B72" s="368"/>
      <c r="C72" s="213" t="s">
        <v>202</v>
      </c>
      <c r="D72" s="184">
        <v>2709.63</v>
      </c>
      <c r="E72" s="183">
        <v>0</v>
      </c>
      <c r="F72" s="183">
        <v>0</v>
      </c>
      <c r="G72" s="183">
        <v>0</v>
      </c>
      <c r="H72" s="183">
        <v>0</v>
      </c>
      <c r="I72" s="184">
        <v>1292.9859999999967</v>
      </c>
      <c r="J72" s="184">
        <v>18.215</v>
      </c>
      <c r="K72" s="184">
        <v>1398.4290000000035</v>
      </c>
    </row>
    <row r="73" spans="1:11" s="170" customFormat="1" ht="19.95" customHeight="1" x14ac:dyDescent="0.3">
      <c r="A73" s="381" t="s">
        <v>208</v>
      </c>
      <c r="B73" s="367"/>
      <c r="C73" s="213" t="s">
        <v>234</v>
      </c>
      <c r="D73" s="184">
        <v>15734</v>
      </c>
      <c r="E73" s="183">
        <v>0</v>
      </c>
      <c r="F73" s="183">
        <v>0</v>
      </c>
      <c r="G73" s="183">
        <v>0</v>
      </c>
      <c r="H73" s="183">
        <v>0</v>
      </c>
      <c r="I73" s="183">
        <v>0</v>
      </c>
      <c r="J73" s="184">
        <v>15734</v>
      </c>
      <c r="K73" s="183">
        <v>0</v>
      </c>
    </row>
    <row r="74" spans="1:11" s="170" customFormat="1" ht="19.95" customHeight="1" x14ac:dyDescent="0.3">
      <c r="A74" s="381" t="s">
        <v>209</v>
      </c>
      <c r="B74" s="367"/>
      <c r="C74" s="213" t="s">
        <v>234</v>
      </c>
      <c r="D74" s="184">
        <v>722.17</v>
      </c>
      <c r="E74" s="184">
        <v>500</v>
      </c>
      <c r="F74" s="183">
        <v>0</v>
      </c>
      <c r="G74" s="183">
        <v>0</v>
      </c>
      <c r="H74" s="183">
        <v>0</v>
      </c>
      <c r="I74" s="184">
        <v>643.0100000000001</v>
      </c>
      <c r="J74" s="184">
        <v>126</v>
      </c>
      <c r="K74" s="184">
        <v>453.16</v>
      </c>
    </row>
    <row r="75" spans="1:11" s="170" customFormat="1" ht="19.95" customHeight="1" x14ac:dyDescent="0.3">
      <c r="A75" s="367" t="s">
        <v>187</v>
      </c>
      <c r="B75" s="368"/>
      <c r="C75" s="213" t="s">
        <v>233</v>
      </c>
      <c r="D75" s="184">
        <v>135505.20000000001</v>
      </c>
      <c r="E75" s="184">
        <v>40000</v>
      </c>
      <c r="F75" s="183">
        <v>0</v>
      </c>
      <c r="G75" s="184">
        <v>4.9000000000000004</v>
      </c>
      <c r="H75" s="183">
        <v>0</v>
      </c>
      <c r="I75" s="184">
        <v>108022.49999999999</v>
      </c>
      <c r="J75" s="184">
        <v>20051.800000000003</v>
      </c>
      <c r="K75" s="184">
        <v>47435.800000000017</v>
      </c>
    </row>
    <row r="76" spans="1:11" s="170" customFormat="1" ht="19.95" customHeight="1" x14ac:dyDescent="0.3">
      <c r="A76" s="369" t="s">
        <v>183</v>
      </c>
      <c r="B76" s="370"/>
      <c r="C76" s="214" t="s">
        <v>234</v>
      </c>
      <c r="D76" s="184">
        <v>6687.5</v>
      </c>
      <c r="E76" s="183">
        <v>0</v>
      </c>
      <c r="F76" s="183">
        <v>0</v>
      </c>
      <c r="G76" s="183">
        <v>0</v>
      </c>
      <c r="H76" s="183">
        <v>0</v>
      </c>
      <c r="I76" s="184">
        <v>4818</v>
      </c>
      <c r="J76" s="184">
        <v>1025</v>
      </c>
      <c r="K76" s="184">
        <v>844.5</v>
      </c>
    </row>
    <row r="77" spans="1:11" s="195" customFormat="1" ht="18.600000000000001" customHeight="1" x14ac:dyDescent="0.3">
      <c r="A77" s="190" t="s">
        <v>44</v>
      </c>
      <c r="B77" s="191"/>
      <c r="C77" s="192" t="s">
        <v>43</v>
      </c>
      <c r="D77" s="193"/>
      <c r="E77" s="194" t="s">
        <v>3</v>
      </c>
      <c r="F77" s="192"/>
      <c r="G77" s="193"/>
      <c r="H77" s="192" t="s">
        <v>4</v>
      </c>
      <c r="I77" s="371"/>
      <c r="J77" s="372"/>
      <c r="K77" s="372"/>
    </row>
    <row r="78" spans="1:11" s="195" customFormat="1" ht="16.2" customHeight="1" x14ac:dyDescent="0.3">
      <c r="A78" s="196"/>
      <c r="B78" s="191"/>
      <c r="C78" s="190"/>
      <c r="D78" s="197"/>
      <c r="E78" s="198" t="s">
        <v>5</v>
      </c>
      <c r="F78" s="190"/>
      <c r="G78" s="191"/>
      <c r="H78" s="191"/>
      <c r="I78" s="196"/>
      <c r="J78" s="199"/>
    </row>
    <row r="79" spans="1:11" s="195" customFormat="1" ht="10.199999999999999" customHeight="1" x14ac:dyDescent="0.3">
      <c r="A79" s="190"/>
      <c r="B79" s="191"/>
      <c r="C79" s="190"/>
      <c r="D79" s="197"/>
      <c r="E79" s="198"/>
      <c r="F79" s="190"/>
      <c r="G79" s="191"/>
      <c r="H79" s="191"/>
      <c r="I79" s="196"/>
      <c r="J79" s="199"/>
    </row>
    <row r="80" spans="1:11" s="195" customFormat="1" ht="15.9" customHeight="1" x14ac:dyDescent="0.3">
      <c r="A80" s="177" t="s">
        <v>105</v>
      </c>
      <c r="B80" s="191"/>
      <c r="C80" s="190"/>
      <c r="D80" s="197"/>
      <c r="E80" s="198"/>
      <c r="F80" s="190"/>
      <c r="G80" s="191"/>
      <c r="H80" s="191"/>
      <c r="I80" s="196"/>
      <c r="J80" s="199"/>
    </row>
    <row r="81" spans="1:12" s="195" customFormat="1" ht="15.9" customHeight="1" x14ac:dyDescent="0.3">
      <c r="A81" s="177" t="s">
        <v>149</v>
      </c>
      <c r="B81" s="191"/>
      <c r="C81" s="190"/>
      <c r="D81" s="197"/>
      <c r="E81" s="198"/>
      <c r="F81" s="190"/>
      <c r="G81" s="191"/>
      <c r="H81" s="191"/>
      <c r="I81" s="196"/>
      <c r="J81" s="199"/>
    </row>
    <row r="82" spans="1:12" s="200" customFormat="1" x14ac:dyDescent="0.3">
      <c r="A82" s="169"/>
      <c r="B82" s="177"/>
      <c r="D82" s="169"/>
      <c r="E82" s="169"/>
      <c r="F82" s="169"/>
      <c r="G82" s="169"/>
      <c r="H82" s="169"/>
      <c r="I82" s="169"/>
      <c r="J82" s="169"/>
      <c r="K82" s="169"/>
      <c r="L82" s="169"/>
    </row>
  </sheetData>
  <mergeCells count="84">
    <mergeCell ref="J1:K1"/>
    <mergeCell ref="A4:K4"/>
    <mergeCell ref="A9:B9"/>
    <mergeCell ref="A10:B10"/>
    <mergeCell ref="A11:B11"/>
    <mergeCell ref="A12:B12"/>
    <mergeCell ref="A13:B13"/>
    <mergeCell ref="A25:B25"/>
    <mergeCell ref="A14:B14"/>
    <mergeCell ref="A15:B15"/>
    <mergeCell ref="A16:B16"/>
    <mergeCell ref="A17:B17"/>
    <mergeCell ref="A18:B18"/>
    <mergeCell ref="A19:B19"/>
    <mergeCell ref="A20:B20"/>
    <mergeCell ref="A21:B21"/>
    <mergeCell ref="A22:B22"/>
    <mergeCell ref="A23:B23"/>
    <mergeCell ref="A24:B24"/>
    <mergeCell ref="A37:B37"/>
    <mergeCell ref="A26:B26"/>
    <mergeCell ref="A27:B27"/>
    <mergeCell ref="A28:B28"/>
    <mergeCell ref="A29:B29"/>
    <mergeCell ref="A30:B30"/>
    <mergeCell ref="A31:B31"/>
    <mergeCell ref="A32:B32"/>
    <mergeCell ref="A33:B33"/>
    <mergeCell ref="A34:B34"/>
    <mergeCell ref="A35:B35"/>
    <mergeCell ref="A36:B36"/>
    <mergeCell ref="A50:B50"/>
    <mergeCell ref="J39:K39"/>
    <mergeCell ref="J40:K40"/>
    <mergeCell ref="A41:K41"/>
    <mergeCell ref="A42:K42"/>
    <mergeCell ref="A43:B44"/>
    <mergeCell ref="C43:C44"/>
    <mergeCell ref="D43:D44"/>
    <mergeCell ref="E43:G43"/>
    <mergeCell ref="H43:J43"/>
    <mergeCell ref="K43:K44"/>
    <mergeCell ref="A45:B45"/>
    <mergeCell ref="A46:B46"/>
    <mergeCell ref="A47:B47"/>
    <mergeCell ref="A48:B48"/>
    <mergeCell ref="A49:B49"/>
    <mergeCell ref="A52:B52"/>
    <mergeCell ref="A53:B53"/>
    <mergeCell ref="A54:B54"/>
    <mergeCell ref="A55:B55"/>
    <mergeCell ref="A56:B56"/>
    <mergeCell ref="I77:K77"/>
    <mergeCell ref="I2:I3"/>
    <mergeCell ref="J2:K3"/>
    <mergeCell ref="A5:K5"/>
    <mergeCell ref="A6:B7"/>
    <mergeCell ref="C6:C7"/>
    <mergeCell ref="D6:D7"/>
    <mergeCell ref="E6:G6"/>
    <mergeCell ref="A69:B69"/>
    <mergeCell ref="A70:B70"/>
    <mergeCell ref="A71:B71"/>
    <mergeCell ref="A72:B72"/>
    <mergeCell ref="A73:B73"/>
    <mergeCell ref="A74:B74"/>
    <mergeCell ref="A63:B63"/>
    <mergeCell ref="A64:B64"/>
    <mergeCell ref="H6:J6"/>
    <mergeCell ref="K6:K7"/>
    <mergeCell ref="A8:B8"/>
    <mergeCell ref="A75:B75"/>
    <mergeCell ref="A76:B76"/>
    <mergeCell ref="A65:B65"/>
    <mergeCell ref="A66:B66"/>
    <mergeCell ref="A67:B67"/>
    <mergeCell ref="A68:B68"/>
    <mergeCell ref="A57:B57"/>
    <mergeCell ref="A58:B58"/>
    <mergeCell ref="A59:B59"/>
    <mergeCell ref="A60:B60"/>
    <mergeCell ref="A61:B61"/>
    <mergeCell ref="A62:B62"/>
    <mergeCell ref="A51:B51"/>
  </mergeCells>
  <phoneticPr fontId="31" type="noConversion"/>
  <printOptions horizontalCentered="1"/>
  <pageMargins left="0.39370078740157483" right="0.39370078740157483" top="0.59055118110236215" bottom="0.39370078740157483" header="0.31496062992125984" footer="0.31496062992125984"/>
  <pageSetup paperSize="9" scale="71" fitToHeight="0" orientation="landscape" r:id="rId1"/>
  <headerFooter scaleWithDoc="0" alignWithMargins="0"/>
  <rowBreaks count="1" manualBreakCount="1">
    <brk id="3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579E-1A2B-49D9-B112-86B55196C75D}">
  <dimension ref="A1:L87"/>
  <sheetViews>
    <sheetView zoomScale="80" zoomScaleNormal="80" workbookViewId="0">
      <selection activeCell="A4" sqref="A4:K4"/>
    </sheetView>
  </sheetViews>
  <sheetFormatPr defaultColWidth="9" defaultRowHeight="16.2" x14ac:dyDescent="0.3"/>
  <cols>
    <col min="1" max="1" width="11.44140625" style="29" customWidth="1"/>
    <col min="2" max="2" width="37.88671875" style="29" customWidth="1"/>
    <col min="3" max="3" width="10.77734375" style="30" customWidth="1"/>
    <col min="4" max="4" width="18.109375" style="29" customWidth="1"/>
    <col min="5" max="5" width="23.33203125" style="29" customWidth="1"/>
    <col min="6" max="7" width="14.6640625" style="29" customWidth="1"/>
    <col min="8" max="8" width="17" style="29" bestFit="1" customWidth="1"/>
    <col min="9" max="10" width="14.6640625" style="29" customWidth="1"/>
    <col min="11" max="11" width="18.44140625" style="29" customWidth="1"/>
    <col min="12" max="12" width="13.44140625" style="29" customWidth="1"/>
    <col min="13" max="16384" width="9" style="29"/>
  </cols>
  <sheetData>
    <row r="1" spans="1:12" s="34" customFormat="1" ht="15" customHeight="1" x14ac:dyDescent="0.3">
      <c r="A1" s="125" t="s">
        <v>6</v>
      </c>
      <c r="B1" s="126"/>
      <c r="C1" s="150"/>
      <c r="D1" s="151"/>
      <c r="E1" s="151"/>
      <c r="F1" s="151"/>
      <c r="G1" s="151"/>
      <c r="H1" s="151"/>
      <c r="I1" s="125" t="s">
        <v>7</v>
      </c>
      <c r="J1" s="405" t="s">
        <v>8</v>
      </c>
      <c r="K1" s="405"/>
      <c r="L1" s="29"/>
    </row>
    <row r="2" spans="1:12" s="34" customFormat="1" ht="15" hidden="1" customHeight="1" x14ac:dyDescent="0.3">
      <c r="A2" s="129" t="s">
        <v>59</v>
      </c>
      <c r="B2" s="130" t="s">
        <v>58</v>
      </c>
      <c r="C2" s="130" t="s">
        <v>57</v>
      </c>
      <c r="D2" s="151"/>
      <c r="E2" s="151"/>
      <c r="F2" s="151"/>
      <c r="G2" s="151"/>
      <c r="H2" s="151"/>
      <c r="I2" s="396" t="s">
        <v>10</v>
      </c>
      <c r="J2" s="398" t="s">
        <v>47</v>
      </c>
      <c r="K2" s="399"/>
      <c r="L2" s="29"/>
    </row>
    <row r="3" spans="1:12" s="34" customFormat="1" ht="15" customHeight="1" x14ac:dyDescent="0.3">
      <c r="A3" s="125" t="s">
        <v>9</v>
      </c>
      <c r="B3" s="157" t="s">
        <v>176</v>
      </c>
      <c r="C3" s="131"/>
      <c r="D3" s="152"/>
      <c r="E3" s="152"/>
      <c r="F3" s="152"/>
      <c r="G3" s="152"/>
      <c r="H3" s="152"/>
      <c r="I3" s="397"/>
      <c r="J3" s="400"/>
      <c r="K3" s="401"/>
      <c r="L3" s="29"/>
    </row>
    <row r="4" spans="1:12" ht="30.6" customHeight="1" x14ac:dyDescent="0.3">
      <c r="A4" s="402" t="s">
        <v>55</v>
      </c>
      <c r="B4" s="402"/>
      <c r="C4" s="402"/>
      <c r="D4" s="402"/>
      <c r="E4" s="402"/>
      <c r="F4" s="402"/>
      <c r="G4" s="402"/>
      <c r="H4" s="402"/>
      <c r="I4" s="402"/>
      <c r="J4" s="402"/>
      <c r="K4" s="402"/>
    </row>
    <row r="5" spans="1:12" ht="23.4" customHeight="1" x14ac:dyDescent="0.3">
      <c r="A5" s="411" t="s">
        <v>169</v>
      </c>
      <c r="B5" s="411"/>
      <c r="C5" s="411"/>
      <c r="D5" s="411"/>
      <c r="E5" s="411"/>
      <c r="F5" s="411"/>
      <c r="G5" s="411"/>
      <c r="H5" s="411"/>
      <c r="I5" s="411"/>
      <c r="J5" s="411"/>
      <c r="K5" s="411"/>
    </row>
    <row r="6" spans="1:12" s="31" customFormat="1" ht="24" customHeight="1" x14ac:dyDescent="0.3">
      <c r="A6" s="404" t="s">
        <v>12</v>
      </c>
      <c r="B6" s="405"/>
      <c r="C6" s="396" t="s">
        <v>13</v>
      </c>
      <c r="D6" s="404" t="s">
        <v>14</v>
      </c>
      <c r="E6" s="405" t="s">
        <v>15</v>
      </c>
      <c r="F6" s="405"/>
      <c r="G6" s="405"/>
      <c r="H6" s="405" t="s">
        <v>16</v>
      </c>
      <c r="I6" s="405"/>
      <c r="J6" s="405"/>
      <c r="K6" s="406" t="s">
        <v>17</v>
      </c>
      <c r="L6" s="148"/>
    </row>
    <row r="7" spans="1:12" s="31" customFormat="1" ht="33.6" customHeight="1" x14ac:dyDescent="0.3">
      <c r="A7" s="404"/>
      <c r="B7" s="405"/>
      <c r="C7" s="397"/>
      <c r="D7" s="404"/>
      <c r="E7" s="134" t="s">
        <v>18</v>
      </c>
      <c r="F7" s="125" t="s">
        <v>19</v>
      </c>
      <c r="G7" s="125" t="s">
        <v>20</v>
      </c>
      <c r="H7" s="125" t="s">
        <v>21</v>
      </c>
      <c r="I7" s="125" t="s">
        <v>22</v>
      </c>
      <c r="J7" s="125" t="s">
        <v>20</v>
      </c>
      <c r="K7" s="406"/>
      <c r="L7" s="148"/>
    </row>
    <row r="8" spans="1:12" s="34" customFormat="1" ht="19.05" customHeight="1" x14ac:dyDescent="0.3">
      <c r="A8" s="409" t="s">
        <v>156</v>
      </c>
      <c r="B8" s="410"/>
      <c r="C8" s="216"/>
      <c r="D8" s="154"/>
      <c r="E8" s="154"/>
      <c r="F8" s="154"/>
      <c r="G8" s="154"/>
      <c r="H8" s="154"/>
      <c r="I8" s="154"/>
      <c r="J8" s="154"/>
      <c r="K8" s="154"/>
      <c r="L8" s="29"/>
    </row>
    <row r="9" spans="1:12" s="34" customFormat="1" ht="19.05" customHeight="1" x14ac:dyDescent="0.3">
      <c r="A9" s="391" t="s">
        <v>262</v>
      </c>
      <c r="B9" s="389"/>
      <c r="C9" s="218" t="s">
        <v>93</v>
      </c>
      <c r="D9" s="154"/>
      <c r="E9" s="154"/>
      <c r="F9" s="154"/>
      <c r="G9" s="154"/>
      <c r="H9" s="202"/>
      <c r="I9" s="154"/>
      <c r="J9" s="202"/>
      <c r="K9" s="202"/>
      <c r="L9" s="29"/>
    </row>
    <row r="10" spans="1:12" s="34" customFormat="1" ht="19.05" customHeight="1" x14ac:dyDescent="0.3">
      <c r="A10" s="391" t="s">
        <v>263</v>
      </c>
      <c r="B10" s="389"/>
      <c r="C10" s="218" t="s">
        <v>157</v>
      </c>
      <c r="D10" s="163">
        <v>1200000</v>
      </c>
      <c r="E10" s="163">
        <v>12000000</v>
      </c>
      <c r="F10" s="162">
        <v>0</v>
      </c>
      <c r="G10" s="162">
        <v>0</v>
      </c>
      <c r="H10" s="163">
        <v>13100000</v>
      </c>
      <c r="I10" s="162">
        <v>0</v>
      </c>
      <c r="J10" s="163">
        <v>100000</v>
      </c>
      <c r="K10" s="162">
        <v>0</v>
      </c>
      <c r="L10" s="153"/>
    </row>
    <row r="11" spans="1:12" s="34" customFormat="1" ht="19.05" customHeight="1" x14ac:dyDescent="0.3">
      <c r="A11" s="391" t="s">
        <v>264</v>
      </c>
      <c r="B11" s="389"/>
      <c r="C11" s="218" t="s">
        <v>265</v>
      </c>
      <c r="D11" s="162">
        <v>0</v>
      </c>
      <c r="E11" s="162">
        <v>0</v>
      </c>
      <c r="F11" s="162">
        <v>0</v>
      </c>
      <c r="G11" s="162">
        <v>0</v>
      </c>
      <c r="H11" s="162">
        <v>0</v>
      </c>
      <c r="I11" s="162">
        <v>0</v>
      </c>
      <c r="J11" s="162">
        <v>0</v>
      </c>
      <c r="K11" s="162">
        <v>0</v>
      </c>
      <c r="L11" s="29"/>
    </row>
    <row r="12" spans="1:12" s="34" customFormat="1" ht="19.05" customHeight="1" x14ac:dyDescent="0.3">
      <c r="A12" s="391" t="s">
        <v>266</v>
      </c>
      <c r="B12" s="389"/>
      <c r="C12" s="218"/>
      <c r="D12" s="163"/>
      <c r="E12" s="163"/>
      <c r="F12" s="163"/>
      <c r="G12" s="163"/>
      <c r="H12" s="163"/>
      <c r="I12" s="163"/>
      <c r="J12" s="163"/>
      <c r="K12" s="163"/>
      <c r="L12" s="29"/>
    </row>
    <row r="13" spans="1:12" s="34" customFormat="1" ht="19.05" customHeight="1" x14ac:dyDescent="0.3">
      <c r="A13" s="391" t="s">
        <v>267</v>
      </c>
      <c r="B13" s="389"/>
      <c r="C13" s="218" t="s">
        <v>268</v>
      </c>
      <c r="D13" s="163">
        <v>465780</v>
      </c>
      <c r="E13" s="163">
        <v>2250000</v>
      </c>
      <c r="F13" s="162">
        <v>0</v>
      </c>
      <c r="G13" s="162">
        <v>0</v>
      </c>
      <c r="H13" s="163">
        <v>766680</v>
      </c>
      <c r="I13" s="162">
        <v>0</v>
      </c>
      <c r="J13" s="163">
        <v>100</v>
      </c>
      <c r="K13" s="163">
        <v>1949000</v>
      </c>
      <c r="L13" s="29"/>
    </row>
    <row r="14" spans="1:12" s="34" customFormat="1" ht="19.05" customHeight="1" x14ac:dyDescent="0.3">
      <c r="A14" s="391" t="s">
        <v>269</v>
      </c>
      <c r="B14" s="389"/>
      <c r="C14" s="218" t="s">
        <v>270</v>
      </c>
      <c r="D14" s="162">
        <v>0</v>
      </c>
      <c r="E14" s="163">
        <v>490000</v>
      </c>
      <c r="F14" s="162">
        <v>0</v>
      </c>
      <c r="G14" s="162">
        <v>0</v>
      </c>
      <c r="H14" s="163">
        <v>162600</v>
      </c>
      <c r="I14" s="162">
        <v>0</v>
      </c>
      <c r="J14" s="163">
        <v>40</v>
      </c>
      <c r="K14" s="163">
        <v>327360</v>
      </c>
      <c r="L14" s="29"/>
    </row>
    <row r="15" spans="1:12" s="34" customFormat="1" ht="19.05" customHeight="1" x14ac:dyDescent="0.3">
      <c r="A15" s="391" t="s">
        <v>271</v>
      </c>
      <c r="B15" s="389"/>
      <c r="C15" s="218" t="s">
        <v>272</v>
      </c>
      <c r="D15" s="163">
        <v>2696341</v>
      </c>
      <c r="E15" s="203">
        <v>2591568</v>
      </c>
      <c r="F15" s="162">
        <v>0</v>
      </c>
      <c r="G15" s="162">
        <v>0</v>
      </c>
      <c r="H15" s="203">
        <v>3471552</v>
      </c>
      <c r="I15" s="162">
        <v>0</v>
      </c>
      <c r="J15" s="203">
        <v>224</v>
      </c>
      <c r="K15" s="203">
        <v>1816133</v>
      </c>
      <c r="L15" s="29"/>
    </row>
    <row r="16" spans="1:12" s="34" customFormat="1" ht="19.05" customHeight="1" x14ac:dyDescent="0.3">
      <c r="A16" s="391" t="s">
        <v>273</v>
      </c>
      <c r="B16" s="389"/>
      <c r="C16" s="218" t="s">
        <v>272</v>
      </c>
      <c r="D16" s="162">
        <v>0</v>
      </c>
      <c r="E16" s="162">
        <v>0</v>
      </c>
      <c r="F16" s="203">
        <v>547768</v>
      </c>
      <c r="G16" s="162">
        <v>0</v>
      </c>
      <c r="H16" s="162">
        <v>0</v>
      </c>
      <c r="I16" s="162">
        <v>0</v>
      </c>
      <c r="J16" s="162">
        <v>0</v>
      </c>
      <c r="K16" s="203">
        <v>547768</v>
      </c>
      <c r="L16" s="29"/>
    </row>
    <row r="17" spans="1:12" s="34" customFormat="1" ht="19.05" customHeight="1" x14ac:dyDescent="0.3">
      <c r="A17" s="391" t="s">
        <v>274</v>
      </c>
      <c r="B17" s="389"/>
      <c r="C17" s="218"/>
      <c r="D17" s="163" t="s">
        <v>93</v>
      </c>
      <c r="E17" s="163"/>
      <c r="F17" s="163"/>
      <c r="G17" s="163"/>
      <c r="H17" s="163"/>
      <c r="I17" s="163"/>
      <c r="J17" s="163"/>
      <c r="K17" s="163"/>
      <c r="L17" s="29"/>
    </row>
    <row r="18" spans="1:12" s="34" customFormat="1" ht="19.05" customHeight="1" x14ac:dyDescent="0.3">
      <c r="A18" s="391" t="s">
        <v>275</v>
      </c>
      <c r="B18" s="389"/>
      <c r="C18" s="218" t="s">
        <v>276</v>
      </c>
      <c r="D18" s="163">
        <v>1923761</v>
      </c>
      <c r="E18" s="162">
        <v>0</v>
      </c>
      <c r="F18" s="163">
        <v>1892277</v>
      </c>
      <c r="G18" s="163">
        <v>52</v>
      </c>
      <c r="H18" s="163">
        <v>2399220</v>
      </c>
      <c r="I18" s="162">
        <v>0</v>
      </c>
      <c r="J18" s="163">
        <v>6763</v>
      </c>
      <c r="K18" s="163">
        <v>1410107</v>
      </c>
      <c r="L18" s="29"/>
    </row>
    <row r="19" spans="1:12" s="34" customFormat="1" ht="19.05" customHeight="1" x14ac:dyDescent="0.3">
      <c r="A19" s="391" t="s">
        <v>277</v>
      </c>
      <c r="B19" s="389"/>
      <c r="C19" s="218" t="s">
        <v>276</v>
      </c>
      <c r="D19" s="163">
        <v>307844</v>
      </c>
      <c r="E19" s="162">
        <v>0</v>
      </c>
      <c r="F19" s="163">
        <v>370127</v>
      </c>
      <c r="G19" s="162">
        <v>0</v>
      </c>
      <c r="H19" s="163">
        <v>479000</v>
      </c>
      <c r="I19" s="162">
        <v>0</v>
      </c>
      <c r="J19" s="163">
        <v>1421</v>
      </c>
      <c r="K19" s="163">
        <v>197550</v>
      </c>
      <c r="L19" s="29"/>
    </row>
    <row r="20" spans="1:12" s="34" customFormat="1" ht="19.05" customHeight="1" x14ac:dyDescent="0.3">
      <c r="A20" s="394" t="s">
        <v>278</v>
      </c>
      <c r="B20" s="395"/>
      <c r="C20" s="218" t="s">
        <v>276</v>
      </c>
      <c r="D20" s="162">
        <v>0</v>
      </c>
      <c r="E20" s="162">
        <v>0</v>
      </c>
      <c r="F20" s="162">
        <v>0</v>
      </c>
      <c r="G20" s="162">
        <v>0</v>
      </c>
      <c r="H20" s="162">
        <v>0</v>
      </c>
      <c r="I20" s="162">
        <v>0</v>
      </c>
      <c r="J20" s="162">
        <v>0</v>
      </c>
      <c r="K20" s="162">
        <v>0</v>
      </c>
      <c r="L20" s="29"/>
    </row>
    <row r="21" spans="1:12" s="34" customFormat="1" ht="19.05" customHeight="1" x14ac:dyDescent="0.3">
      <c r="A21" s="391" t="s">
        <v>279</v>
      </c>
      <c r="B21" s="389"/>
      <c r="C21" s="218"/>
      <c r="D21" s="163" t="s">
        <v>93</v>
      </c>
      <c r="E21" s="163"/>
      <c r="F21" s="163"/>
      <c r="G21" s="163"/>
      <c r="H21" s="163"/>
      <c r="I21" s="163"/>
      <c r="J21" s="163"/>
      <c r="K21" s="163"/>
      <c r="L21" s="29"/>
    </row>
    <row r="22" spans="1:12" s="34" customFormat="1" ht="19.05" customHeight="1" x14ac:dyDescent="0.3">
      <c r="A22" s="391" t="s">
        <v>280</v>
      </c>
      <c r="B22" s="389"/>
      <c r="C22" s="218" t="s">
        <v>268</v>
      </c>
      <c r="D22" s="163">
        <v>825160</v>
      </c>
      <c r="E22" s="162">
        <v>0</v>
      </c>
      <c r="F22" s="163">
        <v>5561580</v>
      </c>
      <c r="G22" s="162">
        <v>0</v>
      </c>
      <c r="H22" s="163">
        <v>5175800</v>
      </c>
      <c r="I22" s="162">
        <v>0</v>
      </c>
      <c r="J22" s="163">
        <v>4940</v>
      </c>
      <c r="K22" s="163">
        <v>1206000</v>
      </c>
      <c r="L22" s="29"/>
    </row>
    <row r="23" spans="1:12" s="34" customFormat="1" ht="19.05" customHeight="1" x14ac:dyDescent="0.3">
      <c r="A23" s="391" t="s">
        <v>281</v>
      </c>
      <c r="B23" s="389"/>
      <c r="C23" s="218" t="s">
        <v>268</v>
      </c>
      <c r="D23" s="163">
        <v>515692</v>
      </c>
      <c r="E23" s="162">
        <v>0</v>
      </c>
      <c r="F23" s="163">
        <v>618310</v>
      </c>
      <c r="G23" s="163">
        <v>10</v>
      </c>
      <c r="H23" s="163">
        <v>901400</v>
      </c>
      <c r="I23" s="162">
        <v>0</v>
      </c>
      <c r="J23" s="163">
        <v>2180</v>
      </c>
      <c r="K23" s="163">
        <v>230432</v>
      </c>
      <c r="L23" s="29"/>
    </row>
    <row r="24" spans="1:12" s="34" customFormat="1" ht="19.05" customHeight="1" x14ac:dyDescent="0.3">
      <c r="A24" s="391" t="s">
        <v>282</v>
      </c>
      <c r="B24" s="389"/>
      <c r="C24" s="218" t="s">
        <v>268</v>
      </c>
      <c r="D24" s="162">
        <v>0</v>
      </c>
      <c r="E24" s="162">
        <v>0</v>
      </c>
      <c r="F24" s="162">
        <v>0</v>
      </c>
      <c r="G24" s="162">
        <v>0</v>
      </c>
      <c r="H24" s="162">
        <v>0</v>
      </c>
      <c r="I24" s="162">
        <v>0</v>
      </c>
      <c r="J24" s="162">
        <v>0</v>
      </c>
      <c r="K24" s="162">
        <v>0</v>
      </c>
      <c r="L24" s="29"/>
    </row>
    <row r="25" spans="1:12" s="34" customFormat="1" ht="19.05" customHeight="1" x14ac:dyDescent="0.3">
      <c r="A25" s="391" t="s">
        <v>283</v>
      </c>
      <c r="B25" s="389"/>
      <c r="C25" s="218" t="s">
        <v>272</v>
      </c>
      <c r="D25" s="162">
        <v>0</v>
      </c>
      <c r="E25" s="162">
        <v>0</v>
      </c>
      <c r="F25" s="162">
        <v>0</v>
      </c>
      <c r="G25" s="162">
        <v>0</v>
      </c>
      <c r="H25" s="162">
        <v>0</v>
      </c>
      <c r="I25" s="162">
        <v>0</v>
      </c>
      <c r="J25" s="162">
        <v>0</v>
      </c>
      <c r="K25" s="162">
        <v>0</v>
      </c>
      <c r="L25" s="29"/>
    </row>
    <row r="26" spans="1:12" s="34" customFormat="1" ht="19.05" customHeight="1" x14ac:dyDescent="0.3">
      <c r="A26" s="391" t="s">
        <v>284</v>
      </c>
      <c r="B26" s="389"/>
      <c r="C26" s="218" t="s">
        <v>285</v>
      </c>
      <c r="D26" s="163">
        <v>875580</v>
      </c>
      <c r="E26" s="162">
        <v>0</v>
      </c>
      <c r="F26" s="163">
        <v>4103580</v>
      </c>
      <c r="G26" s="163">
        <v>120</v>
      </c>
      <c r="H26" s="163">
        <v>4081020</v>
      </c>
      <c r="I26" s="162">
        <v>0</v>
      </c>
      <c r="J26" s="163">
        <v>4740</v>
      </c>
      <c r="K26" s="163">
        <v>893520</v>
      </c>
      <c r="L26" s="29"/>
    </row>
    <row r="27" spans="1:12" s="34" customFormat="1" ht="19.05" customHeight="1" x14ac:dyDescent="0.3">
      <c r="A27" s="217" t="s">
        <v>286</v>
      </c>
      <c r="B27" s="161"/>
      <c r="C27" s="218"/>
      <c r="D27" s="163" t="s">
        <v>93</v>
      </c>
      <c r="E27" s="163"/>
      <c r="F27" s="163"/>
      <c r="G27" s="163"/>
      <c r="H27" s="163"/>
      <c r="I27" s="163"/>
      <c r="J27" s="163"/>
      <c r="K27" s="163"/>
      <c r="L27" s="29"/>
    </row>
    <row r="28" spans="1:12" s="34" customFormat="1" ht="19.05" customHeight="1" x14ac:dyDescent="0.3">
      <c r="A28" s="391" t="s">
        <v>287</v>
      </c>
      <c r="B28" s="389"/>
      <c r="C28" s="218" t="s">
        <v>268</v>
      </c>
      <c r="D28" s="163">
        <v>312510</v>
      </c>
      <c r="E28" s="162">
        <v>0</v>
      </c>
      <c r="F28" s="163">
        <v>583700</v>
      </c>
      <c r="G28" s="162">
        <v>0</v>
      </c>
      <c r="H28" s="163">
        <v>794700</v>
      </c>
      <c r="I28" s="162">
        <v>0</v>
      </c>
      <c r="J28" s="163">
        <v>700</v>
      </c>
      <c r="K28" s="163">
        <v>100810</v>
      </c>
      <c r="L28" s="29"/>
    </row>
    <row r="29" spans="1:12" s="34" customFormat="1" ht="19.05" customHeight="1" x14ac:dyDescent="0.3">
      <c r="A29" s="391" t="s">
        <v>288</v>
      </c>
      <c r="B29" s="389"/>
      <c r="C29" s="218" t="s">
        <v>270</v>
      </c>
      <c r="D29" s="163">
        <v>608600</v>
      </c>
      <c r="E29" s="162">
        <v>0</v>
      </c>
      <c r="F29" s="163">
        <v>3246880</v>
      </c>
      <c r="G29" s="162">
        <v>0</v>
      </c>
      <c r="H29" s="163">
        <v>3200900</v>
      </c>
      <c r="I29" s="162">
        <v>0</v>
      </c>
      <c r="J29" s="163">
        <v>3450</v>
      </c>
      <c r="K29" s="163">
        <v>651130</v>
      </c>
      <c r="L29" s="29"/>
    </row>
    <row r="30" spans="1:12" s="34" customFormat="1" ht="19.05" customHeight="1" x14ac:dyDescent="0.3">
      <c r="A30" s="391" t="s">
        <v>289</v>
      </c>
      <c r="B30" s="389"/>
      <c r="C30" s="218" t="s">
        <v>276</v>
      </c>
      <c r="D30" s="163">
        <v>127320</v>
      </c>
      <c r="E30" s="162">
        <v>0</v>
      </c>
      <c r="F30" s="163">
        <v>205074</v>
      </c>
      <c r="G30" s="162">
        <v>0</v>
      </c>
      <c r="H30" s="163">
        <v>219880</v>
      </c>
      <c r="I30" s="162">
        <v>0</v>
      </c>
      <c r="J30" s="163">
        <v>554</v>
      </c>
      <c r="K30" s="163">
        <v>111960</v>
      </c>
      <c r="L30" s="29"/>
    </row>
    <row r="31" spans="1:12" s="34" customFormat="1" ht="19.05" customHeight="1" x14ac:dyDescent="0.3">
      <c r="A31" s="391" t="s">
        <v>290</v>
      </c>
      <c r="B31" s="389"/>
      <c r="C31" s="218" t="s">
        <v>291</v>
      </c>
      <c r="D31" s="162">
        <v>0</v>
      </c>
      <c r="E31" s="163">
        <v>1370000</v>
      </c>
      <c r="F31" s="162">
        <v>0</v>
      </c>
      <c r="G31" s="163">
        <v>29996</v>
      </c>
      <c r="H31" s="163">
        <v>799996</v>
      </c>
      <c r="I31" s="162">
        <v>0</v>
      </c>
      <c r="J31" s="162">
        <v>0</v>
      </c>
      <c r="K31" s="163">
        <v>600000</v>
      </c>
      <c r="L31" s="29"/>
    </row>
    <row r="32" spans="1:12" s="34" customFormat="1" ht="19.05" customHeight="1" x14ac:dyDescent="0.3">
      <c r="A32" s="391" t="s">
        <v>292</v>
      </c>
      <c r="B32" s="389"/>
      <c r="C32" s="218"/>
      <c r="D32" s="163" t="s">
        <v>93</v>
      </c>
      <c r="E32" s="163"/>
      <c r="F32" s="163"/>
      <c r="G32" s="163"/>
      <c r="H32" s="163"/>
      <c r="I32" s="163"/>
      <c r="J32" s="163"/>
      <c r="K32" s="163"/>
      <c r="L32" s="29"/>
    </row>
    <row r="33" spans="1:12" s="34" customFormat="1" ht="19.05" customHeight="1" x14ac:dyDescent="0.3">
      <c r="A33" s="391" t="s">
        <v>293</v>
      </c>
      <c r="B33" s="389"/>
      <c r="C33" s="218" t="s">
        <v>294</v>
      </c>
      <c r="D33" s="163">
        <v>64638</v>
      </c>
      <c r="E33" s="162">
        <v>0</v>
      </c>
      <c r="F33" s="162">
        <v>0</v>
      </c>
      <c r="G33" s="162">
        <v>0</v>
      </c>
      <c r="H33" s="163">
        <v>21980</v>
      </c>
      <c r="I33" s="162">
        <v>0</v>
      </c>
      <c r="J33" s="163">
        <v>168</v>
      </c>
      <c r="K33" s="163">
        <v>42490</v>
      </c>
      <c r="L33" s="29"/>
    </row>
    <row r="34" spans="1:12" s="34" customFormat="1" ht="19.05" customHeight="1" x14ac:dyDescent="0.3">
      <c r="A34" s="407" t="s">
        <v>295</v>
      </c>
      <c r="B34" s="408"/>
      <c r="C34" s="219" t="s">
        <v>158</v>
      </c>
      <c r="D34" s="204">
        <v>138252</v>
      </c>
      <c r="E34" s="162">
        <v>0</v>
      </c>
      <c r="F34" s="204">
        <v>163775</v>
      </c>
      <c r="G34" s="162">
        <v>0</v>
      </c>
      <c r="H34" s="204">
        <v>194220</v>
      </c>
      <c r="I34" s="162">
        <v>0</v>
      </c>
      <c r="J34" s="204">
        <v>937</v>
      </c>
      <c r="K34" s="204">
        <v>106870</v>
      </c>
      <c r="L34" s="29"/>
    </row>
    <row r="35" spans="1:12" s="34" customFormat="1" ht="1.5" customHeight="1" x14ac:dyDescent="0.3">
      <c r="A35" s="136"/>
      <c r="B35" s="136"/>
      <c r="C35" s="136"/>
      <c r="D35" s="137" t="s">
        <v>93</v>
      </c>
      <c r="E35" s="137"/>
      <c r="F35" s="137"/>
      <c r="G35" s="137"/>
      <c r="H35" s="137"/>
      <c r="I35" s="137"/>
      <c r="J35" s="137"/>
      <c r="K35" s="137"/>
      <c r="L35" s="29"/>
    </row>
    <row r="36" spans="1:12" s="34" customFormat="1" ht="15" customHeight="1" x14ac:dyDescent="0.3">
      <c r="A36" s="126"/>
      <c r="B36" s="126"/>
      <c r="C36" s="126"/>
      <c r="D36" s="135"/>
      <c r="E36" s="135"/>
      <c r="F36" s="135"/>
      <c r="G36" s="135"/>
      <c r="H36" s="135"/>
      <c r="I36" s="135"/>
      <c r="J36" s="135"/>
      <c r="K36" s="135"/>
      <c r="L36" s="29"/>
    </row>
    <row r="37" spans="1:12" s="34" customFormat="1" ht="21.45" customHeight="1" x14ac:dyDescent="0.3">
      <c r="A37" s="125" t="s">
        <v>6</v>
      </c>
      <c r="B37" s="126"/>
      <c r="C37" s="150"/>
      <c r="D37" s="151"/>
      <c r="E37" s="151"/>
      <c r="F37" s="151"/>
      <c r="G37" s="151"/>
      <c r="H37" s="151"/>
      <c r="I37" s="125" t="s">
        <v>7</v>
      </c>
      <c r="J37" s="405" t="s">
        <v>8</v>
      </c>
      <c r="K37" s="405"/>
      <c r="L37" s="29"/>
    </row>
    <row r="38" spans="1:12" s="34" customFormat="1" ht="3.6" hidden="1" customHeight="1" x14ac:dyDescent="0.3">
      <c r="A38" s="129" t="s">
        <v>59</v>
      </c>
      <c r="B38" s="130" t="s">
        <v>58</v>
      </c>
      <c r="C38" s="130" t="s">
        <v>57</v>
      </c>
      <c r="D38" s="151"/>
      <c r="E38" s="151"/>
      <c r="F38" s="151"/>
      <c r="G38" s="151"/>
      <c r="H38" s="151"/>
      <c r="I38" s="396" t="s">
        <v>10</v>
      </c>
      <c r="J38" s="398" t="s">
        <v>47</v>
      </c>
      <c r="K38" s="399"/>
      <c r="L38" s="29"/>
    </row>
    <row r="39" spans="1:12" ht="21.45" customHeight="1" x14ac:dyDescent="0.3">
      <c r="A39" s="125" t="s">
        <v>9</v>
      </c>
      <c r="B39" s="157" t="s">
        <v>176</v>
      </c>
      <c r="C39" s="131"/>
      <c r="D39" s="152"/>
      <c r="E39" s="152"/>
      <c r="F39" s="152"/>
      <c r="G39" s="152"/>
      <c r="H39" s="152"/>
      <c r="I39" s="397"/>
      <c r="J39" s="400"/>
      <c r="K39" s="401"/>
    </row>
    <row r="40" spans="1:12" ht="19.2" customHeight="1" x14ac:dyDescent="0.3">
      <c r="A40" s="402" t="s">
        <v>103</v>
      </c>
      <c r="B40" s="402"/>
      <c r="C40" s="402"/>
      <c r="D40" s="402"/>
      <c r="E40" s="402"/>
      <c r="F40" s="402"/>
      <c r="G40" s="402"/>
      <c r="H40" s="402"/>
      <c r="I40" s="402"/>
      <c r="J40" s="402"/>
      <c r="K40" s="402"/>
    </row>
    <row r="41" spans="1:12" s="31" customFormat="1" ht="24" customHeight="1" x14ac:dyDescent="0.3">
      <c r="A41" s="403" t="s">
        <v>152</v>
      </c>
      <c r="B41" s="403"/>
      <c r="C41" s="403"/>
      <c r="D41" s="403"/>
      <c r="E41" s="403"/>
      <c r="F41" s="403"/>
      <c r="G41" s="403"/>
      <c r="H41" s="403"/>
      <c r="I41" s="403"/>
      <c r="J41" s="403"/>
      <c r="K41" s="403"/>
      <c r="L41" s="148"/>
    </row>
    <row r="42" spans="1:12" s="31" customFormat="1" ht="24.6" customHeight="1" x14ac:dyDescent="0.3">
      <c r="A42" s="404" t="s">
        <v>12</v>
      </c>
      <c r="B42" s="405"/>
      <c r="C42" s="396" t="s">
        <v>13</v>
      </c>
      <c r="D42" s="404" t="s">
        <v>14</v>
      </c>
      <c r="E42" s="405" t="s">
        <v>15</v>
      </c>
      <c r="F42" s="405"/>
      <c r="G42" s="405"/>
      <c r="H42" s="405" t="s">
        <v>16</v>
      </c>
      <c r="I42" s="405"/>
      <c r="J42" s="405"/>
      <c r="K42" s="406" t="s">
        <v>17</v>
      </c>
      <c r="L42" s="148"/>
    </row>
    <row r="43" spans="1:12" s="34" customFormat="1" ht="18" customHeight="1" x14ac:dyDescent="0.3">
      <c r="A43" s="404"/>
      <c r="B43" s="405"/>
      <c r="C43" s="397"/>
      <c r="D43" s="404"/>
      <c r="E43" s="134" t="s">
        <v>18</v>
      </c>
      <c r="F43" s="125" t="s">
        <v>19</v>
      </c>
      <c r="G43" s="125" t="s">
        <v>20</v>
      </c>
      <c r="H43" s="125" t="s">
        <v>21</v>
      </c>
      <c r="I43" s="125" t="s">
        <v>22</v>
      </c>
      <c r="J43" s="125" t="s">
        <v>20</v>
      </c>
      <c r="K43" s="406"/>
      <c r="L43" s="29"/>
    </row>
    <row r="44" spans="1:12" s="34" customFormat="1" ht="19.05" customHeight="1" x14ac:dyDescent="0.3">
      <c r="A44" s="391" t="s">
        <v>296</v>
      </c>
      <c r="B44" s="389"/>
      <c r="C44" s="218"/>
      <c r="D44" s="205"/>
      <c r="E44" s="163"/>
      <c r="F44" s="163"/>
      <c r="G44" s="163"/>
      <c r="H44" s="163"/>
      <c r="I44" s="163"/>
      <c r="J44" s="163"/>
      <c r="K44" s="163"/>
      <c r="L44" s="29"/>
    </row>
    <row r="45" spans="1:12" s="34" customFormat="1" ht="19.05" customHeight="1" x14ac:dyDescent="0.3">
      <c r="A45" s="391" t="s">
        <v>297</v>
      </c>
      <c r="B45" s="389"/>
      <c r="C45" s="218" t="s">
        <v>298</v>
      </c>
      <c r="D45" s="205">
        <v>3</v>
      </c>
      <c r="E45" s="162">
        <v>0</v>
      </c>
      <c r="F45" s="162">
        <v>0</v>
      </c>
      <c r="G45" s="162">
        <v>0</v>
      </c>
      <c r="H45" s="162">
        <v>0</v>
      </c>
      <c r="I45" s="162">
        <v>0</v>
      </c>
      <c r="J45" s="162">
        <v>0</v>
      </c>
      <c r="K45" s="163">
        <v>3</v>
      </c>
      <c r="L45" s="29"/>
    </row>
    <row r="46" spans="1:12" s="34" customFormat="1" ht="19.05" customHeight="1" x14ac:dyDescent="0.3">
      <c r="A46" s="391" t="s">
        <v>299</v>
      </c>
      <c r="B46" s="389"/>
      <c r="C46" s="218" t="s">
        <v>158</v>
      </c>
      <c r="D46" s="205">
        <v>203908</v>
      </c>
      <c r="E46" s="162">
        <v>0</v>
      </c>
      <c r="F46" s="163">
        <v>445293</v>
      </c>
      <c r="G46" s="162">
        <v>0</v>
      </c>
      <c r="H46" s="163">
        <v>413130</v>
      </c>
      <c r="I46" s="162">
        <v>0</v>
      </c>
      <c r="J46" s="163">
        <v>1648</v>
      </c>
      <c r="K46" s="163">
        <v>234423</v>
      </c>
      <c r="L46" s="29"/>
    </row>
    <row r="47" spans="1:12" s="34" customFormat="1" ht="19.05" customHeight="1" x14ac:dyDescent="0.3">
      <c r="A47" s="391" t="s">
        <v>300</v>
      </c>
      <c r="B47" s="389"/>
      <c r="C47" s="218" t="s">
        <v>298</v>
      </c>
      <c r="D47" s="205">
        <v>114479</v>
      </c>
      <c r="E47" s="162">
        <v>0</v>
      </c>
      <c r="F47" s="163">
        <v>1315408</v>
      </c>
      <c r="G47" s="163">
        <v>1</v>
      </c>
      <c r="H47" s="163">
        <v>1035095</v>
      </c>
      <c r="I47" s="162">
        <v>0</v>
      </c>
      <c r="J47" s="163">
        <v>1845</v>
      </c>
      <c r="K47" s="163">
        <v>392948</v>
      </c>
      <c r="L47" s="29"/>
    </row>
    <row r="48" spans="1:12" s="34" customFormat="1" ht="19.05" customHeight="1" x14ac:dyDescent="0.3">
      <c r="A48" s="391" t="s">
        <v>301</v>
      </c>
      <c r="B48" s="389"/>
      <c r="C48" s="218" t="s">
        <v>276</v>
      </c>
      <c r="D48" s="205">
        <v>1397751</v>
      </c>
      <c r="E48" s="162">
        <v>0</v>
      </c>
      <c r="F48" s="163">
        <v>1787651</v>
      </c>
      <c r="G48" s="162">
        <v>0</v>
      </c>
      <c r="H48" s="163">
        <v>2245390</v>
      </c>
      <c r="I48" s="162">
        <v>0</v>
      </c>
      <c r="J48" s="163">
        <v>9795</v>
      </c>
      <c r="K48" s="163">
        <v>930217</v>
      </c>
      <c r="L48" s="29"/>
    </row>
    <row r="49" spans="1:12" s="34" customFormat="1" ht="19.05" customHeight="1" x14ac:dyDescent="0.3">
      <c r="A49" s="391" t="s">
        <v>302</v>
      </c>
      <c r="B49" s="389"/>
      <c r="C49" s="218" t="s">
        <v>303</v>
      </c>
      <c r="D49" s="162">
        <v>0</v>
      </c>
      <c r="E49" s="162">
        <v>0</v>
      </c>
      <c r="F49" s="163">
        <v>222844</v>
      </c>
      <c r="G49" s="162">
        <v>0</v>
      </c>
      <c r="H49" s="163">
        <v>147425</v>
      </c>
      <c r="I49" s="162">
        <v>0</v>
      </c>
      <c r="J49" s="163">
        <v>194</v>
      </c>
      <c r="K49" s="163">
        <v>75225</v>
      </c>
      <c r="L49" s="29"/>
    </row>
    <row r="50" spans="1:12" s="34" customFormat="1" ht="19.05" customHeight="1" x14ac:dyDescent="0.3">
      <c r="A50" s="217" t="s">
        <v>304</v>
      </c>
      <c r="B50" s="161"/>
      <c r="C50" s="218" t="s">
        <v>303</v>
      </c>
      <c r="D50" s="205">
        <v>184366</v>
      </c>
      <c r="E50" s="162">
        <v>0</v>
      </c>
      <c r="F50" s="163">
        <v>245650</v>
      </c>
      <c r="G50" s="162">
        <v>0</v>
      </c>
      <c r="H50" s="163">
        <v>302625</v>
      </c>
      <c r="I50" s="162">
        <v>0</v>
      </c>
      <c r="J50" s="163">
        <v>269</v>
      </c>
      <c r="K50" s="163">
        <v>127122</v>
      </c>
      <c r="L50" s="29"/>
    </row>
    <row r="51" spans="1:12" s="34" customFormat="1" ht="19.05" customHeight="1" x14ac:dyDescent="0.3">
      <c r="A51" s="391" t="s">
        <v>305</v>
      </c>
      <c r="B51" s="389"/>
      <c r="C51" s="218" t="s">
        <v>303</v>
      </c>
      <c r="D51" s="205">
        <v>155018</v>
      </c>
      <c r="E51" s="162">
        <v>0</v>
      </c>
      <c r="F51" s="163">
        <v>163725</v>
      </c>
      <c r="G51" s="162">
        <v>0</v>
      </c>
      <c r="H51" s="163">
        <v>205095</v>
      </c>
      <c r="I51" s="162">
        <v>0</v>
      </c>
      <c r="J51" s="163">
        <v>306</v>
      </c>
      <c r="K51" s="163">
        <v>113342</v>
      </c>
      <c r="L51" s="29"/>
    </row>
    <row r="52" spans="1:12" s="34" customFormat="1" ht="19.05" customHeight="1" x14ac:dyDescent="0.3">
      <c r="A52" s="391" t="s">
        <v>306</v>
      </c>
      <c r="B52" s="389"/>
      <c r="C52" s="218" t="s">
        <v>303</v>
      </c>
      <c r="D52" s="162">
        <v>0</v>
      </c>
      <c r="E52" s="162">
        <v>0</v>
      </c>
      <c r="F52" s="163">
        <v>32531</v>
      </c>
      <c r="G52" s="162">
        <v>0</v>
      </c>
      <c r="H52" s="163">
        <v>8095</v>
      </c>
      <c r="I52" s="162">
        <v>0</v>
      </c>
      <c r="J52" s="163">
        <v>71</v>
      </c>
      <c r="K52" s="163">
        <v>24365</v>
      </c>
      <c r="L52" s="29"/>
    </row>
    <row r="53" spans="1:12" s="34" customFormat="1" ht="19.05" customHeight="1" x14ac:dyDescent="0.3">
      <c r="A53" s="391" t="s">
        <v>307</v>
      </c>
      <c r="B53" s="389"/>
      <c r="C53" s="218" t="s">
        <v>303</v>
      </c>
      <c r="D53" s="205">
        <v>89299</v>
      </c>
      <c r="E53" s="163">
        <v>100000</v>
      </c>
      <c r="F53" s="162">
        <v>0</v>
      </c>
      <c r="G53" s="163">
        <v>942</v>
      </c>
      <c r="H53" s="163">
        <v>187925</v>
      </c>
      <c r="I53" s="162">
        <v>0</v>
      </c>
      <c r="J53" s="163">
        <v>1387</v>
      </c>
      <c r="K53" s="163">
        <v>929</v>
      </c>
      <c r="L53" s="29"/>
    </row>
    <row r="54" spans="1:12" s="34" customFormat="1" ht="19.05" customHeight="1" x14ac:dyDescent="0.3">
      <c r="A54" s="391" t="s">
        <v>308</v>
      </c>
      <c r="B54" s="389"/>
      <c r="C54" s="218" t="s">
        <v>309</v>
      </c>
      <c r="D54" s="162">
        <v>0</v>
      </c>
      <c r="E54" s="162">
        <v>0</v>
      </c>
      <c r="F54" s="162">
        <v>0</v>
      </c>
      <c r="G54" s="162">
        <v>0</v>
      </c>
      <c r="H54" s="162">
        <v>0</v>
      </c>
      <c r="I54" s="162">
        <v>0</v>
      </c>
      <c r="J54" s="162">
        <v>0</v>
      </c>
      <c r="K54" s="162">
        <v>0</v>
      </c>
      <c r="L54" s="29"/>
    </row>
    <row r="55" spans="1:12" s="34" customFormat="1" ht="19.05" customHeight="1" x14ac:dyDescent="0.3">
      <c r="A55" s="391" t="s">
        <v>310</v>
      </c>
      <c r="B55" s="389"/>
      <c r="C55" s="218" t="s">
        <v>303</v>
      </c>
      <c r="D55" s="162">
        <v>0</v>
      </c>
      <c r="E55" s="162">
        <v>0</v>
      </c>
      <c r="F55" s="162">
        <v>0</v>
      </c>
      <c r="G55" s="162">
        <v>0</v>
      </c>
      <c r="H55" s="162">
        <v>0</v>
      </c>
      <c r="I55" s="162">
        <v>0</v>
      </c>
      <c r="J55" s="162">
        <v>0</v>
      </c>
      <c r="K55" s="162">
        <v>0</v>
      </c>
      <c r="L55" s="29"/>
    </row>
    <row r="56" spans="1:12" s="34" customFormat="1" ht="19.05" customHeight="1" x14ac:dyDescent="0.3">
      <c r="A56" s="391" t="s">
        <v>311</v>
      </c>
      <c r="B56" s="389"/>
      <c r="C56" s="218" t="s">
        <v>154</v>
      </c>
      <c r="D56" s="162">
        <v>0</v>
      </c>
      <c r="E56" s="162">
        <v>0</v>
      </c>
      <c r="F56" s="162">
        <v>0</v>
      </c>
      <c r="G56" s="162">
        <v>0</v>
      </c>
      <c r="H56" s="162">
        <v>0</v>
      </c>
      <c r="I56" s="162">
        <v>0</v>
      </c>
      <c r="J56" s="162">
        <v>0</v>
      </c>
      <c r="K56" s="162">
        <v>0</v>
      </c>
      <c r="L56" s="29"/>
    </row>
    <row r="57" spans="1:12" s="34" customFormat="1" ht="19.05" customHeight="1" x14ac:dyDescent="0.3">
      <c r="A57" s="394" t="s">
        <v>312</v>
      </c>
      <c r="B57" s="395"/>
      <c r="C57" s="218" t="s">
        <v>154</v>
      </c>
      <c r="D57" s="162">
        <v>0</v>
      </c>
      <c r="E57" s="162">
        <v>0</v>
      </c>
      <c r="F57" s="162">
        <v>0</v>
      </c>
      <c r="G57" s="162">
        <v>0</v>
      </c>
      <c r="H57" s="162">
        <v>0</v>
      </c>
      <c r="I57" s="162">
        <v>0</v>
      </c>
      <c r="J57" s="162">
        <v>0</v>
      </c>
      <c r="K57" s="162">
        <v>0</v>
      </c>
      <c r="L57" s="29"/>
    </row>
    <row r="58" spans="1:12" s="34" customFormat="1" ht="19.05" customHeight="1" x14ac:dyDescent="0.3">
      <c r="A58" s="391" t="s">
        <v>313</v>
      </c>
      <c r="B58" s="389"/>
      <c r="C58" s="218" t="s">
        <v>154</v>
      </c>
      <c r="D58" s="205">
        <v>196920</v>
      </c>
      <c r="E58" s="163">
        <v>604800</v>
      </c>
      <c r="F58" s="162">
        <v>0</v>
      </c>
      <c r="G58" s="162">
        <v>0</v>
      </c>
      <c r="H58" s="163">
        <v>424170</v>
      </c>
      <c r="I58" s="162">
        <v>0</v>
      </c>
      <c r="J58" s="163">
        <v>180</v>
      </c>
      <c r="K58" s="163">
        <v>377370</v>
      </c>
      <c r="L58" s="29"/>
    </row>
    <row r="59" spans="1:12" s="34" customFormat="1" ht="19.05" customHeight="1" x14ac:dyDescent="0.3">
      <c r="A59" s="391" t="s">
        <v>314</v>
      </c>
      <c r="B59" s="389"/>
      <c r="C59" s="218" t="s">
        <v>154</v>
      </c>
      <c r="D59" s="205">
        <v>20820</v>
      </c>
      <c r="E59" s="163">
        <v>24000</v>
      </c>
      <c r="F59" s="162">
        <v>0</v>
      </c>
      <c r="G59" s="162">
        <v>0</v>
      </c>
      <c r="H59" s="163">
        <v>25170</v>
      </c>
      <c r="I59" s="162">
        <v>0</v>
      </c>
      <c r="J59" s="163">
        <v>90</v>
      </c>
      <c r="K59" s="163">
        <v>19560</v>
      </c>
      <c r="L59" s="29"/>
    </row>
    <row r="60" spans="1:12" s="34" customFormat="1" ht="19.05" customHeight="1" x14ac:dyDescent="0.3">
      <c r="A60" s="391" t="s">
        <v>315</v>
      </c>
      <c r="B60" s="389"/>
      <c r="C60" s="218" t="s">
        <v>268</v>
      </c>
      <c r="D60" s="163">
        <v>13888</v>
      </c>
      <c r="E60" s="163">
        <v>133392</v>
      </c>
      <c r="F60" s="162">
        <v>0</v>
      </c>
      <c r="G60" s="162">
        <v>0</v>
      </c>
      <c r="H60" s="163">
        <v>84392</v>
      </c>
      <c r="I60" s="162">
        <v>0</v>
      </c>
      <c r="J60" s="163">
        <v>85</v>
      </c>
      <c r="K60" s="163">
        <v>62803</v>
      </c>
      <c r="L60" s="29"/>
    </row>
    <row r="61" spans="1:12" s="34" customFormat="1" ht="19.05" customHeight="1" x14ac:dyDescent="0.3">
      <c r="A61" s="391" t="s">
        <v>316</v>
      </c>
      <c r="B61" s="389"/>
      <c r="C61" s="218" t="s">
        <v>317</v>
      </c>
      <c r="D61" s="163">
        <v>20720</v>
      </c>
      <c r="E61" s="163">
        <v>39536</v>
      </c>
      <c r="F61" s="162">
        <v>0</v>
      </c>
      <c r="G61" s="162">
        <v>0</v>
      </c>
      <c r="H61" s="163">
        <v>36652</v>
      </c>
      <c r="I61" s="162">
        <v>0</v>
      </c>
      <c r="J61" s="163">
        <v>56</v>
      </c>
      <c r="K61" s="163">
        <v>23548</v>
      </c>
      <c r="L61" s="29"/>
    </row>
    <row r="62" spans="1:12" s="34" customFormat="1" ht="19.05" customHeight="1" x14ac:dyDescent="0.3">
      <c r="A62" s="391" t="s">
        <v>318</v>
      </c>
      <c r="B62" s="389"/>
      <c r="C62" s="218" t="s">
        <v>155</v>
      </c>
      <c r="D62" s="163">
        <v>50390</v>
      </c>
      <c r="E62" s="162">
        <v>0</v>
      </c>
      <c r="F62" s="162">
        <v>0</v>
      </c>
      <c r="G62" s="162">
        <v>0</v>
      </c>
      <c r="H62" s="163">
        <v>37435</v>
      </c>
      <c r="I62" s="162">
        <v>0</v>
      </c>
      <c r="J62" s="163">
        <v>5</v>
      </c>
      <c r="K62" s="163">
        <v>12950</v>
      </c>
      <c r="L62" s="29"/>
    </row>
    <row r="63" spans="1:12" s="34" customFormat="1" ht="19.05" customHeight="1" x14ac:dyDescent="0.3">
      <c r="A63" s="394" t="s">
        <v>319</v>
      </c>
      <c r="B63" s="395"/>
      <c r="C63" s="218" t="s">
        <v>155</v>
      </c>
      <c r="D63" s="162">
        <v>0</v>
      </c>
      <c r="E63" s="162">
        <v>0</v>
      </c>
      <c r="F63" s="162">
        <v>0</v>
      </c>
      <c r="G63" s="162">
        <v>0</v>
      </c>
      <c r="H63" s="162">
        <v>0</v>
      </c>
      <c r="I63" s="162">
        <v>0</v>
      </c>
      <c r="J63" s="162">
        <v>0</v>
      </c>
      <c r="K63" s="162">
        <v>0</v>
      </c>
      <c r="L63" s="29"/>
    </row>
    <row r="64" spans="1:12" s="34" customFormat="1" ht="19.05" customHeight="1" x14ac:dyDescent="0.3">
      <c r="A64" s="161" t="s">
        <v>320</v>
      </c>
      <c r="B64" s="218"/>
      <c r="C64" s="218"/>
      <c r="D64" s="163" t="s">
        <v>93</v>
      </c>
      <c r="E64" s="163"/>
      <c r="F64" s="163"/>
      <c r="G64" s="163"/>
      <c r="H64" s="163"/>
      <c r="I64" s="163"/>
      <c r="J64" s="163"/>
      <c r="K64" s="163"/>
      <c r="L64" s="29"/>
    </row>
    <row r="65" spans="1:12" s="34" customFormat="1" ht="19.05" customHeight="1" x14ac:dyDescent="0.3">
      <c r="A65" s="394" t="s">
        <v>321</v>
      </c>
      <c r="B65" s="395"/>
      <c r="C65" s="218" t="s">
        <v>153</v>
      </c>
      <c r="D65" s="163">
        <v>6484</v>
      </c>
      <c r="E65" s="162">
        <v>0</v>
      </c>
      <c r="F65" s="163">
        <v>10459</v>
      </c>
      <c r="G65" s="163">
        <v>1</v>
      </c>
      <c r="H65" s="163">
        <v>11603</v>
      </c>
      <c r="I65" s="162">
        <v>0</v>
      </c>
      <c r="J65" s="163">
        <v>34</v>
      </c>
      <c r="K65" s="163">
        <v>5307</v>
      </c>
      <c r="L65" s="29"/>
    </row>
    <row r="66" spans="1:12" s="34" customFormat="1" ht="19.05" customHeight="1" x14ac:dyDescent="0.3">
      <c r="A66" s="391" t="s">
        <v>322</v>
      </c>
      <c r="B66" s="389"/>
      <c r="C66" s="218"/>
      <c r="D66" s="163"/>
      <c r="E66" s="163"/>
      <c r="F66" s="163"/>
      <c r="G66" s="163"/>
      <c r="H66" s="163"/>
      <c r="I66" s="163"/>
      <c r="J66" s="163"/>
      <c r="K66" s="163"/>
      <c r="L66" s="29"/>
    </row>
    <row r="67" spans="1:12" s="34" customFormat="1" ht="19.05" customHeight="1" x14ac:dyDescent="0.3">
      <c r="A67" s="391" t="s">
        <v>323</v>
      </c>
      <c r="B67" s="389"/>
      <c r="C67" s="218" t="s">
        <v>153</v>
      </c>
      <c r="D67" s="162">
        <v>0</v>
      </c>
      <c r="E67" s="163">
        <v>2000</v>
      </c>
      <c r="F67" s="162">
        <v>0</v>
      </c>
      <c r="G67" s="162">
        <v>0</v>
      </c>
      <c r="H67" s="163">
        <v>628</v>
      </c>
      <c r="I67" s="162">
        <v>0</v>
      </c>
      <c r="J67" s="163">
        <v>2</v>
      </c>
      <c r="K67" s="163">
        <v>1370</v>
      </c>
      <c r="L67" s="29"/>
    </row>
    <row r="68" spans="1:12" s="34" customFormat="1" ht="19.05" customHeight="1" x14ac:dyDescent="0.3">
      <c r="A68" s="389" t="s">
        <v>159</v>
      </c>
      <c r="B68" s="390"/>
      <c r="C68" s="218"/>
      <c r="D68" s="163"/>
      <c r="E68" s="163"/>
      <c r="F68" s="163"/>
      <c r="G68" s="163"/>
      <c r="H68" s="163"/>
      <c r="I68" s="163"/>
      <c r="J68" s="163"/>
      <c r="K68" s="163"/>
      <c r="L68" s="29"/>
    </row>
    <row r="69" spans="1:12" s="34" customFormat="1" ht="19.05" customHeight="1" x14ac:dyDescent="0.3">
      <c r="A69" s="391" t="s">
        <v>324</v>
      </c>
      <c r="B69" s="389"/>
      <c r="C69" s="218" t="s">
        <v>291</v>
      </c>
      <c r="D69" s="163">
        <v>77008</v>
      </c>
      <c r="E69" s="162">
        <v>0</v>
      </c>
      <c r="F69" s="162">
        <v>0</v>
      </c>
      <c r="G69" s="163">
        <v>32.83</v>
      </c>
      <c r="H69" s="162">
        <v>0</v>
      </c>
      <c r="I69" s="163">
        <v>37987.400000000038</v>
      </c>
      <c r="J69" s="163">
        <v>11.23</v>
      </c>
      <c r="K69" s="163">
        <v>39042.199999999961</v>
      </c>
      <c r="L69" s="29"/>
    </row>
    <row r="70" spans="1:12" s="34" customFormat="1" ht="19.05" customHeight="1" x14ac:dyDescent="0.3">
      <c r="A70" s="389" t="s">
        <v>325</v>
      </c>
      <c r="B70" s="390"/>
      <c r="C70" s="218" t="s">
        <v>265</v>
      </c>
      <c r="D70" s="163">
        <v>18773</v>
      </c>
      <c r="E70" s="162">
        <v>0</v>
      </c>
      <c r="F70" s="162">
        <v>0</v>
      </c>
      <c r="G70" s="162">
        <v>0</v>
      </c>
      <c r="H70" s="162">
        <v>0</v>
      </c>
      <c r="I70" s="162">
        <v>0</v>
      </c>
      <c r="J70" s="162">
        <v>0</v>
      </c>
      <c r="K70" s="163">
        <v>18773</v>
      </c>
      <c r="L70" s="29"/>
    </row>
    <row r="71" spans="1:12" s="34" customFormat="1" ht="19.05" customHeight="1" x14ac:dyDescent="0.3">
      <c r="A71" s="389" t="s">
        <v>326</v>
      </c>
      <c r="B71" s="390"/>
      <c r="C71" s="218" t="s">
        <v>291</v>
      </c>
      <c r="D71" s="163">
        <v>27225.8</v>
      </c>
      <c r="E71" s="163">
        <v>30000</v>
      </c>
      <c r="F71" s="162">
        <v>0</v>
      </c>
      <c r="G71" s="162">
        <v>0</v>
      </c>
      <c r="H71" s="162">
        <v>0</v>
      </c>
      <c r="I71" s="163">
        <v>14190.8</v>
      </c>
      <c r="J71" s="163">
        <v>76.2</v>
      </c>
      <c r="K71" s="163">
        <v>42958.8</v>
      </c>
      <c r="L71" s="29"/>
    </row>
    <row r="72" spans="1:12" s="34" customFormat="1" ht="19.05" customHeight="1" x14ac:dyDescent="0.3">
      <c r="A72" s="389" t="s">
        <v>327</v>
      </c>
      <c r="B72" s="390"/>
      <c r="C72" s="218" t="s">
        <v>160</v>
      </c>
      <c r="D72" s="163">
        <v>2081.9</v>
      </c>
      <c r="E72" s="163">
        <v>4000</v>
      </c>
      <c r="F72" s="162">
        <v>0</v>
      </c>
      <c r="G72" s="162">
        <v>0</v>
      </c>
      <c r="H72" s="162">
        <v>0</v>
      </c>
      <c r="I72" s="163">
        <v>2667.5</v>
      </c>
      <c r="J72" s="163">
        <v>298.2</v>
      </c>
      <c r="K72" s="163">
        <v>3116.2</v>
      </c>
      <c r="L72" s="29"/>
    </row>
    <row r="73" spans="1:12" s="34" customFormat="1" ht="19.05" customHeight="1" x14ac:dyDescent="0.3">
      <c r="A73" s="389" t="s">
        <v>328</v>
      </c>
      <c r="B73" s="390"/>
      <c r="C73" s="218" t="s">
        <v>329</v>
      </c>
      <c r="D73" s="163">
        <v>26334.9</v>
      </c>
      <c r="E73" s="162">
        <v>0</v>
      </c>
      <c r="F73" s="162">
        <v>0</v>
      </c>
      <c r="G73" s="162">
        <v>0</v>
      </c>
      <c r="H73" s="162">
        <v>0</v>
      </c>
      <c r="I73" s="162">
        <v>0</v>
      </c>
      <c r="J73" s="162">
        <v>0</v>
      </c>
      <c r="K73" s="163">
        <v>26334.9</v>
      </c>
      <c r="L73" s="29"/>
    </row>
    <row r="74" spans="1:12" s="34" customFormat="1" ht="19.05" customHeight="1" x14ac:dyDescent="0.3">
      <c r="A74" s="389" t="s">
        <v>330</v>
      </c>
      <c r="B74" s="390"/>
      <c r="C74" s="218" t="s">
        <v>291</v>
      </c>
      <c r="D74" s="163">
        <v>219209.2</v>
      </c>
      <c r="E74" s="163">
        <v>140000</v>
      </c>
      <c r="F74" s="162">
        <v>0</v>
      </c>
      <c r="G74" s="163">
        <v>78.8</v>
      </c>
      <c r="H74" s="162">
        <v>0</v>
      </c>
      <c r="I74" s="163">
        <v>119020.39999999997</v>
      </c>
      <c r="J74" s="163">
        <v>41.2</v>
      </c>
      <c r="K74" s="163">
        <v>240226.40000000002</v>
      </c>
      <c r="L74" s="29"/>
    </row>
    <row r="75" spans="1:12" s="34" customFormat="1" ht="19.05" customHeight="1" x14ac:dyDescent="0.3">
      <c r="A75" s="389" t="s">
        <v>331</v>
      </c>
      <c r="B75" s="390"/>
      <c r="C75" s="218" t="s">
        <v>265</v>
      </c>
      <c r="D75" s="163">
        <v>221027</v>
      </c>
      <c r="E75" s="162">
        <v>0</v>
      </c>
      <c r="F75" s="162">
        <v>0</v>
      </c>
      <c r="G75" s="163">
        <v>22.2</v>
      </c>
      <c r="H75" s="162">
        <v>0</v>
      </c>
      <c r="I75" s="163">
        <v>121490.1</v>
      </c>
      <c r="J75" s="163">
        <v>124.5</v>
      </c>
      <c r="K75" s="163">
        <v>99434.60000000002</v>
      </c>
      <c r="L75" s="29"/>
    </row>
    <row r="76" spans="1:12" s="34" customFormat="1" ht="19.05" customHeight="1" x14ac:dyDescent="0.3">
      <c r="A76" s="389" t="s">
        <v>332</v>
      </c>
      <c r="B76" s="390"/>
      <c r="C76" s="218" t="s">
        <v>265</v>
      </c>
      <c r="D76" s="163">
        <v>1965406</v>
      </c>
      <c r="E76" s="162">
        <v>0</v>
      </c>
      <c r="F76" s="162">
        <v>0</v>
      </c>
      <c r="G76" s="162">
        <v>0</v>
      </c>
      <c r="H76" s="162">
        <v>0</v>
      </c>
      <c r="I76" s="162">
        <v>0</v>
      </c>
      <c r="J76" s="162">
        <v>0</v>
      </c>
      <c r="K76" s="163">
        <v>1965406</v>
      </c>
      <c r="L76" s="29"/>
    </row>
    <row r="77" spans="1:12" s="32" customFormat="1" ht="19.05" customHeight="1" x14ac:dyDescent="0.3">
      <c r="A77" s="389" t="s">
        <v>333</v>
      </c>
      <c r="B77" s="390"/>
      <c r="C77" s="218" t="s">
        <v>160</v>
      </c>
      <c r="D77" s="163">
        <v>1798.5160000000001</v>
      </c>
      <c r="E77" s="163">
        <v>2000</v>
      </c>
      <c r="F77" s="162">
        <v>0</v>
      </c>
      <c r="G77" s="162">
        <v>0</v>
      </c>
      <c r="H77" s="162">
        <v>0</v>
      </c>
      <c r="I77" s="163">
        <v>1080.4939999999995</v>
      </c>
      <c r="J77" s="163">
        <v>8.3919999999999995</v>
      </c>
      <c r="K77" s="163">
        <v>2709.630000000001</v>
      </c>
      <c r="L77" s="145"/>
    </row>
    <row r="78" spans="1:12" s="32" customFormat="1" ht="19.05" customHeight="1" x14ac:dyDescent="0.3">
      <c r="A78" s="391" t="s">
        <v>334</v>
      </c>
      <c r="B78" s="389"/>
      <c r="C78" s="218" t="s">
        <v>265</v>
      </c>
      <c r="D78" s="163">
        <v>15734</v>
      </c>
      <c r="E78" s="162">
        <v>0</v>
      </c>
      <c r="F78" s="162">
        <v>0</v>
      </c>
      <c r="G78" s="162">
        <v>0</v>
      </c>
      <c r="H78" s="162">
        <v>0</v>
      </c>
      <c r="I78" s="162">
        <v>0</v>
      </c>
      <c r="J78" s="162">
        <v>0</v>
      </c>
      <c r="K78" s="163">
        <v>15734</v>
      </c>
      <c r="L78" s="145"/>
    </row>
    <row r="79" spans="1:12" s="32" customFormat="1" ht="19.05" customHeight="1" x14ac:dyDescent="0.3">
      <c r="A79" s="217" t="s">
        <v>335</v>
      </c>
      <c r="B79" s="161"/>
      <c r="C79" s="218" t="s">
        <v>336</v>
      </c>
      <c r="D79" s="163">
        <v>402.29</v>
      </c>
      <c r="E79" s="163">
        <v>700</v>
      </c>
      <c r="F79" s="162">
        <v>0</v>
      </c>
      <c r="G79" s="162">
        <v>0</v>
      </c>
      <c r="H79" s="162">
        <v>0</v>
      </c>
      <c r="I79" s="163">
        <v>343.28</v>
      </c>
      <c r="J79" s="163">
        <v>36.840000000000003</v>
      </c>
      <c r="K79" s="163">
        <v>722.17</v>
      </c>
      <c r="L79" s="145"/>
    </row>
    <row r="80" spans="1:12" s="32" customFormat="1" ht="19.05" customHeight="1" x14ac:dyDescent="0.3">
      <c r="A80" s="391" t="s">
        <v>337</v>
      </c>
      <c r="B80" s="389"/>
      <c r="C80" s="218" t="s">
        <v>291</v>
      </c>
      <c r="D80" s="163">
        <v>52873.2</v>
      </c>
      <c r="E80" s="163">
        <v>230000</v>
      </c>
      <c r="F80" s="162">
        <v>0</v>
      </c>
      <c r="G80" s="163">
        <v>13.1</v>
      </c>
      <c r="H80" s="162">
        <v>0</v>
      </c>
      <c r="I80" s="163">
        <v>117284.3</v>
      </c>
      <c r="J80" s="163">
        <v>30096.799999999996</v>
      </c>
      <c r="K80" s="163">
        <v>135505.20000000001</v>
      </c>
      <c r="L80" s="145"/>
    </row>
    <row r="81" spans="1:12" s="32" customFormat="1" ht="19.05" customHeight="1" x14ac:dyDescent="0.3">
      <c r="A81" s="392" t="s">
        <v>338</v>
      </c>
      <c r="B81" s="393"/>
      <c r="C81" s="219" t="s">
        <v>265</v>
      </c>
      <c r="D81" s="206">
        <v>6365.1</v>
      </c>
      <c r="E81" s="204">
        <v>10000</v>
      </c>
      <c r="F81" s="162">
        <v>0</v>
      </c>
      <c r="G81" s="204">
        <v>51</v>
      </c>
      <c r="H81" s="162">
        <v>0</v>
      </c>
      <c r="I81" s="204">
        <v>9703.6</v>
      </c>
      <c r="J81" s="204">
        <v>25</v>
      </c>
      <c r="K81" s="204">
        <v>6687.4999999999973</v>
      </c>
      <c r="L81" s="145"/>
    </row>
    <row r="82" spans="1:12" x14ac:dyDescent="0.3">
      <c r="A82" s="138" t="s">
        <v>44</v>
      </c>
      <c r="B82" s="139"/>
      <c r="C82" s="140" t="s">
        <v>43</v>
      </c>
      <c r="D82" s="141"/>
      <c r="E82" s="142" t="s">
        <v>3</v>
      </c>
      <c r="F82" s="140"/>
      <c r="G82" s="141"/>
      <c r="H82" s="140" t="s">
        <v>4</v>
      </c>
      <c r="I82" s="32"/>
      <c r="J82" s="143"/>
      <c r="K82" s="144"/>
    </row>
    <row r="83" spans="1:12" x14ac:dyDescent="0.3">
      <c r="A83" s="145"/>
      <c r="B83" s="139"/>
      <c r="C83" s="138"/>
      <c r="D83" s="146"/>
      <c r="E83" s="147" t="s">
        <v>5</v>
      </c>
      <c r="F83" s="138"/>
      <c r="G83" s="139"/>
      <c r="H83" s="139"/>
      <c r="I83" s="145"/>
      <c r="J83" s="33"/>
      <c r="K83" s="32"/>
    </row>
    <row r="84" spans="1:12" x14ac:dyDescent="0.3">
      <c r="A84" s="138"/>
      <c r="B84" s="139"/>
      <c r="C84" s="138"/>
      <c r="D84" s="146"/>
      <c r="E84" s="147"/>
      <c r="F84" s="138"/>
      <c r="G84" s="139"/>
      <c r="H84" s="139"/>
      <c r="I84" s="145"/>
      <c r="J84" s="33"/>
      <c r="K84" s="32"/>
    </row>
    <row r="85" spans="1:12" x14ac:dyDescent="0.3">
      <c r="A85" s="148" t="s">
        <v>105</v>
      </c>
      <c r="B85" s="139"/>
      <c r="C85" s="138"/>
      <c r="D85" s="146"/>
      <c r="E85" s="147"/>
      <c r="F85" s="138"/>
      <c r="G85" s="139"/>
      <c r="H85" s="139"/>
      <c r="I85" s="145"/>
      <c r="J85" s="33"/>
      <c r="K85" s="32"/>
    </row>
    <row r="86" spans="1:12" x14ac:dyDescent="0.3">
      <c r="A86" s="148" t="s">
        <v>149</v>
      </c>
      <c r="B86" s="139"/>
      <c r="C86" s="138"/>
      <c r="D86" s="146"/>
      <c r="E86" s="147"/>
      <c r="F86" s="138"/>
      <c r="G86" s="139"/>
      <c r="H86" s="139"/>
      <c r="I86" s="145"/>
      <c r="J86" s="33"/>
      <c r="K86" s="32"/>
    </row>
    <row r="87" spans="1:12" x14ac:dyDescent="0.3">
      <c r="B87" s="148"/>
    </row>
  </sheetData>
  <mergeCells count="83">
    <mergeCell ref="K6:K7"/>
    <mergeCell ref="A8:B8"/>
    <mergeCell ref="J1:K1"/>
    <mergeCell ref="I2:I3"/>
    <mergeCell ref="J2:K3"/>
    <mergeCell ref="A4:K4"/>
    <mergeCell ref="A5:K5"/>
    <mergeCell ref="A30:B30"/>
    <mergeCell ref="A9:B9"/>
    <mergeCell ref="A10:B10"/>
    <mergeCell ref="A11:B11"/>
    <mergeCell ref="H6:J6"/>
    <mergeCell ref="A17:B17"/>
    <mergeCell ref="A13:B13"/>
    <mergeCell ref="A14:B14"/>
    <mergeCell ref="A15:B15"/>
    <mergeCell ref="A16:B16"/>
    <mergeCell ref="A12:B12"/>
    <mergeCell ref="A6:B7"/>
    <mergeCell ref="C6:C7"/>
    <mergeCell ref="D6:D7"/>
    <mergeCell ref="E6:G6"/>
    <mergeCell ref="A18:B18"/>
    <mergeCell ref="A32:B32"/>
    <mergeCell ref="A33:B33"/>
    <mergeCell ref="A34:B34"/>
    <mergeCell ref="J37:K37"/>
    <mergeCell ref="A31:B31"/>
    <mergeCell ref="A19:B19"/>
    <mergeCell ref="A20:B20"/>
    <mergeCell ref="A21:B21"/>
    <mergeCell ref="A22:B22"/>
    <mergeCell ref="A23:B23"/>
    <mergeCell ref="A24:B24"/>
    <mergeCell ref="A25:B25"/>
    <mergeCell ref="A26:B26"/>
    <mergeCell ref="A28:B28"/>
    <mergeCell ref="A29:B29"/>
    <mergeCell ref="I38:I39"/>
    <mergeCell ref="J38:K39"/>
    <mergeCell ref="A49:B49"/>
    <mergeCell ref="A40:K40"/>
    <mergeCell ref="A41:K41"/>
    <mergeCell ref="A42:B43"/>
    <mergeCell ref="C42:C43"/>
    <mergeCell ref="D42:D43"/>
    <mergeCell ref="E42:G42"/>
    <mergeCell ref="H42:J42"/>
    <mergeCell ref="K42:K43"/>
    <mergeCell ref="A44:B44"/>
    <mergeCell ref="A45:B45"/>
    <mergeCell ref="A46:B46"/>
    <mergeCell ref="A47:B47"/>
    <mergeCell ref="A48:B48"/>
    <mergeCell ref="A62:B62"/>
    <mergeCell ref="A51:B51"/>
    <mergeCell ref="A52:B52"/>
    <mergeCell ref="A53:B53"/>
    <mergeCell ref="A54:B54"/>
    <mergeCell ref="A55:B55"/>
    <mergeCell ref="A56:B56"/>
    <mergeCell ref="A57:B57"/>
    <mergeCell ref="A58:B58"/>
    <mergeCell ref="A59:B59"/>
    <mergeCell ref="A60:B60"/>
    <mergeCell ref="A61:B61"/>
    <mergeCell ref="A75:B75"/>
    <mergeCell ref="A63:B63"/>
    <mergeCell ref="A65:B65"/>
    <mergeCell ref="A66:B66"/>
    <mergeCell ref="A67:B67"/>
    <mergeCell ref="A68:B68"/>
    <mergeCell ref="A69:B69"/>
    <mergeCell ref="A70:B70"/>
    <mergeCell ref="A71:B71"/>
    <mergeCell ref="A72:B72"/>
    <mergeCell ref="A73:B73"/>
    <mergeCell ref="A74:B74"/>
    <mergeCell ref="A76:B76"/>
    <mergeCell ref="A77:B77"/>
    <mergeCell ref="A78:B78"/>
    <mergeCell ref="A80:B80"/>
    <mergeCell ref="A81:B81"/>
  </mergeCells>
  <phoneticPr fontId="31" type="noConversion"/>
  <printOptions horizontalCentered="1"/>
  <pageMargins left="0.23622047244094491" right="0.23622047244094491" top="0.74803149606299213" bottom="0.74803149606299213" header="0.31496062992125984" footer="0.31496062992125984"/>
  <pageSetup paperSize="9" scale="70" fitToHeight="0" orientation="landscape" r:id="rId1"/>
  <headerFooter scaleWithDoc="0" alignWithMargins="0"/>
  <rowBreaks count="1" manualBreakCount="1">
    <brk id="3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6292D-34DA-446E-B915-BF8E5E311380}">
  <sheetPr>
    <pageSetUpPr fitToPage="1"/>
  </sheetPr>
  <dimension ref="A1:K79"/>
  <sheetViews>
    <sheetView zoomScale="80" zoomScaleNormal="80" zoomScaleSheetLayoutView="98" workbookViewId="0">
      <selection activeCell="A4" sqref="A4:K4"/>
    </sheetView>
  </sheetViews>
  <sheetFormatPr defaultColWidth="9" defaultRowHeight="16.2" x14ac:dyDescent="0.3"/>
  <cols>
    <col min="1" max="1" width="11.44140625" style="133" customWidth="1"/>
    <col min="2" max="2" width="37.88671875" style="133" customWidth="1"/>
    <col min="3" max="3" width="10.77734375" style="149" customWidth="1"/>
    <col min="4" max="4" width="15.77734375" style="133" bestFit="1" customWidth="1"/>
    <col min="5" max="5" width="23.33203125" style="133" customWidth="1"/>
    <col min="6" max="7" width="14.6640625" style="133" customWidth="1"/>
    <col min="8" max="8" width="17" style="133" bestFit="1" customWidth="1"/>
    <col min="9" max="10" width="14.6640625" style="133" customWidth="1"/>
    <col min="11" max="11" width="18.44140625" style="133" customWidth="1"/>
    <col min="12" max="256" width="9" style="133"/>
    <col min="257" max="257" width="11.44140625" style="133" customWidth="1"/>
    <col min="258" max="258" width="37.88671875" style="133" customWidth="1"/>
    <col min="259" max="259" width="10.77734375" style="133" customWidth="1"/>
    <col min="260" max="260" width="15.77734375" style="133" bestFit="1" customWidth="1"/>
    <col min="261" max="261" width="23.33203125" style="133" customWidth="1"/>
    <col min="262" max="263" width="14.6640625" style="133" customWidth="1"/>
    <col min="264" max="264" width="17" style="133" bestFit="1" customWidth="1"/>
    <col min="265" max="266" width="14.6640625" style="133" customWidth="1"/>
    <col min="267" max="267" width="18.44140625" style="133" customWidth="1"/>
    <col min="268" max="512" width="9" style="133"/>
    <col min="513" max="513" width="11.44140625" style="133" customWidth="1"/>
    <col min="514" max="514" width="37.88671875" style="133" customWidth="1"/>
    <col min="515" max="515" width="10.77734375" style="133" customWidth="1"/>
    <col min="516" max="516" width="15.77734375" style="133" bestFit="1" customWidth="1"/>
    <col min="517" max="517" width="23.33203125" style="133" customWidth="1"/>
    <col min="518" max="519" width="14.6640625" style="133" customWidth="1"/>
    <col min="520" max="520" width="17" style="133" bestFit="1" customWidth="1"/>
    <col min="521" max="522" width="14.6640625" style="133" customWidth="1"/>
    <col min="523" max="523" width="18.44140625" style="133" customWidth="1"/>
    <col min="524" max="768" width="9" style="133"/>
    <col min="769" max="769" width="11.44140625" style="133" customWidth="1"/>
    <col min="770" max="770" width="37.88671875" style="133" customWidth="1"/>
    <col min="771" max="771" width="10.77734375" style="133" customWidth="1"/>
    <col min="772" max="772" width="15.77734375" style="133" bestFit="1" customWidth="1"/>
    <col min="773" max="773" width="23.33203125" style="133" customWidth="1"/>
    <col min="774" max="775" width="14.6640625" style="133" customWidth="1"/>
    <col min="776" max="776" width="17" style="133" bestFit="1" customWidth="1"/>
    <col min="777" max="778" width="14.6640625" style="133" customWidth="1"/>
    <col min="779" max="779" width="18.44140625" style="133" customWidth="1"/>
    <col min="780" max="1024" width="9" style="133"/>
    <col min="1025" max="1025" width="11.44140625" style="133" customWidth="1"/>
    <col min="1026" max="1026" width="37.88671875" style="133" customWidth="1"/>
    <col min="1027" max="1027" width="10.77734375" style="133" customWidth="1"/>
    <col min="1028" max="1028" width="15.77734375" style="133" bestFit="1" customWidth="1"/>
    <col min="1029" max="1029" width="23.33203125" style="133" customWidth="1"/>
    <col min="1030" max="1031" width="14.6640625" style="133" customWidth="1"/>
    <col min="1032" max="1032" width="17" style="133" bestFit="1" customWidth="1"/>
    <col min="1033" max="1034" width="14.6640625" style="133" customWidth="1"/>
    <col min="1035" max="1035" width="18.44140625" style="133" customWidth="1"/>
    <col min="1036" max="1280" width="9" style="133"/>
    <col min="1281" max="1281" width="11.44140625" style="133" customWidth="1"/>
    <col min="1282" max="1282" width="37.88671875" style="133" customWidth="1"/>
    <col min="1283" max="1283" width="10.77734375" style="133" customWidth="1"/>
    <col min="1284" max="1284" width="15.77734375" style="133" bestFit="1" customWidth="1"/>
    <col min="1285" max="1285" width="23.33203125" style="133" customWidth="1"/>
    <col min="1286" max="1287" width="14.6640625" style="133" customWidth="1"/>
    <col min="1288" max="1288" width="17" style="133" bestFit="1" customWidth="1"/>
    <col min="1289" max="1290" width="14.6640625" style="133" customWidth="1"/>
    <col min="1291" max="1291" width="18.44140625" style="133" customWidth="1"/>
    <col min="1292" max="1536" width="9" style="133"/>
    <col min="1537" max="1537" width="11.44140625" style="133" customWidth="1"/>
    <col min="1538" max="1538" width="37.88671875" style="133" customWidth="1"/>
    <col min="1539" max="1539" width="10.77734375" style="133" customWidth="1"/>
    <col min="1540" max="1540" width="15.77734375" style="133" bestFit="1" customWidth="1"/>
    <col min="1541" max="1541" width="23.33203125" style="133" customWidth="1"/>
    <col min="1542" max="1543" width="14.6640625" style="133" customWidth="1"/>
    <col min="1544" max="1544" width="17" style="133" bestFit="1" customWidth="1"/>
    <col min="1545" max="1546" width="14.6640625" style="133" customWidth="1"/>
    <col min="1547" max="1547" width="18.44140625" style="133" customWidth="1"/>
    <col min="1548" max="1792" width="9" style="133"/>
    <col min="1793" max="1793" width="11.44140625" style="133" customWidth="1"/>
    <col min="1794" max="1794" width="37.88671875" style="133" customWidth="1"/>
    <col min="1795" max="1795" width="10.77734375" style="133" customWidth="1"/>
    <col min="1796" max="1796" width="15.77734375" style="133" bestFit="1" customWidth="1"/>
    <col min="1797" max="1797" width="23.33203125" style="133" customWidth="1"/>
    <col min="1798" max="1799" width="14.6640625" style="133" customWidth="1"/>
    <col min="1800" max="1800" width="17" style="133" bestFit="1" customWidth="1"/>
    <col min="1801" max="1802" width="14.6640625" style="133" customWidth="1"/>
    <col min="1803" max="1803" width="18.44140625" style="133" customWidth="1"/>
    <col min="1804" max="2048" width="9" style="133"/>
    <col min="2049" max="2049" width="11.44140625" style="133" customWidth="1"/>
    <col min="2050" max="2050" width="37.88671875" style="133" customWidth="1"/>
    <col min="2051" max="2051" width="10.77734375" style="133" customWidth="1"/>
    <col min="2052" max="2052" width="15.77734375" style="133" bestFit="1" customWidth="1"/>
    <col min="2053" max="2053" width="23.33203125" style="133" customWidth="1"/>
    <col min="2054" max="2055" width="14.6640625" style="133" customWidth="1"/>
    <col min="2056" max="2056" width="17" style="133" bestFit="1" customWidth="1"/>
    <col min="2057" max="2058" width="14.6640625" style="133" customWidth="1"/>
    <col min="2059" max="2059" width="18.44140625" style="133" customWidth="1"/>
    <col min="2060" max="2304" width="9" style="133"/>
    <col min="2305" max="2305" width="11.44140625" style="133" customWidth="1"/>
    <col min="2306" max="2306" width="37.88671875" style="133" customWidth="1"/>
    <col min="2307" max="2307" width="10.77734375" style="133" customWidth="1"/>
    <col min="2308" max="2308" width="15.77734375" style="133" bestFit="1" customWidth="1"/>
    <col min="2309" max="2309" width="23.33203125" style="133" customWidth="1"/>
    <col min="2310" max="2311" width="14.6640625" style="133" customWidth="1"/>
    <col min="2312" max="2312" width="17" style="133" bestFit="1" customWidth="1"/>
    <col min="2313" max="2314" width="14.6640625" style="133" customWidth="1"/>
    <col min="2315" max="2315" width="18.44140625" style="133" customWidth="1"/>
    <col min="2316" max="2560" width="9" style="133"/>
    <col min="2561" max="2561" width="11.44140625" style="133" customWidth="1"/>
    <col min="2562" max="2562" width="37.88671875" style="133" customWidth="1"/>
    <col min="2563" max="2563" width="10.77734375" style="133" customWidth="1"/>
    <col min="2564" max="2564" width="15.77734375" style="133" bestFit="1" customWidth="1"/>
    <col min="2565" max="2565" width="23.33203125" style="133" customWidth="1"/>
    <col min="2566" max="2567" width="14.6640625" style="133" customWidth="1"/>
    <col min="2568" max="2568" width="17" style="133" bestFit="1" customWidth="1"/>
    <col min="2569" max="2570" width="14.6640625" style="133" customWidth="1"/>
    <col min="2571" max="2571" width="18.44140625" style="133" customWidth="1"/>
    <col min="2572" max="2816" width="9" style="133"/>
    <col min="2817" max="2817" width="11.44140625" style="133" customWidth="1"/>
    <col min="2818" max="2818" width="37.88671875" style="133" customWidth="1"/>
    <col min="2819" max="2819" width="10.77734375" style="133" customWidth="1"/>
    <col min="2820" max="2820" width="15.77734375" style="133" bestFit="1" customWidth="1"/>
    <col min="2821" max="2821" width="23.33203125" style="133" customWidth="1"/>
    <col min="2822" max="2823" width="14.6640625" style="133" customWidth="1"/>
    <col min="2824" max="2824" width="17" style="133" bestFit="1" customWidth="1"/>
    <col min="2825" max="2826" width="14.6640625" style="133" customWidth="1"/>
    <col min="2827" max="2827" width="18.44140625" style="133" customWidth="1"/>
    <col min="2828" max="3072" width="9" style="133"/>
    <col min="3073" max="3073" width="11.44140625" style="133" customWidth="1"/>
    <col min="3074" max="3074" width="37.88671875" style="133" customWidth="1"/>
    <col min="3075" max="3075" width="10.77734375" style="133" customWidth="1"/>
    <col min="3076" max="3076" width="15.77734375" style="133" bestFit="1" customWidth="1"/>
    <col min="3077" max="3077" width="23.33203125" style="133" customWidth="1"/>
    <col min="3078" max="3079" width="14.6640625" style="133" customWidth="1"/>
    <col min="3080" max="3080" width="17" style="133" bestFit="1" customWidth="1"/>
    <col min="3081" max="3082" width="14.6640625" style="133" customWidth="1"/>
    <col min="3083" max="3083" width="18.44140625" style="133" customWidth="1"/>
    <col min="3084" max="3328" width="9" style="133"/>
    <col min="3329" max="3329" width="11.44140625" style="133" customWidth="1"/>
    <col min="3330" max="3330" width="37.88671875" style="133" customWidth="1"/>
    <col min="3331" max="3331" width="10.77734375" style="133" customWidth="1"/>
    <col min="3332" max="3332" width="15.77734375" style="133" bestFit="1" customWidth="1"/>
    <col min="3333" max="3333" width="23.33203125" style="133" customWidth="1"/>
    <col min="3334" max="3335" width="14.6640625" style="133" customWidth="1"/>
    <col min="3336" max="3336" width="17" style="133" bestFit="1" customWidth="1"/>
    <col min="3337" max="3338" width="14.6640625" style="133" customWidth="1"/>
    <col min="3339" max="3339" width="18.44140625" style="133" customWidth="1"/>
    <col min="3340" max="3584" width="9" style="133"/>
    <col min="3585" max="3585" width="11.44140625" style="133" customWidth="1"/>
    <col min="3586" max="3586" width="37.88671875" style="133" customWidth="1"/>
    <col min="3587" max="3587" width="10.77734375" style="133" customWidth="1"/>
    <col min="3588" max="3588" width="15.77734375" style="133" bestFit="1" customWidth="1"/>
    <col min="3589" max="3589" width="23.33203125" style="133" customWidth="1"/>
    <col min="3590" max="3591" width="14.6640625" style="133" customWidth="1"/>
    <col min="3592" max="3592" width="17" style="133" bestFit="1" customWidth="1"/>
    <col min="3593" max="3594" width="14.6640625" style="133" customWidth="1"/>
    <col min="3595" max="3595" width="18.44140625" style="133" customWidth="1"/>
    <col min="3596" max="3840" width="9" style="133"/>
    <col min="3841" max="3841" width="11.44140625" style="133" customWidth="1"/>
    <col min="3842" max="3842" width="37.88671875" style="133" customWidth="1"/>
    <col min="3843" max="3843" width="10.77734375" style="133" customWidth="1"/>
    <col min="3844" max="3844" width="15.77734375" style="133" bestFit="1" customWidth="1"/>
    <col min="3845" max="3845" width="23.33203125" style="133" customWidth="1"/>
    <col min="3846" max="3847" width="14.6640625" style="133" customWidth="1"/>
    <col min="3848" max="3848" width="17" style="133" bestFit="1" customWidth="1"/>
    <col min="3849" max="3850" width="14.6640625" style="133" customWidth="1"/>
    <col min="3851" max="3851" width="18.44140625" style="133" customWidth="1"/>
    <col min="3852" max="4096" width="9" style="133"/>
    <col min="4097" max="4097" width="11.44140625" style="133" customWidth="1"/>
    <col min="4098" max="4098" width="37.88671875" style="133" customWidth="1"/>
    <col min="4099" max="4099" width="10.77734375" style="133" customWidth="1"/>
    <col min="4100" max="4100" width="15.77734375" style="133" bestFit="1" customWidth="1"/>
    <col min="4101" max="4101" width="23.33203125" style="133" customWidth="1"/>
    <col min="4102" max="4103" width="14.6640625" style="133" customWidth="1"/>
    <col min="4104" max="4104" width="17" style="133" bestFit="1" customWidth="1"/>
    <col min="4105" max="4106" width="14.6640625" style="133" customWidth="1"/>
    <col min="4107" max="4107" width="18.44140625" style="133" customWidth="1"/>
    <col min="4108" max="4352" width="9" style="133"/>
    <col min="4353" max="4353" width="11.44140625" style="133" customWidth="1"/>
    <col min="4354" max="4354" width="37.88671875" style="133" customWidth="1"/>
    <col min="4355" max="4355" width="10.77734375" style="133" customWidth="1"/>
    <col min="4356" max="4356" width="15.77734375" style="133" bestFit="1" customWidth="1"/>
    <col min="4357" max="4357" width="23.33203125" style="133" customWidth="1"/>
    <col min="4358" max="4359" width="14.6640625" style="133" customWidth="1"/>
    <col min="4360" max="4360" width="17" style="133" bestFit="1" customWidth="1"/>
    <col min="4361" max="4362" width="14.6640625" style="133" customWidth="1"/>
    <col min="4363" max="4363" width="18.44140625" style="133" customWidth="1"/>
    <col min="4364" max="4608" width="9" style="133"/>
    <col min="4609" max="4609" width="11.44140625" style="133" customWidth="1"/>
    <col min="4610" max="4610" width="37.88671875" style="133" customWidth="1"/>
    <col min="4611" max="4611" width="10.77734375" style="133" customWidth="1"/>
    <col min="4612" max="4612" width="15.77734375" style="133" bestFit="1" customWidth="1"/>
    <col min="4613" max="4613" width="23.33203125" style="133" customWidth="1"/>
    <col min="4614" max="4615" width="14.6640625" style="133" customWidth="1"/>
    <col min="4616" max="4616" width="17" style="133" bestFit="1" customWidth="1"/>
    <col min="4617" max="4618" width="14.6640625" style="133" customWidth="1"/>
    <col min="4619" max="4619" width="18.44140625" style="133" customWidth="1"/>
    <col min="4620" max="4864" width="9" style="133"/>
    <col min="4865" max="4865" width="11.44140625" style="133" customWidth="1"/>
    <col min="4866" max="4866" width="37.88671875" style="133" customWidth="1"/>
    <col min="4867" max="4867" width="10.77734375" style="133" customWidth="1"/>
    <col min="4868" max="4868" width="15.77734375" style="133" bestFit="1" customWidth="1"/>
    <col min="4869" max="4869" width="23.33203125" style="133" customWidth="1"/>
    <col min="4870" max="4871" width="14.6640625" style="133" customWidth="1"/>
    <col min="4872" max="4872" width="17" style="133" bestFit="1" customWidth="1"/>
    <col min="4873" max="4874" width="14.6640625" style="133" customWidth="1"/>
    <col min="4875" max="4875" width="18.44140625" style="133" customWidth="1"/>
    <col min="4876" max="5120" width="9" style="133"/>
    <col min="5121" max="5121" width="11.44140625" style="133" customWidth="1"/>
    <col min="5122" max="5122" width="37.88671875" style="133" customWidth="1"/>
    <col min="5123" max="5123" width="10.77734375" style="133" customWidth="1"/>
    <col min="5124" max="5124" width="15.77734375" style="133" bestFit="1" customWidth="1"/>
    <col min="5125" max="5125" width="23.33203125" style="133" customWidth="1"/>
    <col min="5126" max="5127" width="14.6640625" style="133" customWidth="1"/>
    <col min="5128" max="5128" width="17" style="133" bestFit="1" customWidth="1"/>
    <col min="5129" max="5130" width="14.6640625" style="133" customWidth="1"/>
    <col min="5131" max="5131" width="18.44140625" style="133" customWidth="1"/>
    <col min="5132" max="5376" width="9" style="133"/>
    <col min="5377" max="5377" width="11.44140625" style="133" customWidth="1"/>
    <col min="5378" max="5378" width="37.88671875" style="133" customWidth="1"/>
    <col min="5379" max="5379" width="10.77734375" style="133" customWidth="1"/>
    <col min="5380" max="5380" width="15.77734375" style="133" bestFit="1" customWidth="1"/>
    <col min="5381" max="5381" width="23.33203125" style="133" customWidth="1"/>
    <col min="5382" max="5383" width="14.6640625" style="133" customWidth="1"/>
    <col min="5384" max="5384" width="17" style="133" bestFit="1" customWidth="1"/>
    <col min="5385" max="5386" width="14.6640625" style="133" customWidth="1"/>
    <col min="5387" max="5387" width="18.44140625" style="133" customWidth="1"/>
    <col min="5388" max="5632" width="9" style="133"/>
    <col min="5633" max="5633" width="11.44140625" style="133" customWidth="1"/>
    <col min="5634" max="5634" width="37.88671875" style="133" customWidth="1"/>
    <col min="5635" max="5635" width="10.77734375" style="133" customWidth="1"/>
    <col min="5636" max="5636" width="15.77734375" style="133" bestFit="1" customWidth="1"/>
    <col min="5637" max="5637" width="23.33203125" style="133" customWidth="1"/>
    <col min="5638" max="5639" width="14.6640625" style="133" customWidth="1"/>
    <col min="5640" max="5640" width="17" style="133" bestFit="1" customWidth="1"/>
    <col min="5641" max="5642" width="14.6640625" style="133" customWidth="1"/>
    <col min="5643" max="5643" width="18.44140625" style="133" customWidth="1"/>
    <col min="5644" max="5888" width="9" style="133"/>
    <col min="5889" max="5889" width="11.44140625" style="133" customWidth="1"/>
    <col min="5890" max="5890" width="37.88671875" style="133" customWidth="1"/>
    <col min="5891" max="5891" width="10.77734375" style="133" customWidth="1"/>
    <col min="5892" max="5892" width="15.77734375" style="133" bestFit="1" customWidth="1"/>
    <col min="5893" max="5893" width="23.33203125" style="133" customWidth="1"/>
    <col min="5894" max="5895" width="14.6640625" style="133" customWidth="1"/>
    <col min="5896" max="5896" width="17" style="133" bestFit="1" customWidth="1"/>
    <col min="5897" max="5898" width="14.6640625" style="133" customWidth="1"/>
    <col min="5899" max="5899" width="18.44140625" style="133" customWidth="1"/>
    <col min="5900" max="6144" width="9" style="133"/>
    <col min="6145" max="6145" width="11.44140625" style="133" customWidth="1"/>
    <col min="6146" max="6146" width="37.88671875" style="133" customWidth="1"/>
    <col min="6147" max="6147" width="10.77734375" style="133" customWidth="1"/>
    <col min="6148" max="6148" width="15.77734375" style="133" bestFit="1" customWidth="1"/>
    <col min="6149" max="6149" width="23.33203125" style="133" customWidth="1"/>
    <col min="6150" max="6151" width="14.6640625" style="133" customWidth="1"/>
    <col min="6152" max="6152" width="17" style="133" bestFit="1" customWidth="1"/>
    <col min="6153" max="6154" width="14.6640625" style="133" customWidth="1"/>
    <col min="6155" max="6155" width="18.44140625" style="133" customWidth="1"/>
    <col min="6156" max="6400" width="9" style="133"/>
    <col min="6401" max="6401" width="11.44140625" style="133" customWidth="1"/>
    <col min="6402" max="6402" width="37.88671875" style="133" customWidth="1"/>
    <col min="6403" max="6403" width="10.77734375" style="133" customWidth="1"/>
    <col min="6404" max="6404" width="15.77734375" style="133" bestFit="1" customWidth="1"/>
    <col min="6405" max="6405" width="23.33203125" style="133" customWidth="1"/>
    <col min="6406" max="6407" width="14.6640625" style="133" customWidth="1"/>
    <col min="6408" max="6408" width="17" style="133" bestFit="1" customWidth="1"/>
    <col min="6409" max="6410" width="14.6640625" style="133" customWidth="1"/>
    <col min="6411" max="6411" width="18.44140625" style="133" customWidth="1"/>
    <col min="6412" max="6656" width="9" style="133"/>
    <col min="6657" max="6657" width="11.44140625" style="133" customWidth="1"/>
    <col min="6658" max="6658" width="37.88671875" style="133" customWidth="1"/>
    <col min="6659" max="6659" width="10.77734375" style="133" customWidth="1"/>
    <col min="6660" max="6660" width="15.77734375" style="133" bestFit="1" customWidth="1"/>
    <col min="6661" max="6661" width="23.33203125" style="133" customWidth="1"/>
    <col min="6662" max="6663" width="14.6640625" style="133" customWidth="1"/>
    <col min="6664" max="6664" width="17" style="133" bestFit="1" customWidth="1"/>
    <col min="6665" max="6666" width="14.6640625" style="133" customWidth="1"/>
    <col min="6667" max="6667" width="18.44140625" style="133" customWidth="1"/>
    <col min="6668" max="6912" width="9" style="133"/>
    <col min="6913" max="6913" width="11.44140625" style="133" customWidth="1"/>
    <col min="6914" max="6914" width="37.88671875" style="133" customWidth="1"/>
    <col min="6915" max="6915" width="10.77734375" style="133" customWidth="1"/>
    <col min="6916" max="6916" width="15.77734375" style="133" bestFit="1" customWidth="1"/>
    <col min="6917" max="6917" width="23.33203125" style="133" customWidth="1"/>
    <col min="6918" max="6919" width="14.6640625" style="133" customWidth="1"/>
    <col min="6920" max="6920" width="17" style="133" bestFit="1" customWidth="1"/>
    <col min="6921" max="6922" width="14.6640625" style="133" customWidth="1"/>
    <col min="6923" max="6923" width="18.44140625" style="133" customWidth="1"/>
    <col min="6924" max="7168" width="9" style="133"/>
    <col min="7169" max="7169" width="11.44140625" style="133" customWidth="1"/>
    <col min="7170" max="7170" width="37.88671875" style="133" customWidth="1"/>
    <col min="7171" max="7171" width="10.77734375" style="133" customWidth="1"/>
    <col min="7172" max="7172" width="15.77734375" style="133" bestFit="1" customWidth="1"/>
    <col min="7173" max="7173" width="23.33203125" style="133" customWidth="1"/>
    <col min="7174" max="7175" width="14.6640625" style="133" customWidth="1"/>
    <col min="7176" max="7176" width="17" style="133" bestFit="1" customWidth="1"/>
    <col min="7177" max="7178" width="14.6640625" style="133" customWidth="1"/>
    <col min="7179" max="7179" width="18.44140625" style="133" customWidth="1"/>
    <col min="7180" max="7424" width="9" style="133"/>
    <col min="7425" max="7425" width="11.44140625" style="133" customWidth="1"/>
    <col min="7426" max="7426" width="37.88671875" style="133" customWidth="1"/>
    <col min="7427" max="7427" width="10.77734375" style="133" customWidth="1"/>
    <col min="7428" max="7428" width="15.77734375" style="133" bestFit="1" customWidth="1"/>
    <col min="7429" max="7429" width="23.33203125" style="133" customWidth="1"/>
    <col min="7430" max="7431" width="14.6640625" style="133" customWidth="1"/>
    <col min="7432" max="7432" width="17" style="133" bestFit="1" customWidth="1"/>
    <col min="7433" max="7434" width="14.6640625" style="133" customWidth="1"/>
    <col min="7435" max="7435" width="18.44140625" style="133" customWidth="1"/>
    <col min="7436" max="7680" width="9" style="133"/>
    <col min="7681" max="7681" width="11.44140625" style="133" customWidth="1"/>
    <col min="7682" max="7682" width="37.88671875" style="133" customWidth="1"/>
    <col min="7683" max="7683" width="10.77734375" style="133" customWidth="1"/>
    <col min="7684" max="7684" width="15.77734375" style="133" bestFit="1" customWidth="1"/>
    <col min="7685" max="7685" width="23.33203125" style="133" customWidth="1"/>
    <col min="7686" max="7687" width="14.6640625" style="133" customWidth="1"/>
    <col min="7688" max="7688" width="17" style="133" bestFit="1" customWidth="1"/>
    <col min="7689" max="7690" width="14.6640625" style="133" customWidth="1"/>
    <col min="7691" max="7691" width="18.44140625" style="133" customWidth="1"/>
    <col min="7692" max="7936" width="9" style="133"/>
    <col min="7937" max="7937" width="11.44140625" style="133" customWidth="1"/>
    <col min="7938" max="7938" width="37.88671875" style="133" customWidth="1"/>
    <col min="7939" max="7939" width="10.77734375" style="133" customWidth="1"/>
    <col min="7940" max="7940" width="15.77734375" style="133" bestFit="1" customWidth="1"/>
    <col min="7941" max="7941" width="23.33203125" style="133" customWidth="1"/>
    <col min="7942" max="7943" width="14.6640625" style="133" customWidth="1"/>
    <col min="7944" max="7944" width="17" style="133" bestFit="1" customWidth="1"/>
    <col min="7945" max="7946" width="14.6640625" style="133" customWidth="1"/>
    <col min="7947" max="7947" width="18.44140625" style="133" customWidth="1"/>
    <col min="7948" max="8192" width="9" style="133"/>
    <col min="8193" max="8193" width="11.44140625" style="133" customWidth="1"/>
    <col min="8194" max="8194" width="37.88671875" style="133" customWidth="1"/>
    <col min="8195" max="8195" width="10.77734375" style="133" customWidth="1"/>
    <col min="8196" max="8196" width="15.77734375" style="133" bestFit="1" customWidth="1"/>
    <col min="8197" max="8197" width="23.33203125" style="133" customWidth="1"/>
    <col min="8198" max="8199" width="14.6640625" style="133" customWidth="1"/>
    <col min="8200" max="8200" width="17" style="133" bestFit="1" customWidth="1"/>
    <col min="8201" max="8202" width="14.6640625" style="133" customWidth="1"/>
    <col min="8203" max="8203" width="18.44140625" style="133" customWidth="1"/>
    <col min="8204" max="8448" width="9" style="133"/>
    <col min="8449" max="8449" width="11.44140625" style="133" customWidth="1"/>
    <col min="8450" max="8450" width="37.88671875" style="133" customWidth="1"/>
    <col min="8451" max="8451" width="10.77734375" style="133" customWidth="1"/>
    <col min="8452" max="8452" width="15.77734375" style="133" bestFit="1" customWidth="1"/>
    <col min="8453" max="8453" width="23.33203125" style="133" customWidth="1"/>
    <col min="8454" max="8455" width="14.6640625" style="133" customWidth="1"/>
    <col min="8456" max="8456" width="17" style="133" bestFit="1" customWidth="1"/>
    <col min="8457" max="8458" width="14.6640625" style="133" customWidth="1"/>
    <col min="8459" max="8459" width="18.44140625" style="133" customWidth="1"/>
    <col min="8460" max="8704" width="9" style="133"/>
    <col min="8705" max="8705" width="11.44140625" style="133" customWidth="1"/>
    <col min="8706" max="8706" width="37.88671875" style="133" customWidth="1"/>
    <col min="8707" max="8707" width="10.77734375" style="133" customWidth="1"/>
    <col min="8708" max="8708" width="15.77734375" style="133" bestFit="1" customWidth="1"/>
    <col min="8709" max="8709" width="23.33203125" style="133" customWidth="1"/>
    <col min="8710" max="8711" width="14.6640625" style="133" customWidth="1"/>
    <col min="8712" max="8712" width="17" style="133" bestFit="1" customWidth="1"/>
    <col min="8713" max="8714" width="14.6640625" style="133" customWidth="1"/>
    <col min="8715" max="8715" width="18.44140625" style="133" customWidth="1"/>
    <col min="8716" max="8960" width="9" style="133"/>
    <col min="8961" max="8961" width="11.44140625" style="133" customWidth="1"/>
    <col min="8962" max="8962" width="37.88671875" style="133" customWidth="1"/>
    <col min="8963" max="8963" width="10.77734375" style="133" customWidth="1"/>
    <col min="8964" max="8964" width="15.77734375" style="133" bestFit="1" customWidth="1"/>
    <col min="8965" max="8965" width="23.33203125" style="133" customWidth="1"/>
    <col min="8966" max="8967" width="14.6640625" style="133" customWidth="1"/>
    <col min="8968" max="8968" width="17" style="133" bestFit="1" customWidth="1"/>
    <col min="8969" max="8970" width="14.6640625" style="133" customWidth="1"/>
    <col min="8971" max="8971" width="18.44140625" style="133" customWidth="1"/>
    <col min="8972" max="9216" width="9" style="133"/>
    <col min="9217" max="9217" width="11.44140625" style="133" customWidth="1"/>
    <col min="9218" max="9218" width="37.88671875" style="133" customWidth="1"/>
    <col min="9219" max="9219" width="10.77734375" style="133" customWidth="1"/>
    <col min="9220" max="9220" width="15.77734375" style="133" bestFit="1" customWidth="1"/>
    <col min="9221" max="9221" width="23.33203125" style="133" customWidth="1"/>
    <col min="9222" max="9223" width="14.6640625" style="133" customWidth="1"/>
    <col min="9224" max="9224" width="17" style="133" bestFit="1" customWidth="1"/>
    <col min="9225" max="9226" width="14.6640625" style="133" customWidth="1"/>
    <col min="9227" max="9227" width="18.44140625" style="133" customWidth="1"/>
    <col min="9228" max="9472" width="9" style="133"/>
    <col min="9473" max="9473" width="11.44140625" style="133" customWidth="1"/>
    <col min="9474" max="9474" width="37.88671875" style="133" customWidth="1"/>
    <col min="9475" max="9475" width="10.77734375" style="133" customWidth="1"/>
    <col min="9476" max="9476" width="15.77734375" style="133" bestFit="1" customWidth="1"/>
    <col min="9477" max="9477" width="23.33203125" style="133" customWidth="1"/>
    <col min="9478" max="9479" width="14.6640625" style="133" customWidth="1"/>
    <col min="9480" max="9480" width="17" style="133" bestFit="1" customWidth="1"/>
    <col min="9481" max="9482" width="14.6640625" style="133" customWidth="1"/>
    <col min="9483" max="9483" width="18.44140625" style="133" customWidth="1"/>
    <col min="9484" max="9728" width="9" style="133"/>
    <col min="9729" max="9729" width="11.44140625" style="133" customWidth="1"/>
    <col min="9730" max="9730" width="37.88671875" style="133" customWidth="1"/>
    <col min="9731" max="9731" width="10.77734375" style="133" customWidth="1"/>
    <col min="9732" max="9732" width="15.77734375" style="133" bestFit="1" customWidth="1"/>
    <col min="9733" max="9733" width="23.33203125" style="133" customWidth="1"/>
    <col min="9734" max="9735" width="14.6640625" style="133" customWidth="1"/>
    <col min="9736" max="9736" width="17" style="133" bestFit="1" customWidth="1"/>
    <col min="9737" max="9738" width="14.6640625" style="133" customWidth="1"/>
    <col min="9739" max="9739" width="18.44140625" style="133" customWidth="1"/>
    <col min="9740" max="9984" width="9" style="133"/>
    <col min="9985" max="9985" width="11.44140625" style="133" customWidth="1"/>
    <col min="9986" max="9986" width="37.88671875" style="133" customWidth="1"/>
    <col min="9987" max="9987" width="10.77734375" style="133" customWidth="1"/>
    <col min="9988" max="9988" width="15.77734375" style="133" bestFit="1" customWidth="1"/>
    <col min="9989" max="9989" width="23.33203125" style="133" customWidth="1"/>
    <col min="9990" max="9991" width="14.6640625" style="133" customWidth="1"/>
    <col min="9992" max="9992" width="17" style="133" bestFit="1" customWidth="1"/>
    <col min="9993" max="9994" width="14.6640625" style="133" customWidth="1"/>
    <col min="9995" max="9995" width="18.44140625" style="133" customWidth="1"/>
    <col min="9996" max="10240" width="9" style="133"/>
    <col min="10241" max="10241" width="11.44140625" style="133" customWidth="1"/>
    <col min="10242" max="10242" width="37.88671875" style="133" customWidth="1"/>
    <col min="10243" max="10243" width="10.77734375" style="133" customWidth="1"/>
    <col min="10244" max="10244" width="15.77734375" style="133" bestFit="1" customWidth="1"/>
    <col min="10245" max="10245" width="23.33203125" style="133" customWidth="1"/>
    <col min="10246" max="10247" width="14.6640625" style="133" customWidth="1"/>
    <col min="10248" max="10248" width="17" style="133" bestFit="1" customWidth="1"/>
    <col min="10249" max="10250" width="14.6640625" style="133" customWidth="1"/>
    <col min="10251" max="10251" width="18.44140625" style="133" customWidth="1"/>
    <col min="10252" max="10496" width="9" style="133"/>
    <col min="10497" max="10497" width="11.44140625" style="133" customWidth="1"/>
    <col min="10498" max="10498" width="37.88671875" style="133" customWidth="1"/>
    <col min="10499" max="10499" width="10.77734375" style="133" customWidth="1"/>
    <col min="10500" max="10500" width="15.77734375" style="133" bestFit="1" customWidth="1"/>
    <col min="10501" max="10501" width="23.33203125" style="133" customWidth="1"/>
    <col min="10502" max="10503" width="14.6640625" style="133" customWidth="1"/>
    <col min="10504" max="10504" width="17" style="133" bestFit="1" customWidth="1"/>
    <col min="10505" max="10506" width="14.6640625" style="133" customWidth="1"/>
    <col min="10507" max="10507" width="18.44140625" style="133" customWidth="1"/>
    <col min="10508" max="10752" width="9" style="133"/>
    <col min="10753" max="10753" width="11.44140625" style="133" customWidth="1"/>
    <col min="10754" max="10754" width="37.88671875" style="133" customWidth="1"/>
    <col min="10755" max="10755" width="10.77734375" style="133" customWidth="1"/>
    <col min="10756" max="10756" width="15.77734375" style="133" bestFit="1" customWidth="1"/>
    <col min="10757" max="10757" width="23.33203125" style="133" customWidth="1"/>
    <col min="10758" max="10759" width="14.6640625" style="133" customWidth="1"/>
    <col min="10760" max="10760" width="17" style="133" bestFit="1" customWidth="1"/>
    <col min="10761" max="10762" width="14.6640625" style="133" customWidth="1"/>
    <col min="10763" max="10763" width="18.44140625" style="133" customWidth="1"/>
    <col min="10764" max="11008" width="9" style="133"/>
    <col min="11009" max="11009" width="11.44140625" style="133" customWidth="1"/>
    <col min="11010" max="11010" width="37.88671875" style="133" customWidth="1"/>
    <col min="11011" max="11011" width="10.77734375" style="133" customWidth="1"/>
    <col min="11012" max="11012" width="15.77734375" style="133" bestFit="1" customWidth="1"/>
    <col min="11013" max="11013" width="23.33203125" style="133" customWidth="1"/>
    <col min="11014" max="11015" width="14.6640625" style="133" customWidth="1"/>
    <col min="11016" max="11016" width="17" style="133" bestFit="1" customWidth="1"/>
    <col min="11017" max="11018" width="14.6640625" style="133" customWidth="1"/>
    <col min="11019" max="11019" width="18.44140625" style="133" customWidth="1"/>
    <col min="11020" max="11264" width="9" style="133"/>
    <col min="11265" max="11265" width="11.44140625" style="133" customWidth="1"/>
    <col min="11266" max="11266" width="37.88671875" style="133" customWidth="1"/>
    <col min="11267" max="11267" width="10.77734375" style="133" customWidth="1"/>
    <col min="11268" max="11268" width="15.77734375" style="133" bestFit="1" customWidth="1"/>
    <col min="11269" max="11269" width="23.33203125" style="133" customWidth="1"/>
    <col min="11270" max="11271" width="14.6640625" style="133" customWidth="1"/>
    <col min="11272" max="11272" width="17" style="133" bestFit="1" customWidth="1"/>
    <col min="11273" max="11274" width="14.6640625" style="133" customWidth="1"/>
    <col min="11275" max="11275" width="18.44140625" style="133" customWidth="1"/>
    <col min="11276" max="11520" width="9" style="133"/>
    <col min="11521" max="11521" width="11.44140625" style="133" customWidth="1"/>
    <col min="11522" max="11522" width="37.88671875" style="133" customWidth="1"/>
    <col min="11523" max="11523" width="10.77734375" style="133" customWidth="1"/>
    <col min="11524" max="11524" width="15.77734375" style="133" bestFit="1" customWidth="1"/>
    <col min="11525" max="11525" width="23.33203125" style="133" customWidth="1"/>
    <col min="11526" max="11527" width="14.6640625" style="133" customWidth="1"/>
    <col min="11528" max="11528" width="17" style="133" bestFit="1" customWidth="1"/>
    <col min="11529" max="11530" width="14.6640625" style="133" customWidth="1"/>
    <col min="11531" max="11531" width="18.44140625" style="133" customWidth="1"/>
    <col min="11532" max="11776" width="9" style="133"/>
    <col min="11777" max="11777" width="11.44140625" style="133" customWidth="1"/>
    <col min="11778" max="11778" width="37.88671875" style="133" customWidth="1"/>
    <col min="11779" max="11779" width="10.77734375" style="133" customWidth="1"/>
    <col min="11780" max="11780" width="15.77734375" style="133" bestFit="1" customWidth="1"/>
    <col min="11781" max="11781" width="23.33203125" style="133" customWidth="1"/>
    <col min="11782" max="11783" width="14.6640625" style="133" customWidth="1"/>
    <col min="11784" max="11784" width="17" style="133" bestFit="1" customWidth="1"/>
    <col min="11785" max="11786" width="14.6640625" style="133" customWidth="1"/>
    <col min="11787" max="11787" width="18.44140625" style="133" customWidth="1"/>
    <col min="11788" max="12032" width="9" style="133"/>
    <col min="12033" max="12033" width="11.44140625" style="133" customWidth="1"/>
    <col min="12034" max="12034" width="37.88671875" style="133" customWidth="1"/>
    <col min="12035" max="12035" width="10.77734375" style="133" customWidth="1"/>
    <col min="12036" max="12036" width="15.77734375" style="133" bestFit="1" customWidth="1"/>
    <col min="12037" max="12037" width="23.33203125" style="133" customWidth="1"/>
    <col min="12038" max="12039" width="14.6640625" style="133" customWidth="1"/>
    <col min="12040" max="12040" width="17" style="133" bestFit="1" customWidth="1"/>
    <col min="12041" max="12042" width="14.6640625" style="133" customWidth="1"/>
    <col min="12043" max="12043" width="18.44140625" style="133" customWidth="1"/>
    <col min="12044" max="12288" width="9" style="133"/>
    <col min="12289" max="12289" width="11.44140625" style="133" customWidth="1"/>
    <col min="12290" max="12290" width="37.88671875" style="133" customWidth="1"/>
    <col min="12291" max="12291" width="10.77734375" style="133" customWidth="1"/>
    <col min="12292" max="12292" width="15.77734375" style="133" bestFit="1" customWidth="1"/>
    <col min="12293" max="12293" width="23.33203125" style="133" customWidth="1"/>
    <col min="12294" max="12295" width="14.6640625" style="133" customWidth="1"/>
    <col min="12296" max="12296" width="17" style="133" bestFit="1" customWidth="1"/>
    <col min="12297" max="12298" width="14.6640625" style="133" customWidth="1"/>
    <col min="12299" max="12299" width="18.44140625" style="133" customWidth="1"/>
    <col min="12300" max="12544" width="9" style="133"/>
    <col min="12545" max="12545" width="11.44140625" style="133" customWidth="1"/>
    <col min="12546" max="12546" width="37.88671875" style="133" customWidth="1"/>
    <col min="12547" max="12547" width="10.77734375" style="133" customWidth="1"/>
    <col min="12548" max="12548" width="15.77734375" style="133" bestFit="1" customWidth="1"/>
    <col min="12549" max="12549" width="23.33203125" style="133" customWidth="1"/>
    <col min="12550" max="12551" width="14.6640625" style="133" customWidth="1"/>
    <col min="12552" max="12552" width="17" style="133" bestFit="1" customWidth="1"/>
    <col min="12553" max="12554" width="14.6640625" style="133" customWidth="1"/>
    <col min="12555" max="12555" width="18.44140625" style="133" customWidth="1"/>
    <col min="12556" max="12800" width="9" style="133"/>
    <col min="12801" max="12801" width="11.44140625" style="133" customWidth="1"/>
    <col min="12802" max="12802" width="37.88671875" style="133" customWidth="1"/>
    <col min="12803" max="12803" width="10.77734375" style="133" customWidth="1"/>
    <col min="12804" max="12804" width="15.77734375" style="133" bestFit="1" customWidth="1"/>
    <col min="12805" max="12805" width="23.33203125" style="133" customWidth="1"/>
    <col min="12806" max="12807" width="14.6640625" style="133" customWidth="1"/>
    <col min="12808" max="12808" width="17" style="133" bestFit="1" customWidth="1"/>
    <col min="12809" max="12810" width="14.6640625" style="133" customWidth="1"/>
    <col min="12811" max="12811" width="18.44140625" style="133" customWidth="1"/>
    <col min="12812" max="13056" width="9" style="133"/>
    <col min="13057" max="13057" width="11.44140625" style="133" customWidth="1"/>
    <col min="13058" max="13058" width="37.88671875" style="133" customWidth="1"/>
    <col min="13059" max="13059" width="10.77734375" style="133" customWidth="1"/>
    <col min="13060" max="13060" width="15.77734375" style="133" bestFit="1" customWidth="1"/>
    <col min="13061" max="13061" width="23.33203125" style="133" customWidth="1"/>
    <col min="13062" max="13063" width="14.6640625" style="133" customWidth="1"/>
    <col min="13064" max="13064" width="17" style="133" bestFit="1" customWidth="1"/>
    <col min="13065" max="13066" width="14.6640625" style="133" customWidth="1"/>
    <col min="13067" max="13067" width="18.44140625" style="133" customWidth="1"/>
    <col min="13068" max="13312" width="9" style="133"/>
    <col min="13313" max="13313" width="11.44140625" style="133" customWidth="1"/>
    <col min="13314" max="13314" width="37.88671875" style="133" customWidth="1"/>
    <col min="13315" max="13315" width="10.77734375" style="133" customWidth="1"/>
    <col min="13316" max="13316" width="15.77734375" style="133" bestFit="1" customWidth="1"/>
    <col min="13317" max="13317" width="23.33203125" style="133" customWidth="1"/>
    <col min="13318" max="13319" width="14.6640625" style="133" customWidth="1"/>
    <col min="13320" max="13320" width="17" style="133" bestFit="1" customWidth="1"/>
    <col min="13321" max="13322" width="14.6640625" style="133" customWidth="1"/>
    <col min="13323" max="13323" width="18.44140625" style="133" customWidth="1"/>
    <col min="13324" max="13568" width="9" style="133"/>
    <col min="13569" max="13569" width="11.44140625" style="133" customWidth="1"/>
    <col min="13570" max="13570" width="37.88671875" style="133" customWidth="1"/>
    <col min="13571" max="13571" width="10.77734375" style="133" customWidth="1"/>
    <col min="13572" max="13572" width="15.77734375" style="133" bestFit="1" customWidth="1"/>
    <col min="13573" max="13573" width="23.33203125" style="133" customWidth="1"/>
    <col min="13574" max="13575" width="14.6640625" style="133" customWidth="1"/>
    <col min="13576" max="13576" width="17" style="133" bestFit="1" customWidth="1"/>
    <col min="13577" max="13578" width="14.6640625" style="133" customWidth="1"/>
    <col min="13579" max="13579" width="18.44140625" style="133" customWidth="1"/>
    <col min="13580" max="13824" width="9" style="133"/>
    <col min="13825" max="13825" width="11.44140625" style="133" customWidth="1"/>
    <col min="13826" max="13826" width="37.88671875" style="133" customWidth="1"/>
    <col min="13827" max="13827" width="10.77734375" style="133" customWidth="1"/>
    <col min="13828" max="13828" width="15.77734375" style="133" bestFit="1" customWidth="1"/>
    <col min="13829" max="13829" width="23.33203125" style="133" customWidth="1"/>
    <col min="13830" max="13831" width="14.6640625" style="133" customWidth="1"/>
    <col min="13832" max="13832" width="17" style="133" bestFit="1" customWidth="1"/>
    <col min="13833" max="13834" width="14.6640625" style="133" customWidth="1"/>
    <col min="13835" max="13835" width="18.44140625" style="133" customWidth="1"/>
    <col min="13836" max="14080" width="9" style="133"/>
    <col min="14081" max="14081" width="11.44140625" style="133" customWidth="1"/>
    <col min="14082" max="14082" width="37.88671875" style="133" customWidth="1"/>
    <col min="14083" max="14083" width="10.77734375" style="133" customWidth="1"/>
    <col min="14084" max="14084" width="15.77734375" style="133" bestFit="1" customWidth="1"/>
    <col min="14085" max="14085" width="23.33203125" style="133" customWidth="1"/>
    <col min="14086" max="14087" width="14.6640625" style="133" customWidth="1"/>
    <col min="14088" max="14088" width="17" style="133" bestFit="1" customWidth="1"/>
    <col min="14089" max="14090" width="14.6640625" style="133" customWidth="1"/>
    <col min="14091" max="14091" width="18.44140625" style="133" customWidth="1"/>
    <col min="14092" max="14336" width="9" style="133"/>
    <col min="14337" max="14337" width="11.44140625" style="133" customWidth="1"/>
    <col min="14338" max="14338" width="37.88671875" style="133" customWidth="1"/>
    <col min="14339" max="14339" width="10.77734375" style="133" customWidth="1"/>
    <col min="14340" max="14340" width="15.77734375" style="133" bestFit="1" customWidth="1"/>
    <col min="14341" max="14341" width="23.33203125" style="133" customWidth="1"/>
    <col min="14342" max="14343" width="14.6640625" style="133" customWidth="1"/>
    <col min="14344" max="14344" width="17" style="133" bestFit="1" customWidth="1"/>
    <col min="14345" max="14346" width="14.6640625" style="133" customWidth="1"/>
    <col min="14347" max="14347" width="18.44140625" style="133" customWidth="1"/>
    <col min="14348" max="14592" width="9" style="133"/>
    <col min="14593" max="14593" width="11.44140625" style="133" customWidth="1"/>
    <col min="14594" max="14594" width="37.88671875" style="133" customWidth="1"/>
    <col min="14595" max="14595" width="10.77734375" style="133" customWidth="1"/>
    <col min="14596" max="14596" width="15.77734375" style="133" bestFit="1" customWidth="1"/>
    <col min="14597" max="14597" width="23.33203125" style="133" customWidth="1"/>
    <col min="14598" max="14599" width="14.6640625" style="133" customWidth="1"/>
    <col min="14600" max="14600" width="17" style="133" bestFit="1" customWidth="1"/>
    <col min="14601" max="14602" width="14.6640625" style="133" customWidth="1"/>
    <col min="14603" max="14603" width="18.44140625" style="133" customWidth="1"/>
    <col min="14604" max="14848" width="9" style="133"/>
    <col min="14849" max="14849" width="11.44140625" style="133" customWidth="1"/>
    <col min="14850" max="14850" width="37.88671875" style="133" customWidth="1"/>
    <col min="14851" max="14851" width="10.77734375" style="133" customWidth="1"/>
    <col min="14852" max="14852" width="15.77734375" style="133" bestFit="1" customWidth="1"/>
    <col min="14853" max="14853" width="23.33203125" style="133" customWidth="1"/>
    <col min="14854" max="14855" width="14.6640625" style="133" customWidth="1"/>
    <col min="14856" max="14856" width="17" style="133" bestFit="1" customWidth="1"/>
    <col min="14857" max="14858" width="14.6640625" style="133" customWidth="1"/>
    <col min="14859" max="14859" width="18.44140625" style="133" customWidth="1"/>
    <col min="14860" max="15104" width="9" style="133"/>
    <col min="15105" max="15105" width="11.44140625" style="133" customWidth="1"/>
    <col min="15106" max="15106" width="37.88671875" style="133" customWidth="1"/>
    <col min="15107" max="15107" width="10.77734375" style="133" customWidth="1"/>
    <col min="15108" max="15108" width="15.77734375" style="133" bestFit="1" customWidth="1"/>
    <col min="15109" max="15109" width="23.33203125" style="133" customWidth="1"/>
    <col min="15110" max="15111" width="14.6640625" style="133" customWidth="1"/>
    <col min="15112" max="15112" width="17" style="133" bestFit="1" customWidth="1"/>
    <col min="15113" max="15114" width="14.6640625" style="133" customWidth="1"/>
    <col min="15115" max="15115" width="18.44140625" style="133" customWidth="1"/>
    <col min="15116" max="15360" width="9" style="133"/>
    <col min="15361" max="15361" width="11.44140625" style="133" customWidth="1"/>
    <col min="15362" max="15362" width="37.88671875" style="133" customWidth="1"/>
    <col min="15363" max="15363" width="10.77734375" style="133" customWidth="1"/>
    <col min="15364" max="15364" width="15.77734375" style="133" bestFit="1" customWidth="1"/>
    <col min="15365" max="15365" width="23.33203125" style="133" customWidth="1"/>
    <col min="15366" max="15367" width="14.6640625" style="133" customWidth="1"/>
    <col min="15368" max="15368" width="17" style="133" bestFit="1" customWidth="1"/>
    <col min="15369" max="15370" width="14.6640625" style="133" customWidth="1"/>
    <col min="15371" max="15371" width="18.44140625" style="133" customWidth="1"/>
    <col min="15372" max="15616" width="9" style="133"/>
    <col min="15617" max="15617" width="11.44140625" style="133" customWidth="1"/>
    <col min="15618" max="15618" width="37.88671875" style="133" customWidth="1"/>
    <col min="15619" max="15619" width="10.77734375" style="133" customWidth="1"/>
    <col min="15620" max="15620" width="15.77734375" style="133" bestFit="1" customWidth="1"/>
    <col min="15621" max="15621" width="23.33203125" style="133" customWidth="1"/>
    <col min="15622" max="15623" width="14.6640625" style="133" customWidth="1"/>
    <col min="15624" max="15624" width="17" style="133" bestFit="1" customWidth="1"/>
    <col min="15625" max="15626" width="14.6640625" style="133" customWidth="1"/>
    <col min="15627" max="15627" width="18.44140625" style="133" customWidth="1"/>
    <col min="15628" max="15872" width="9" style="133"/>
    <col min="15873" max="15873" width="11.44140625" style="133" customWidth="1"/>
    <col min="15874" max="15874" width="37.88671875" style="133" customWidth="1"/>
    <col min="15875" max="15875" width="10.77734375" style="133" customWidth="1"/>
    <col min="15876" max="15876" width="15.77734375" style="133" bestFit="1" customWidth="1"/>
    <col min="15877" max="15877" width="23.33203125" style="133" customWidth="1"/>
    <col min="15878" max="15879" width="14.6640625" style="133" customWidth="1"/>
    <col min="15880" max="15880" width="17" style="133" bestFit="1" customWidth="1"/>
    <col min="15881" max="15882" width="14.6640625" style="133" customWidth="1"/>
    <col min="15883" max="15883" width="18.44140625" style="133" customWidth="1"/>
    <col min="15884" max="16128" width="9" style="133"/>
    <col min="16129" max="16129" width="11.44140625" style="133" customWidth="1"/>
    <col min="16130" max="16130" width="37.88671875" style="133" customWidth="1"/>
    <col min="16131" max="16131" width="10.77734375" style="133" customWidth="1"/>
    <col min="16132" max="16132" width="15.77734375" style="133" bestFit="1" customWidth="1"/>
    <col min="16133" max="16133" width="23.33203125" style="133" customWidth="1"/>
    <col min="16134" max="16135" width="14.6640625" style="133" customWidth="1"/>
    <col min="16136" max="16136" width="17" style="133" bestFit="1" customWidth="1"/>
    <col min="16137" max="16138" width="14.6640625" style="133" customWidth="1"/>
    <col min="16139" max="16139" width="18.44140625" style="133" customWidth="1"/>
    <col min="16140" max="16384" width="9" style="133"/>
  </cols>
  <sheetData>
    <row r="1" spans="1:11" s="34" customFormat="1" ht="15" customHeight="1" x14ac:dyDescent="0.25">
      <c r="A1" s="125" t="s">
        <v>6</v>
      </c>
      <c r="B1" s="126"/>
      <c r="C1" s="127"/>
      <c r="D1" s="128"/>
      <c r="E1" s="128"/>
      <c r="F1" s="128"/>
      <c r="G1" s="128"/>
      <c r="H1" s="128"/>
      <c r="I1" s="125" t="s">
        <v>7</v>
      </c>
      <c r="J1" s="405" t="s">
        <v>8</v>
      </c>
      <c r="K1" s="405"/>
    </row>
    <row r="2" spans="1:11" s="34" customFormat="1" ht="15" hidden="1" customHeight="1" x14ac:dyDescent="0.25">
      <c r="A2" s="129" t="s">
        <v>59</v>
      </c>
      <c r="B2" s="130" t="s">
        <v>58</v>
      </c>
      <c r="C2" s="130" t="s">
        <v>57</v>
      </c>
      <c r="D2" s="128"/>
      <c r="E2" s="128"/>
      <c r="F2" s="128"/>
      <c r="G2" s="128"/>
      <c r="H2" s="128"/>
      <c r="I2" s="396" t="s">
        <v>10</v>
      </c>
      <c r="J2" s="398" t="s">
        <v>47</v>
      </c>
      <c r="K2" s="399"/>
    </row>
    <row r="3" spans="1:11" s="34" customFormat="1" ht="15" customHeight="1" x14ac:dyDescent="0.25">
      <c r="A3" s="125" t="s">
        <v>9</v>
      </c>
      <c r="B3" s="157" t="s">
        <v>176</v>
      </c>
      <c r="C3" s="131"/>
      <c r="D3" s="132"/>
      <c r="E3" s="132"/>
      <c r="F3" s="132"/>
      <c r="G3" s="132"/>
      <c r="H3" s="132"/>
      <c r="I3" s="397"/>
      <c r="J3" s="400"/>
      <c r="K3" s="401"/>
    </row>
    <row r="4" spans="1:11" ht="30.6" customHeight="1" x14ac:dyDescent="0.3">
      <c r="A4" s="402" t="s">
        <v>55</v>
      </c>
      <c r="B4" s="402"/>
      <c r="C4" s="402"/>
      <c r="D4" s="402"/>
      <c r="E4" s="402"/>
      <c r="F4" s="402"/>
      <c r="G4" s="402"/>
      <c r="H4" s="402"/>
      <c r="I4" s="402"/>
      <c r="J4" s="402"/>
      <c r="K4" s="402"/>
    </row>
    <row r="5" spans="1:11" ht="23.4" customHeight="1" x14ac:dyDescent="0.3">
      <c r="A5" s="411" t="s">
        <v>168</v>
      </c>
      <c r="B5" s="411"/>
      <c r="C5" s="411"/>
      <c r="D5" s="411"/>
      <c r="E5" s="411"/>
      <c r="F5" s="411"/>
      <c r="G5" s="411"/>
      <c r="H5" s="411"/>
      <c r="I5" s="411"/>
      <c r="J5" s="411"/>
      <c r="K5" s="411"/>
    </row>
    <row r="6" spans="1:11" s="31" customFormat="1" ht="24" customHeight="1" x14ac:dyDescent="0.3">
      <c r="A6" s="404" t="s">
        <v>12</v>
      </c>
      <c r="B6" s="405"/>
      <c r="C6" s="396" t="s">
        <v>13</v>
      </c>
      <c r="D6" s="404" t="s">
        <v>14</v>
      </c>
      <c r="E6" s="405" t="s">
        <v>15</v>
      </c>
      <c r="F6" s="405"/>
      <c r="G6" s="405"/>
      <c r="H6" s="405" t="s">
        <v>16</v>
      </c>
      <c r="I6" s="405"/>
      <c r="J6" s="405"/>
      <c r="K6" s="406" t="s">
        <v>17</v>
      </c>
    </row>
    <row r="7" spans="1:11" s="31" customFormat="1" ht="33.6" customHeight="1" x14ac:dyDescent="0.3">
      <c r="A7" s="404"/>
      <c r="B7" s="405"/>
      <c r="C7" s="397"/>
      <c r="D7" s="404"/>
      <c r="E7" s="134" t="s">
        <v>18</v>
      </c>
      <c r="F7" s="125" t="s">
        <v>19</v>
      </c>
      <c r="G7" s="125" t="s">
        <v>20</v>
      </c>
      <c r="H7" s="125" t="s">
        <v>21</v>
      </c>
      <c r="I7" s="125" t="s">
        <v>22</v>
      </c>
      <c r="J7" s="125" t="s">
        <v>20</v>
      </c>
      <c r="K7" s="406"/>
    </row>
    <row r="8" spans="1:11" s="34" customFormat="1" ht="19.95" customHeight="1" x14ac:dyDescent="0.3">
      <c r="A8" s="409" t="s">
        <v>156</v>
      </c>
      <c r="B8" s="410"/>
      <c r="C8" s="216"/>
      <c r="D8" s="154"/>
      <c r="E8" s="154"/>
      <c r="F8" s="154"/>
      <c r="G8" s="154"/>
      <c r="H8" s="154"/>
      <c r="I8" s="154"/>
      <c r="J8" s="154"/>
      <c r="K8" s="154"/>
    </row>
    <row r="9" spans="1:11" s="34" customFormat="1" ht="19.95" customHeight="1" x14ac:dyDescent="0.3">
      <c r="A9" s="391" t="s">
        <v>262</v>
      </c>
      <c r="B9" s="389"/>
      <c r="C9" s="218" t="s">
        <v>93</v>
      </c>
      <c r="D9" s="154"/>
      <c r="E9" s="154"/>
      <c r="F9" s="154"/>
      <c r="G9" s="154"/>
      <c r="H9" s="202"/>
      <c r="I9" s="154"/>
      <c r="J9" s="202"/>
      <c r="K9" s="202"/>
    </row>
    <row r="10" spans="1:11" s="34" customFormat="1" ht="19.95" customHeight="1" x14ac:dyDescent="0.3">
      <c r="A10" s="391" t="s">
        <v>263</v>
      </c>
      <c r="B10" s="389"/>
      <c r="C10" s="218" t="s">
        <v>157</v>
      </c>
      <c r="D10" s="163">
        <v>25000</v>
      </c>
      <c r="E10" s="163">
        <v>12000000</v>
      </c>
      <c r="F10" s="162">
        <v>0</v>
      </c>
      <c r="G10" s="162">
        <v>0</v>
      </c>
      <c r="H10" s="163">
        <v>10750000</v>
      </c>
      <c r="I10" s="162">
        <v>0</v>
      </c>
      <c r="J10" s="163">
        <v>75000</v>
      </c>
      <c r="K10" s="163">
        <v>1200000</v>
      </c>
    </row>
    <row r="11" spans="1:11" s="34" customFormat="1" ht="19.95" customHeight="1" x14ac:dyDescent="0.25">
      <c r="A11" s="391" t="s">
        <v>264</v>
      </c>
      <c r="B11" s="389"/>
      <c r="C11" s="218" t="s">
        <v>265</v>
      </c>
      <c r="D11" s="162">
        <v>0</v>
      </c>
      <c r="E11" s="162">
        <v>0</v>
      </c>
      <c r="F11" s="162">
        <v>0</v>
      </c>
      <c r="G11" s="162">
        <v>0</v>
      </c>
      <c r="H11" s="162">
        <v>0</v>
      </c>
      <c r="I11" s="162">
        <v>0</v>
      </c>
      <c r="J11" s="162">
        <v>0</v>
      </c>
      <c r="K11" s="162">
        <v>0</v>
      </c>
    </row>
    <row r="12" spans="1:11" s="34" customFormat="1" ht="19.95" customHeight="1" x14ac:dyDescent="0.3">
      <c r="A12" s="391" t="s">
        <v>266</v>
      </c>
      <c r="B12" s="389"/>
      <c r="C12" s="218"/>
      <c r="D12" s="163"/>
      <c r="E12" s="163"/>
      <c r="F12" s="163"/>
      <c r="G12" s="163"/>
      <c r="H12" s="163"/>
      <c r="I12" s="163"/>
      <c r="J12" s="163"/>
      <c r="K12" s="163"/>
    </row>
    <row r="13" spans="1:11" s="34" customFormat="1" ht="19.95" customHeight="1" x14ac:dyDescent="0.3">
      <c r="A13" s="391" t="s">
        <v>267</v>
      </c>
      <c r="B13" s="389"/>
      <c r="C13" s="218" t="s">
        <v>268</v>
      </c>
      <c r="D13" s="163">
        <v>108869</v>
      </c>
      <c r="E13" s="163">
        <v>750000</v>
      </c>
      <c r="F13" s="162">
        <v>0</v>
      </c>
      <c r="G13" s="162">
        <v>0</v>
      </c>
      <c r="H13" s="163">
        <v>392960</v>
      </c>
      <c r="I13" s="162">
        <v>0</v>
      </c>
      <c r="J13" s="163">
        <v>129</v>
      </c>
      <c r="K13" s="163">
        <v>465780</v>
      </c>
    </row>
    <row r="14" spans="1:11" s="34" customFormat="1" ht="19.95" customHeight="1" x14ac:dyDescent="0.3">
      <c r="A14" s="391" t="s">
        <v>269</v>
      </c>
      <c r="B14" s="389"/>
      <c r="C14" s="218" t="s">
        <v>270</v>
      </c>
      <c r="D14" s="163">
        <v>48360</v>
      </c>
      <c r="E14" s="163">
        <v>100000</v>
      </c>
      <c r="F14" s="162">
        <v>0</v>
      </c>
      <c r="G14" s="162">
        <v>0</v>
      </c>
      <c r="H14" s="163">
        <v>148340</v>
      </c>
      <c r="I14" s="162">
        <v>0</v>
      </c>
      <c r="J14" s="163">
        <v>20</v>
      </c>
      <c r="K14" s="162">
        <v>0</v>
      </c>
    </row>
    <row r="15" spans="1:11" s="34" customFormat="1" ht="19.95" customHeight="1" x14ac:dyDescent="0.3">
      <c r="A15" s="391" t="s">
        <v>339</v>
      </c>
      <c r="B15" s="389"/>
      <c r="C15" s="218" t="s">
        <v>270</v>
      </c>
      <c r="D15" s="163">
        <v>773472</v>
      </c>
      <c r="E15" s="203">
        <v>5598432</v>
      </c>
      <c r="F15" s="162">
        <v>0</v>
      </c>
      <c r="G15" s="162">
        <v>0</v>
      </c>
      <c r="H15" s="203">
        <v>3675224</v>
      </c>
      <c r="I15" s="162">
        <v>0</v>
      </c>
      <c r="J15" s="203">
        <v>339</v>
      </c>
      <c r="K15" s="203">
        <v>2696341</v>
      </c>
    </row>
    <row r="16" spans="1:11" s="34" customFormat="1" ht="19.95" customHeight="1" x14ac:dyDescent="0.3">
      <c r="A16" s="391" t="s">
        <v>274</v>
      </c>
      <c r="B16" s="389"/>
      <c r="C16" s="218"/>
      <c r="D16" s="163" t="s">
        <v>93</v>
      </c>
      <c r="E16" s="163"/>
      <c r="F16" s="163"/>
      <c r="G16" s="163"/>
      <c r="H16" s="163"/>
      <c r="I16" s="163"/>
      <c r="J16" s="163"/>
      <c r="K16" s="163"/>
    </row>
    <row r="17" spans="1:11" s="34" customFormat="1" ht="19.95" customHeight="1" x14ac:dyDescent="0.3">
      <c r="A17" s="391" t="s">
        <v>275</v>
      </c>
      <c r="B17" s="389"/>
      <c r="C17" s="218" t="s">
        <v>276</v>
      </c>
      <c r="D17" s="163">
        <v>1823371</v>
      </c>
      <c r="E17" s="162">
        <v>0</v>
      </c>
      <c r="F17" s="163">
        <v>2511283</v>
      </c>
      <c r="G17" s="163">
        <v>1</v>
      </c>
      <c r="H17" s="163">
        <v>2403050</v>
      </c>
      <c r="I17" s="162">
        <v>0</v>
      </c>
      <c r="J17" s="163">
        <v>7844</v>
      </c>
      <c r="K17" s="163">
        <v>1923761</v>
      </c>
    </row>
    <row r="18" spans="1:11" s="34" customFormat="1" ht="19.95" customHeight="1" x14ac:dyDescent="0.3">
      <c r="A18" s="391" t="s">
        <v>340</v>
      </c>
      <c r="B18" s="389"/>
      <c r="C18" s="218" t="s">
        <v>276</v>
      </c>
      <c r="D18" s="163">
        <v>280589</v>
      </c>
      <c r="E18" s="162">
        <v>0</v>
      </c>
      <c r="F18" s="163">
        <v>410484</v>
      </c>
      <c r="G18" s="162">
        <v>0</v>
      </c>
      <c r="H18" s="163">
        <v>382290</v>
      </c>
      <c r="I18" s="162">
        <v>0</v>
      </c>
      <c r="J18" s="163">
        <v>939</v>
      </c>
      <c r="K18" s="163">
        <v>307844</v>
      </c>
    </row>
    <row r="19" spans="1:11" s="34" customFormat="1" ht="19.95" customHeight="1" x14ac:dyDescent="0.3">
      <c r="A19" s="391" t="s">
        <v>279</v>
      </c>
      <c r="B19" s="389"/>
      <c r="C19" s="218"/>
      <c r="D19" s="163" t="s">
        <v>93</v>
      </c>
      <c r="E19" s="163"/>
      <c r="F19" s="163"/>
      <c r="G19" s="163"/>
      <c r="H19" s="163"/>
      <c r="I19" s="163"/>
      <c r="J19" s="163"/>
      <c r="K19" s="163"/>
    </row>
    <row r="20" spans="1:11" s="34" customFormat="1" ht="19.95" customHeight="1" x14ac:dyDescent="0.3">
      <c r="A20" s="391" t="s">
        <v>280</v>
      </c>
      <c r="B20" s="389"/>
      <c r="C20" s="218" t="s">
        <v>268</v>
      </c>
      <c r="D20" s="163">
        <v>2186290</v>
      </c>
      <c r="E20" s="162">
        <v>0</v>
      </c>
      <c r="F20" s="163">
        <v>3813350</v>
      </c>
      <c r="G20" s="162">
        <v>0</v>
      </c>
      <c r="H20" s="163">
        <v>5170500</v>
      </c>
      <c r="I20" s="162">
        <v>0</v>
      </c>
      <c r="J20" s="163">
        <v>3980</v>
      </c>
      <c r="K20" s="163">
        <v>825160</v>
      </c>
    </row>
    <row r="21" spans="1:11" s="34" customFormat="1" ht="19.95" customHeight="1" x14ac:dyDescent="0.3">
      <c r="A21" s="391" t="s">
        <v>281</v>
      </c>
      <c r="B21" s="389"/>
      <c r="C21" s="218" t="s">
        <v>268</v>
      </c>
      <c r="D21" s="163">
        <v>261822</v>
      </c>
      <c r="E21" s="162">
        <v>0</v>
      </c>
      <c r="F21" s="163">
        <v>1001230</v>
      </c>
      <c r="G21" s="162">
        <v>0</v>
      </c>
      <c r="H21" s="163">
        <v>746500</v>
      </c>
      <c r="I21" s="162">
        <v>0</v>
      </c>
      <c r="J21" s="163">
        <v>860</v>
      </c>
      <c r="K21" s="163">
        <v>515692</v>
      </c>
    </row>
    <row r="22" spans="1:11" s="34" customFormat="1" ht="19.95" customHeight="1" x14ac:dyDescent="0.25">
      <c r="A22" s="391" t="s">
        <v>282</v>
      </c>
      <c r="B22" s="389"/>
      <c r="C22" s="218" t="s">
        <v>268</v>
      </c>
      <c r="D22" s="162">
        <v>0</v>
      </c>
      <c r="E22" s="162">
        <v>0</v>
      </c>
      <c r="F22" s="162">
        <v>0</v>
      </c>
      <c r="G22" s="162">
        <v>0</v>
      </c>
      <c r="H22" s="162">
        <v>0</v>
      </c>
      <c r="I22" s="162">
        <v>0</v>
      </c>
      <c r="J22" s="162">
        <v>0</v>
      </c>
      <c r="K22" s="162">
        <v>0</v>
      </c>
    </row>
    <row r="23" spans="1:11" s="34" customFormat="1" ht="19.95" customHeight="1" x14ac:dyDescent="0.3">
      <c r="A23" s="391" t="s">
        <v>283</v>
      </c>
      <c r="B23" s="389"/>
      <c r="C23" s="218" t="s">
        <v>272</v>
      </c>
      <c r="D23" s="163">
        <v>224798</v>
      </c>
      <c r="E23" s="162">
        <v>0</v>
      </c>
      <c r="F23" s="162">
        <v>0</v>
      </c>
      <c r="G23" s="162">
        <v>0</v>
      </c>
      <c r="H23" s="163">
        <v>223636</v>
      </c>
      <c r="I23" s="162">
        <v>0</v>
      </c>
      <c r="J23" s="163">
        <v>1162</v>
      </c>
      <c r="K23" s="162">
        <v>0</v>
      </c>
    </row>
    <row r="24" spans="1:11" s="34" customFormat="1" ht="19.95" customHeight="1" x14ac:dyDescent="0.3">
      <c r="A24" s="391" t="s">
        <v>284</v>
      </c>
      <c r="B24" s="389"/>
      <c r="C24" s="218" t="s">
        <v>285</v>
      </c>
      <c r="D24" s="163">
        <v>1681920</v>
      </c>
      <c r="E24" s="162">
        <v>0</v>
      </c>
      <c r="F24" s="163">
        <v>3479700</v>
      </c>
      <c r="G24" s="163">
        <v>3480</v>
      </c>
      <c r="H24" s="163">
        <v>3706140</v>
      </c>
      <c r="I24" s="162">
        <v>0</v>
      </c>
      <c r="J24" s="163">
        <v>583380</v>
      </c>
      <c r="K24" s="163">
        <v>875580</v>
      </c>
    </row>
    <row r="25" spans="1:11" s="34" customFormat="1" ht="19.95" customHeight="1" x14ac:dyDescent="0.3">
      <c r="A25" s="217" t="s">
        <v>286</v>
      </c>
      <c r="B25" s="161"/>
      <c r="C25" s="218"/>
      <c r="D25" s="163" t="s">
        <v>93</v>
      </c>
      <c r="E25" s="163"/>
      <c r="F25" s="163"/>
      <c r="G25" s="163"/>
      <c r="H25" s="163"/>
      <c r="I25" s="163"/>
      <c r="J25" s="163"/>
      <c r="K25" s="163"/>
    </row>
    <row r="26" spans="1:11" s="34" customFormat="1" ht="19.95" customHeight="1" x14ac:dyDescent="0.3">
      <c r="A26" s="391" t="s">
        <v>287</v>
      </c>
      <c r="B26" s="389"/>
      <c r="C26" s="218" t="s">
        <v>268</v>
      </c>
      <c r="D26" s="163">
        <v>122380</v>
      </c>
      <c r="E26" s="162">
        <v>0</v>
      </c>
      <c r="F26" s="163">
        <v>877210</v>
      </c>
      <c r="G26" s="163">
        <v>110</v>
      </c>
      <c r="H26" s="163">
        <v>686300</v>
      </c>
      <c r="I26" s="162">
        <v>0</v>
      </c>
      <c r="J26" s="163">
        <v>890</v>
      </c>
      <c r="K26" s="163">
        <v>312510</v>
      </c>
    </row>
    <row r="27" spans="1:11" s="34" customFormat="1" ht="19.95" customHeight="1" x14ac:dyDescent="0.3">
      <c r="A27" s="391" t="s">
        <v>288</v>
      </c>
      <c r="B27" s="389"/>
      <c r="C27" s="218" t="s">
        <v>270</v>
      </c>
      <c r="D27" s="163">
        <v>756130</v>
      </c>
      <c r="E27" s="162">
        <v>0</v>
      </c>
      <c r="F27" s="163">
        <v>2639210</v>
      </c>
      <c r="G27" s="162">
        <v>0</v>
      </c>
      <c r="H27" s="163">
        <v>2785300</v>
      </c>
      <c r="I27" s="162">
        <v>0</v>
      </c>
      <c r="J27" s="163">
        <v>1440</v>
      </c>
      <c r="K27" s="163">
        <v>608600</v>
      </c>
    </row>
    <row r="28" spans="1:11" s="34" customFormat="1" ht="19.95" customHeight="1" x14ac:dyDescent="0.3">
      <c r="A28" s="391" t="s">
        <v>289</v>
      </c>
      <c r="B28" s="389"/>
      <c r="C28" s="218" t="s">
        <v>276</v>
      </c>
      <c r="D28" s="163">
        <v>104230</v>
      </c>
      <c r="E28" s="162">
        <v>0</v>
      </c>
      <c r="F28" s="163">
        <v>242005</v>
      </c>
      <c r="G28" s="162">
        <v>0</v>
      </c>
      <c r="H28" s="163">
        <v>218280</v>
      </c>
      <c r="I28" s="162">
        <v>0</v>
      </c>
      <c r="J28" s="163">
        <v>635</v>
      </c>
      <c r="K28" s="163">
        <v>127320</v>
      </c>
    </row>
    <row r="29" spans="1:11" s="34" customFormat="1" ht="19.95" customHeight="1" x14ac:dyDescent="0.3">
      <c r="A29" s="391" t="s">
        <v>290</v>
      </c>
      <c r="B29" s="389"/>
      <c r="C29" s="218" t="s">
        <v>291</v>
      </c>
      <c r="D29" s="207">
        <v>713158</v>
      </c>
      <c r="E29" s="162">
        <v>0</v>
      </c>
      <c r="F29" s="162">
        <v>0</v>
      </c>
      <c r="G29" s="163">
        <v>344051.20000000001</v>
      </c>
      <c r="H29" s="163">
        <v>565000</v>
      </c>
      <c r="I29" s="163">
        <v>104307.2</v>
      </c>
      <c r="J29" s="163">
        <v>335028.8</v>
      </c>
      <c r="K29" s="163">
        <v>52873.2</v>
      </c>
    </row>
    <row r="30" spans="1:11" s="34" customFormat="1" ht="19.95" customHeight="1" x14ac:dyDescent="0.3">
      <c r="A30" s="391" t="s">
        <v>292</v>
      </c>
      <c r="B30" s="389"/>
      <c r="C30" s="218"/>
      <c r="D30" s="163" t="s">
        <v>93</v>
      </c>
      <c r="E30" s="163"/>
      <c r="F30" s="163"/>
      <c r="G30" s="163"/>
      <c r="H30" s="163"/>
      <c r="I30" s="163"/>
      <c r="J30" s="163"/>
      <c r="K30" s="163"/>
    </row>
    <row r="31" spans="1:11" s="34" customFormat="1" ht="19.95" customHeight="1" x14ac:dyDescent="0.3">
      <c r="A31" s="391" t="s">
        <v>293</v>
      </c>
      <c r="B31" s="389"/>
      <c r="C31" s="218" t="s">
        <v>294</v>
      </c>
      <c r="D31" s="163">
        <v>55230</v>
      </c>
      <c r="E31" s="162">
        <v>0</v>
      </c>
      <c r="F31" s="163">
        <v>46158</v>
      </c>
      <c r="G31" s="162">
        <v>0</v>
      </c>
      <c r="H31" s="163">
        <v>19180</v>
      </c>
      <c r="I31" s="162">
        <v>0</v>
      </c>
      <c r="J31" s="163">
        <v>17570</v>
      </c>
      <c r="K31" s="163">
        <v>64638</v>
      </c>
    </row>
    <row r="32" spans="1:11" s="34" customFormat="1" ht="19.95" customHeight="1" x14ac:dyDescent="0.3">
      <c r="A32" s="407" t="s">
        <v>295</v>
      </c>
      <c r="B32" s="408"/>
      <c r="C32" s="219" t="s">
        <v>158</v>
      </c>
      <c r="D32" s="204">
        <v>119849</v>
      </c>
      <c r="E32" s="162">
        <v>0</v>
      </c>
      <c r="F32" s="204">
        <v>244671</v>
      </c>
      <c r="G32" s="162">
        <v>0</v>
      </c>
      <c r="H32" s="204">
        <v>226150</v>
      </c>
      <c r="I32" s="162">
        <v>0</v>
      </c>
      <c r="J32" s="204">
        <v>118</v>
      </c>
      <c r="K32" s="204">
        <v>138252</v>
      </c>
    </row>
    <row r="33" spans="1:11" s="34" customFormat="1" ht="16.95" customHeight="1" x14ac:dyDescent="0.3">
      <c r="A33" s="136"/>
      <c r="B33" s="136"/>
      <c r="C33" s="136"/>
      <c r="D33" s="137" t="s">
        <v>93</v>
      </c>
      <c r="E33" s="137"/>
      <c r="F33" s="137"/>
      <c r="G33" s="137"/>
      <c r="H33" s="137"/>
      <c r="I33" s="137"/>
      <c r="J33" s="137"/>
      <c r="K33" s="137"/>
    </row>
    <row r="34" spans="1:11" s="34" customFormat="1" ht="1.5" customHeight="1" x14ac:dyDescent="0.3">
      <c r="A34" s="126"/>
      <c r="B34" s="126"/>
      <c r="C34" s="126"/>
      <c r="D34" s="135"/>
      <c r="E34" s="135"/>
      <c r="F34" s="135"/>
      <c r="G34" s="135"/>
      <c r="H34" s="135"/>
      <c r="I34" s="135"/>
      <c r="J34" s="135"/>
      <c r="K34" s="135"/>
    </row>
    <row r="35" spans="1:11" s="34" customFormat="1" ht="15" customHeight="1" x14ac:dyDescent="0.25">
      <c r="A35" s="125" t="s">
        <v>6</v>
      </c>
      <c r="B35" s="126"/>
      <c r="C35" s="127"/>
      <c r="D35" s="128"/>
      <c r="E35" s="128"/>
      <c r="F35" s="128"/>
      <c r="G35" s="128"/>
      <c r="H35" s="128"/>
      <c r="I35" s="125" t="s">
        <v>7</v>
      </c>
      <c r="J35" s="405" t="s">
        <v>8</v>
      </c>
      <c r="K35" s="405"/>
    </row>
    <row r="36" spans="1:11" s="34" customFormat="1" ht="21.45" hidden="1" customHeight="1" x14ac:dyDescent="0.25">
      <c r="A36" s="129" t="s">
        <v>59</v>
      </c>
      <c r="B36" s="130" t="s">
        <v>58</v>
      </c>
      <c r="C36" s="130" t="s">
        <v>57</v>
      </c>
      <c r="D36" s="128"/>
      <c r="E36" s="128"/>
      <c r="F36" s="128"/>
      <c r="G36" s="128"/>
      <c r="H36" s="128"/>
      <c r="I36" s="396" t="s">
        <v>10</v>
      </c>
      <c r="J36" s="398" t="s">
        <v>47</v>
      </c>
      <c r="K36" s="399"/>
    </row>
    <row r="37" spans="1:11" s="34" customFormat="1" ht="15" customHeight="1" x14ac:dyDescent="0.25">
      <c r="A37" s="125" t="s">
        <v>9</v>
      </c>
      <c r="B37" s="157" t="s">
        <v>176</v>
      </c>
      <c r="C37" s="131"/>
      <c r="D37" s="132"/>
      <c r="E37" s="132"/>
      <c r="F37" s="132"/>
      <c r="G37" s="132"/>
      <c r="H37" s="132"/>
      <c r="I37" s="397"/>
      <c r="J37" s="400"/>
      <c r="K37" s="401"/>
    </row>
    <row r="38" spans="1:11" ht="37.200000000000003" customHeight="1" x14ac:dyDescent="0.3">
      <c r="A38" s="402" t="s">
        <v>103</v>
      </c>
      <c r="B38" s="402"/>
      <c r="C38" s="402"/>
      <c r="D38" s="402"/>
      <c r="E38" s="402"/>
      <c r="F38" s="402"/>
      <c r="G38" s="402"/>
      <c r="H38" s="402"/>
      <c r="I38" s="402"/>
      <c r="J38" s="402"/>
      <c r="K38" s="402"/>
    </row>
    <row r="39" spans="1:11" ht="19.2" customHeight="1" x14ac:dyDescent="0.3">
      <c r="A39" s="403" t="s">
        <v>151</v>
      </c>
      <c r="B39" s="411"/>
      <c r="C39" s="403"/>
      <c r="D39" s="403"/>
      <c r="E39" s="403"/>
      <c r="F39" s="403"/>
      <c r="G39" s="403"/>
      <c r="H39" s="403"/>
      <c r="I39" s="403"/>
      <c r="J39" s="403"/>
      <c r="K39" s="403"/>
    </row>
    <row r="40" spans="1:11" s="31" customFormat="1" ht="24" customHeight="1" x14ac:dyDescent="0.3">
      <c r="A40" s="404" t="s">
        <v>12</v>
      </c>
      <c r="B40" s="405"/>
      <c r="C40" s="396" t="s">
        <v>13</v>
      </c>
      <c r="D40" s="404" t="s">
        <v>14</v>
      </c>
      <c r="E40" s="405" t="s">
        <v>15</v>
      </c>
      <c r="F40" s="405"/>
      <c r="G40" s="405"/>
      <c r="H40" s="405" t="s">
        <v>16</v>
      </c>
      <c r="I40" s="405"/>
      <c r="J40" s="405"/>
      <c r="K40" s="406" t="s">
        <v>17</v>
      </c>
    </row>
    <row r="41" spans="1:11" s="31" customFormat="1" ht="24" customHeight="1" x14ac:dyDescent="0.3">
      <c r="A41" s="404"/>
      <c r="B41" s="405"/>
      <c r="C41" s="397"/>
      <c r="D41" s="404"/>
      <c r="E41" s="134" t="s">
        <v>18</v>
      </c>
      <c r="F41" s="125" t="s">
        <v>19</v>
      </c>
      <c r="G41" s="125" t="s">
        <v>20</v>
      </c>
      <c r="H41" s="125" t="s">
        <v>21</v>
      </c>
      <c r="I41" s="125" t="s">
        <v>22</v>
      </c>
      <c r="J41" s="125" t="s">
        <v>20</v>
      </c>
      <c r="K41" s="406"/>
    </row>
    <row r="42" spans="1:11" s="34" customFormat="1" ht="18" customHeight="1" x14ac:dyDescent="0.3">
      <c r="A42" s="391" t="s">
        <v>296</v>
      </c>
      <c r="B42" s="389"/>
      <c r="C42" s="218"/>
      <c r="D42" s="163"/>
      <c r="E42" s="163"/>
      <c r="F42" s="163"/>
      <c r="G42" s="163"/>
      <c r="H42" s="163"/>
      <c r="I42" s="163"/>
      <c r="J42" s="163"/>
      <c r="K42" s="163"/>
    </row>
    <row r="43" spans="1:11" s="34" customFormat="1" ht="18" customHeight="1" x14ac:dyDescent="0.3">
      <c r="A43" s="391" t="s">
        <v>297</v>
      </c>
      <c r="B43" s="389"/>
      <c r="C43" s="218" t="s">
        <v>298</v>
      </c>
      <c r="D43" s="163">
        <v>3</v>
      </c>
      <c r="E43" s="162">
        <v>0</v>
      </c>
      <c r="F43" s="162">
        <v>0</v>
      </c>
      <c r="G43" s="162">
        <v>0</v>
      </c>
      <c r="H43" s="162">
        <v>0</v>
      </c>
      <c r="I43" s="162">
        <v>0</v>
      </c>
      <c r="J43" s="162">
        <v>0</v>
      </c>
      <c r="K43" s="163">
        <v>3</v>
      </c>
    </row>
    <row r="44" spans="1:11" s="34" customFormat="1" ht="18" customHeight="1" x14ac:dyDescent="0.3">
      <c r="A44" s="391" t="s">
        <v>299</v>
      </c>
      <c r="B44" s="389"/>
      <c r="C44" s="218" t="s">
        <v>158</v>
      </c>
      <c r="D44" s="163">
        <v>98628</v>
      </c>
      <c r="E44" s="162">
        <v>0</v>
      </c>
      <c r="F44" s="163">
        <v>510511</v>
      </c>
      <c r="G44" s="162">
        <v>0</v>
      </c>
      <c r="H44" s="163">
        <v>403270</v>
      </c>
      <c r="I44" s="162">
        <v>0</v>
      </c>
      <c r="J44" s="163">
        <v>1961</v>
      </c>
      <c r="K44" s="163">
        <v>203908</v>
      </c>
    </row>
    <row r="45" spans="1:11" s="34" customFormat="1" ht="18" customHeight="1" x14ac:dyDescent="0.3">
      <c r="A45" s="391" t="s">
        <v>300</v>
      </c>
      <c r="B45" s="389"/>
      <c r="C45" s="218" t="s">
        <v>298</v>
      </c>
      <c r="D45" s="163">
        <v>403623</v>
      </c>
      <c r="E45" s="162">
        <v>0</v>
      </c>
      <c r="F45" s="163">
        <v>754765</v>
      </c>
      <c r="G45" s="162">
        <v>0</v>
      </c>
      <c r="H45" s="163">
        <v>1043410</v>
      </c>
      <c r="I45" s="162">
        <v>0</v>
      </c>
      <c r="J45" s="163">
        <v>499</v>
      </c>
      <c r="K45" s="163">
        <v>114479</v>
      </c>
    </row>
    <row r="46" spans="1:11" s="34" customFormat="1" ht="18" customHeight="1" x14ac:dyDescent="0.3">
      <c r="A46" s="391" t="s">
        <v>301</v>
      </c>
      <c r="B46" s="389"/>
      <c r="C46" s="218" t="s">
        <v>276</v>
      </c>
      <c r="D46" s="163">
        <v>915569</v>
      </c>
      <c r="E46" s="162">
        <v>0</v>
      </c>
      <c r="F46" s="163">
        <v>2747655</v>
      </c>
      <c r="G46" s="162">
        <v>0</v>
      </c>
      <c r="H46" s="163">
        <v>2258160</v>
      </c>
      <c r="I46" s="162">
        <v>0</v>
      </c>
      <c r="J46" s="163">
        <v>7313</v>
      </c>
      <c r="K46" s="163">
        <v>1397751</v>
      </c>
    </row>
    <row r="47" spans="1:11" s="34" customFormat="1" ht="18" customHeight="1" x14ac:dyDescent="0.3">
      <c r="A47" s="391" t="s">
        <v>304</v>
      </c>
      <c r="B47" s="389"/>
      <c r="C47" s="218" t="s">
        <v>303</v>
      </c>
      <c r="D47" s="163">
        <v>117577</v>
      </c>
      <c r="E47" s="162">
        <v>0</v>
      </c>
      <c r="F47" s="163">
        <v>362021</v>
      </c>
      <c r="G47" s="162">
        <v>0</v>
      </c>
      <c r="H47" s="163">
        <v>295010</v>
      </c>
      <c r="I47" s="162">
        <v>0</v>
      </c>
      <c r="J47" s="163">
        <v>222</v>
      </c>
      <c r="K47" s="163">
        <v>184366</v>
      </c>
    </row>
    <row r="48" spans="1:11" s="34" customFormat="1" ht="18" customHeight="1" x14ac:dyDescent="0.3">
      <c r="A48" s="391" t="s">
        <v>305</v>
      </c>
      <c r="B48" s="389"/>
      <c r="C48" s="218" t="s">
        <v>303</v>
      </c>
      <c r="D48" s="163">
        <v>97496</v>
      </c>
      <c r="E48" s="162">
        <v>0</v>
      </c>
      <c r="F48" s="163">
        <v>249687</v>
      </c>
      <c r="G48" s="162">
        <v>0</v>
      </c>
      <c r="H48" s="163">
        <v>191940</v>
      </c>
      <c r="I48" s="162">
        <v>0</v>
      </c>
      <c r="J48" s="163">
        <v>225</v>
      </c>
      <c r="K48" s="163">
        <v>155018</v>
      </c>
    </row>
    <row r="49" spans="1:11" s="34" customFormat="1" ht="18" customHeight="1" x14ac:dyDescent="0.3">
      <c r="A49" s="391" t="s">
        <v>307</v>
      </c>
      <c r="B49" s="389"/>
      <c r="C49" s="218" t="s">
        <v>303</v>
      </c>
      <c r="D49" s="163">
        <v>92604</v>
      </c>
      <c r="E49" s="163">
        <v>330000</v>
      </c>
      <c r="F49" s="162">
        <v>0</v>
      </c>
      <c r="G49" s="162">
        <v>0</v>
      </c>
      <c r="H49" s="163">
        <v>332385</v>
      </c>
      <c r="I49" s="162">
        <v>0</v>
      </c>
      <c r="J49" s="163">
        <v>920</v>
      </c>
      <c r="K49" s="163">
        <v>89299</v>
      </c>
    </row>
    <row r="50" spans="1:11" s="34" customFormat="1" ht="18" customHeight="1" x14ac:dyDescent="0.25">
      <c r="A50" s="391" t="s">
        <v>308</v>
      </c>
      <c r="B50" s="389"/>
      <c r="C50" s="218" t="s">
        <v>309</v>
      </c>
      <c r="D50" s="162">
        <v>0</v>
      </c>
      <c r="E50" s="162">
        <v>0</v>
      </c>
      <c r="F50" s="162">
        <v>0</v>
      </c>
      <c r="G50" s="162">
        <v>0</v>
      </c>
      <c r="H50" s="162">
        <v>0</v>
      </c>
      <c r="I50" s="162">
        <v>0</v>
      </c>
      <c r="J50" s="162">
        <v>0</v>
      </c>
      <c r="K50" s="162">
        <v>0</v>
      </c>
    </row>
    <row r="51" spans="1:11" s="34" customFormat="1" ht="18" customHeight="1" x14ac:dyDescent="0.25">
      <c r="A51" s="391" t="s">
        <v>310</v>
      </c>
      <c r="B51" s="389"/>
      <c r="C51" s="218" t="s">
        <v>303</v>
      </c>
      <c r="D51" s="162">
        <v>0</v>
      </c>
      <c r="E51" s="162">
        <v>0</v>
      </c>
      <c r="F51" s="162">
        <v>0</v>
      </c>
      <c r="G51" s="162">
        <v>0</v>
      </c>
      <c r="H51" s="162">
        <v>0</v>
      </c>
      <c r="I51" s="162">
        <v>0</v>
      </c>
      <c r="J51" s="162">
        <v>0</v>
      </c>
      <c r="K51" s="162">
        <v>0</v>
      </c>
    </row>
    <row r="52" spans="1:11" s="34" customFormat="1" ht="18" customHeight="1" x14ac:dyDescent="0.25">
      <c r="A52" s="391" t="s">
        <v>311</v>
      </c>
      <c r="B52" s="389"/>
      <c r="C52" s="218" t="s">
        <v>154</v>
      </c>
      <c r="D52" s="162">
        <v>0</v>
      </c>
      <c r="E52" s="162">
        <v>0</v>
      </c>
      <c r="F52" s="162">
        <v>0</v>
      </c>
      <c r="G52" s="162">
        <v>0</v>
      </c>
      <c r="H52" s="162">
        <v>0</v>
      </c>
      <c r="I52" s="162">
        <v>0</v>
      </c>
      <c r="J52" s="162">
        <v>0</v>
      </c>
      <c r="K52" s="162">
        <v>0</v>
      </c>
    </row>
    <row r="53" spans="1:11" s="34" customFormat="1" ht="18" customHeight="1" x14ac:dyDescent="0.3">
      <c r="A53" s="391" t="s">
        <v>313</v>
      </c>
      <c r="B53" s="389"/>
      <c r="C53" s="218" t="s">
        <v>154</v>
      </c>
      <c r="D53" s="163">
        <v>167010</v>
      </c>
      <c r="E53" s="163">
        <v>419700</v>
      </c>
      <c r="F53" s="162">
        <v>0</v>
      </c>
      <c r="G53" s="162">
        <v>0</v>
      </c>
      <c r="H53" s="163">
        <v>389760</v>
      </c>
      <c r="I53" s="162">
        <v>0</v>
      </c>
      <c r="J53" s="163">
        <v>30</v>
      </c>
      <c r="K53" s="163">
        <v>196920</v>
      </c>
    </row>
    <row r="54" spans="1:11" s="34" customFormat="1" ht="18" customHeight="1" x14ac:dyDescent="0.3">
      <c r="A54" s="391" t="s">
        <v>314</v>
      </c>
      <c r="B54" s="389"/>
      <c r="C54" s="218" t="s">
        <v>154</v>
      </c>
      <c r="D54" s="163">
        <v>14460</v>
      </c>
      <c r="E54" s="163">
        <v>30570</v>
      </c>
      <c r="F54" s="162">
        <v>0</v>
      </c>
      <c r="G54" s="162">
        <v>0</v>
      </c>
      <c r="H54" s="163">
        <v>24150</v>
      </c>
      <c r="I54" s="162">
        <v>0</v>
      </c>
      <c r="J54" s="163">
        <v>60</v>
      </c>
      <c r="K54" s="163">
        <v>20820</v>
      </c>
    </row>
    <row r="55" spans="1:11" s="34" customFormat="1" ht="18" customHeight="1" x14ac:dyDescent="0.3">
      <c r="A55" s="391" t="s">
        <v>315</v>
      </c>
      <c r="B55" s="389"/>
      <c r="C55" s="218" t="s">
        <v>268</v>
      </c>
      <c r="D55" s="163">
        <v>16111</v>
      </c>
      <c r="E55" s="163">
        <v>84420</v>
      </c>
      <c r="F55" s="162">
        <v>0</v>
      </c>
      <c r="G55" s="162">
        <v>0</v>
      </c>
      <c r="H55" s="163">
        <v>86464</v>
      </c>
      <c r="I55" s="162">
        <v>0</v>
      </c>
      <c r="J55" s="163">
        <v>179</v>
      </c>
      <c r="K55" s="163">
        <v>13888</v>
      </c>
    </row>
    <row r="56" spans="1:11" s="34" customFormat="1" ht="18" customHeight="1" x14ac:dyDescent="0.3">
      <c r="A56" s="391" t="s">
        <v>316</v>
      </c>
      <c r="B56" s="389"/>
      <c r="C56" s="218" t="s">
        <v>317</v>
      </c>
      <c r="D56" s="163">
        <v>14504</v>
      </c>
      <c r="E56" s="163">
        <v>42336</v>
      </c>
      <c r="F56" s="162">
        <v>0</v>
      </c>
      <c r="G56" s="162">
        <v>0</v>
      </c>
      <c r="H56" s="163">
        <v>36092</v>
      </c>
      <c r="I56" s="162">
        <v>0</v>
      </c>
      <c r="J56" s="163">
        <v>28</v>
      </c>
      <c r="K56" s="163">
        <v>20720</v>
      </c>
    </row>
    <row r="57" spans="1:11" s="34" customFormat="1" ht="18" customHeight="1" x14ac:dyDescent="0.3">
      <c r="A57" s="391" t="s">
        <v>318</v>
      </c>
      <c r="B57" s="389"/>
      <c r="C57" s="218" t="s">
        <v>155</v>
      </c>
      <c r="D57" s="162">
        <v>0</v>
      </c>
      <c r="E57" s="163">
        <v>77810</v>
      </c>
      <c r="F57" s="162">
        <v>0</v>
      </c>
      <c r="G57" s="162">
        <v>0</v>
      </c>
      <c r="H57" s="163">
        <v>27410</v>
      </c>
      <c r="I57" s="162">
        <v>0</v>
      </c>
      <c r="J57" s="163">
        <v>10</v>
      </c>
      <c r="K57" s="163">
        <v>50390</v>
      </c>
    </row>
    <row r="58" spans="1:11" s="34" customFormat="1" ht="18" customHeight="1" x14ac:dyDescent="0.3">
      <c r="A58" s="161" t="s">
        <v>320</v>
      </c>
      <c r="B58" s="218"/>
      <c r="C58" s="218"/>
      <c r="D58" s="163" t="s">
        <v>93</v>
      </c>
      <c r="E58" s="163"/>
      <c r="F58" s="163"/>
      <c r="G58" s="163"/>
      <c r="H58" s="163"/>
      <c r="I58" s="163"/>
      <c r="J58" s="163"/>
      <c r="K58" s="163"/>
    </row>
    <row r="59" spans="1:11" s="34" customFormat="1" ht="18" customHeight="1" x14ac:dyDescent="0.3">
      <c r="A59" s="391" t="s">
        <v>341</v>
      </c>
      <c r="B59" s="389"/>
      <c r="C59" s="218" t="s">
        <v>153</v>
      </c>
      <c r="D59" s="163">
        <v>1913</v>
      </c>
      <c r="E59" s="162">
        <v>0</v>
      </c>
      <c r="F59" s="163">
        <v>15082</v>
      </c>
      <c r="G59" s="162">
        <v>0</v>
      </c>
      <c r="H59" s="163">
        <v>9901</v>
      </c>
      <c r="I59" s="162">
        <v>0</v>
      </c>
      <c r="J59" s="163">
        <v>610</v>
      </c>
      <c r="K59" s="163">
        <v>6484</v>
      </c>
    </row>
    <row r="60" spans="1:11" s="34" customFormat="1" ht="18" customHeight="1" x14ac:dyDescent="0.3">
      <c r="A60" s="391" t="s">
        <v>322</v>
      </c>
      <c r="B60" s="389"/>
      <c r="C60" s="218"/>
      <c r="D60" s="163"/>
      <c r="E60" s="163"/>
      <c r="F60" s="163"/>
      <c r="G60" s="163"/>
      <c r="H60" s="163"/>
      <c r="I60" s="163"/>
      <c r="J60" s="163"/>
      <c r="K60" s="163"/>
    </row>
    <row r="61" spans="1:11" s="34" customFormat="1" ht="18" customHeight="1" x14ac:dyDescent="0.25">
      <c r="A61" s="391" t="s">
        <v>342</v>
      </c>
      <c r="B61" s="389"/>
      <c r="C61" s="218" t="s">
        <v>153</v>
      </c>
      <c r="D61" s="162">
        <v>0</v>
      </c>
      <c r="E61" s="162">
        <v>0</v>
      </c>
      <c r="F61" s="162">
        <v>0</v>
      </c>
      <c r="G61" s="162">
        <v>0</v>
      </c>
      <c r="H61" s="162">
        <v>0</v>
      </c>
      <c r="I61" s="162">
        <v>0</v>
      </c>
      <c r="J61" s="162">
        <v>0</v>
      </c>
      <c r="K61" s="162">
        <v>0</v>
      </c>
    </row>
    <row r="62" spans="1:11" s="34" customFormat="1" ht="18" customHeight="1" x14ac:dyDescent="0.3">
      <c r="A62" s="389" t="s">
        <v>159</v>
      </c>
      <c r="B62" s="390"/>
      <c r="C62" s="218"/>
      <c r="D62" s="163"/>
      <c r="E62" s="163"/>
      <c r="F62" s="163"/>
      <c r="G62" s="163"/>
      <c r="H62" s="163"/>
      <c r="I62" s="163"/>
      <c r="J62" s="163"/>
      <c r="K62" s="163"/>
    </row>
    <row r="63" spans="1:11" s="34" customFormat="1" ht="18" customHeight="1" x14ac:dyDescent="0.3">
      <c r="A63" s="391" t="s">
        <v>324</v>
      </c>
      <c r="B63" s="389"/>
      <c r="C63" s="218" t="s">
        <v>291</v>
      </c>
      <c r="D63" s="163">
        <v>53177</v>
      </c>
      <c r="E63" s="163">
        <v>60000</v>
      </c>
      <c r="F63" s="162">
        <v>0</v>
      </c>
      <c r="G63" s="163">
        <v>35.200000000000003</v>
      </c>
      <c r="H63" s="162">
        <v>0</v>
      </c>
      <c r="I63" s="163">
        <v>36172.700000000004</v>
      </c>
      <c r="J63" s="163">
        <v>31.5</v>
      </c>
      <c r="K63" s="163">
        <v>77008</v>
      </c>
    </row>
    <row r="64" spans="1:11" s="34" customFormat="1" ht="18" customHeight="1" x14ac:dyDescent="0.3">
      <c r="A64" s="389" t="s">
        <v>325</v>
      </c>
      <c r="B64" s="390"/>
      <c r="C64" s="218" t="s">
        <v>265</v>
      </c>
      <c r="D64" s="163">
        <v>18773</v>
      </c>
      <c r="E64" s="162">
        <v>0</v>
      </c>
      <c r="F64" s="162">
        <v>0</v>
      </c>
      <c r="G64" s="162">
        <v>0</v>
      </c>
      <c r="H64" s="162">
        <v>0</v>
      </c>
      <c r="I64" s="162">
        <v>0</v>
      </c>
      <c r="J64" s="162">
        <v>0</v>
      </c>
      <c r="K64" s="163">
        <v>18773</v>
      </c>
    </row>
    <row r="65" spans="1:11" s="34" customFormat="1" ht="18" customHeight="1" x14ac:dyDescent="0.3">
      <c r="A65" s="389" t="s">
        <v>326</v>
      </c>
      <c r="B65" s="390"/>
      <c r="C65" s="218" t="s">
        <v>291</v>
      </c>
      <c r="D65" s="163">
        <v>5925.1</v>
      </c>
      <c r="E65" s="163">
        <v>40000</v>
      </c>
      <c r="F65" s="162">
        <v>0</v>
      </c>
      <c r="G65" s="163">
        <v>27.1</v>
      </c>
      <c r="H65" s="162">
        <v>0</v>
      </c>
      <c r="I65" s="163">
        <v>18680.400000000001</v>
      </c>
      <c r="J65" s="163">
        <v>46</v>
      </c>
      <c r="K65" s="163">
        <v>27225.799999999996</v>
      </c>
    </row>
    <row r="66" spans="1:11" s="34" customFormat="1" ht="18" customHeight="1" x14ac:dyDescent="0.3">
      <c r="A66" s="389" t="s">
        <v>327</v>
      </c>
      <c r="B66" s="390"/>
      <c r="C66" s="218" t="s">
        <v>160</v>
      </c>
      <c r="D66" s="163">
        <v>4554.3999999999996</v>
      </c>
      <c r="E66" s="162">
        <v>0</v>
      </c>
      <c r="F66" s="162">
        <v>0</v>
      </c>
      <c r="G66" s="162">
        <v>0</v>
      </c>
      <c r="H66" s="162">
        <v>0</v>
      </c>
      <c r="I66" s="163">
        <v>2385</v>
      </c>
      <c r="J66" s="163">
        <v>87.499999999999986</v>
      </c>
      <c r="K66" s="163">
        <v>2081.8999999999996</v>
      </c>
    </row>
    <row r="67" spans="1:11" s="34" customFormat="1" ht="18" customHeight="1" x14ac:dyDescent="0.3">
      <c r="A67" s="389" t="s">
        <v>328</v>
      </c>
      <c r="B67" s="390"/>
      <c r="C67" s="218" t="s">
        <v>329</v>
      </c>
      <c r="D67" s="163">
        <v>26334.9</v>
      </c>
      <c r="E67" s="162">
        <v>0</v>
      </c>
      <c r="F67" s="162">
        <v>0</v>
      </c>
      <c r="G67" s="162">
        <v>0</v>
      </c>
      <c r="H67" s="162">
        <v>0</v>
      </c>
      <c r="I67" s="162">
        <v>0</v>
      </c>
      <c r="J67" s="162">
        <v>0</v>
      </c>
      <c r="K67" s="163">
        <v>26334.9</v>
      </c>
    </row>
    <row r="68" spans="1:11" s="34" customFormat="1" ht="18" customHeight="1" x14ac:dyDescent="0.3">
      <c r="A68" s="389" t="s">
        <v>330</v>
      </c>
      <c r="B68" s="390"/>
      <c r="C68" s="218" t="s">
        <v>291</v>
      </c>
      <c r="D68" s="163">
        <v>55602.7</v>
      </c>
      <c r="E68" s="163">
        <v>300000</v>
      </c>
      <c r="F68" s="162">
        <v>0</v>
      </c>
      <c r="G68" s="163">
        <v>7.9</v>
      </c>
      <c r="H68" s="162">
        <v>0</v>
      </c>
      <c r="I68" s="163">
        <v>136309.20000000001</v>
      </c>
      <c r="J68" s="163">
        <v>92.2</v>
      </c>
      <c r="K68" s="163">
        <v>219209.2</v>
      </c>
    </row>
    <row r="69" spans="1:11" s="34" customFormat="1" ht="18" customHeight="1" x14ac:dyDescent="0.3">
      <c r="A69" s="389" t="s">
        <v>331</v>
      </c>
      <c r="B69" s="390"/>
      <c r="C69" s="218" t="s">
        <v>265</v>
      </c>
      <c r="D69" s="163">
        <v>211685</v>
      </c>
      <c r="E69" s="163">
        <v>150000</v>
      </c>
      <c r="F69" s="162">
        <v>0</v>
      </c>
      <c r="G69" s="163">
        <v>113.5</v>
      </c>
      <c r="H69" s="162">
        <v>0</v>
      </c>
      <c r="I69" s="163">
        <v>140687.79999999999</v>
      </c>
      <c r="J69" s="163">
        <v>83.7</v>
      </c>
      <c r="K69" s="163">
        <v>221027</v>
      </c>
    </row>
    <row r="70" spans="1:11" s="34" customFormat="1" ht="18" customHeight="1" x14ac:dyDescent="0.3">
      <c r="A70" s="389" t="s">
        <v>332</v>
      </c>
      <c r="B70" s="390"/>
      <c r="C70" s="218" t="s">
        <v>265</v>
      </c>
      <c r="D70" s="163">
        <v>1965406</v>
      </c>
      <c r="E70" s="162">
        <v>0</v>
      </c>
      <c r="F70" s="162">
        <v>0</v>
      </c>
      <c r="G70" s="162">
        <v>0</v>
      </c>
      <c r="H70" s="162">
        <v>0</v>
      </c>
      <c r="I70" s="162">
        <v>0</v>
      </c>
      <c r="J70" s="162">
        <v>0</v>
      </c>
      <c r="K70" s="163">
        <v>1965406</v>
      </c>
    </row>
    <row r="71" spans="1:11" s="34" customFormat="1" ht="18" customHeight="1" x14ac:dyDescent="0.3">
      <c r="A71" s="389" t="s">
        <v>333</v>
      </c>
      <c r="B71" s="390"/>
      <c r="C71" s="218" t="s">
        <v>160</v>
      </c>
      <c r="D71" s="164">
        <v>1746.7220000000002</v>
      </c>
      <c r="E71" s="164">
        <v>1500</v>
      </c>
      <c r="F71" s="162">
        <v>0</v>
      </c>
      <c r="G71" s="164">
        <v>0.27600000000000002</v>
      </c>
      <c r="H71" s="162">
        <v>0</v>
      </c>
      <c r="I71" s="164">
        <v>1324.4820000000007</v>
      </c>
      <c r="J71" s="164">
        <v>124</v>
      </c>
      <c r="K71" s="164">
        <v>1798.5159999999989</v>
      </c>
    </row>
    <row r="72" spans="1:11" s="34" customFormat="1" ht="18" customHeight="1" x14ac:dyDescent="0.3">
      <c r="A72" s="391" t="s">
        <v>334</v>
      </c>
      <c r="B72" s="389"/>
      <c r="C72" s="218" t="s">
        <v>265</v>
      </c>
      <c r="D72" s="163">
        <v>15734</v>
      </c>
      <c r="E72" s="162">
        <v>0</v>
      </c>
      <c r="F72" s="162">
        <v>0</v>
      </c>
      <c r="G72" s="162">
        <v>0</v>
      </c>
      <c r="H72" s="162">
        <v>0</v>
      </c>
      <c r="I72" s="162">
        <v>0</v>
      </c>
      <c r="J72" s="162">
        <v>0</v>
      </c>
      <c r="K72" s="163">
        <v>15734</v>
      </c>
    </row>
    <row r="73" spans="1:11" s="34" customFormat="1" ht="18" customHeight="1" x14ac:dyDescent="0.3">
      <c r="A73" s="407" t="s">
        <v>343</v>
      </c>
      <c r="B73" s="408"/>
      <c r="C73" s="219" t="s">
        <v>265</v>
      </c>
      <c r="D73" s="163">
        <v>363.84</v>
      </c>
      <c r="E73" s="163">
        <v>800</v>
      </c>
      <c r="F73" s="162">
        <v>0</v>
      </c>
      <c r="G73" s="162">
        <v>0</v>
      </c>
      <c r="H73" s="162">
        <v>0</v>
      </c>
      <c r="I73" s="204">
        <v>730.12999999999965</v>
      </c>
      <c r="J73" s="163">
        <v>31.42</v>
      </c>
      <c r="K73" s="204">
        <v>402.29000000000036</v>
      </c>
    </row>
    <row r="74" spans="1:11" s="32" customFormat="1" ht="23.25" customHeight="1" x14ac:dyDescent="0.25">
      <c r="A74" s="138" t="s">
        <v>44</v>
      </c>
      <c r="B74" s="139"/>
      <c r="C74" s="140" t="s">
        <v>43</v>
      </c>
      <c r="D74" s="141"/>
      <c r="E74" s="142" t="s">
        <v>3</v>
      </c>
      <c r="F74" s="140"/>
      <c r="G74" s="141"/>
      <c r="H74" s="140" t="s">
        <v>4</v>
      </c>
      <c r="J74" s="143"/>
      <c r="K74" s="144"/>
    </row>
    <row r="75" spans="1:11" s="32" customFormat="1" ht="16.2" customHeight="1" x14ac:dyDescent="0.3">
      <c r="A75" s="145"/>
      <c r="B75" s="139"/>
      <c r="C75" s="138"/>
      <c r="D75" s="146"/>
      <c r="E75" s="147" t="s">
        <v>5</v>
      </c>
      <c r="F75" s="138"/>
      <c r="G75" s="139"/>
      <c r="H75" s="139"/>
      <c r="I75" s="145"/>
      <c r="J75" s="33"/>
    </row>
    <row r="76" spans="1:11" s="32" customFormat="1" ht="13.65" customHeight="1" x14ac:dyDescent="0.3">
      <c r="A76" s="138"/>
      <c r="B76" s="139"/>
      <c r="C76" s="138"/>
      <c r="D76" s="146"/>
      <c r="E76" s="147"/>
      <c r="F76" s="138"/>
      <c r="G76" s="139"/>
      <c r="H76" s="139"/>
      <c r="I76" s="145"/>
      <c r="J76" s="33"/>
    </row>
    <row r="77" spans="1:11" s="32" customFormat="1" ht="18.75" customHeight="1" x14ac:dyDescent="0.3">
      <c r="A77" s="148" t="s">
        <v>105</v>
      </c>
      <c r="B77" s="139"/>
      <c r="C77" s="138"/>
      <c r="D77" s="146"/>
      <c r="E77" s="147"/>
      <c r="F77" s="138"/>
      <c r="G77" s="139"/>
      <c r="H77" s="139"/>
      <c r="I77" s="145"/>
      <c r="J77" s="33"/>
    </row>
    <row r="78" spans="1:11" s="32" customFormat="1" ht="18.75" customHeight="1" x14ac:dyDescent="0.3">
      <c r="A78" s="148" t="s">
        <v>149</v>
      </c>
      <c r="B78" s="139"/>
      <c r="C78" s="138"/>
      <c r="D78" s="146"/>
      <c r="E78" s="147"/>
      <c r="F78" s="138"/>
      <c r="G78" s="139"/>
      <c r="H78" s="139"/>
      <c r="I78" s="145"/>
      <c r="J78" s="33"/>
    </row>
    <row r="79" spans="1:11" x14ac:dyDescent="0.3">
      <c r="B79" s="148"/>
    </row>
  </sheetData>
  <mergeCells count="77">
    <mergeCell ref="A73:B73"/>
    <mergeCell ref="A67:B67"/>
    <mergeCell ref="A68:B68"/>
    <mergeCell ref="A69:B69"/>
    <mergeCell ref="A70:B70"/>
    <mergeCell ref="A71:B71"/>
    <mergeCell ref="A72:B72"/>
    <mergeCell ref="A66:B66"/>
    <mergeCell ref="A54:B54"/>
    <mergeCell ref="A55:B55"/>
    <mergeCell ref="A56:B56"/>
    <mergeCell ref="A57:B57"/>
    <mergeCell ref="A59:B59"/>
    <mergeCell ref="A60:B60"/>
    <mergeCell ref="A61:B61"/>
    <mergeCell ref="A62:B62"/>
    <mergeCell ref="A63:B63"/>
    <mergeCell ref="A64:B64"/>
    <mergeCell ref="A65:B65"/>
    <mergeCell ref="A31:B31"/>
    <mergeCell ref="A19:B19"/>
    <mergeCell ref="A20:B20"/>
    <mergeCell ref="A53:B53"/>
    <mergeCell ref="A42:B42"/>
    <mergeCell ref="A43:B43"/>
    <mergeCell ref="A44:B44"/>
    <mergeCell ref="A45:B45"/>
    <mergeCell ref="A46:B46"/>
    <mergeCell ref="A47:B47"/>
    <mergeCell ref="A48:B48"/>
    <mergeCell ref="A49:B49"/>
    <mergeCell ref="A50:B50"/>
    <mergeCell ref="A51:B51"/>
    <mergeCell ref="A52:B52"/>
    <mergeCell ref="A27:B27"/>
    <mergeCell ref="K40:K41"/>
    <mergeCell ref="A32:B32"/>
    <mergeCell ref="J35:K35"/>
    <mergeCell ref="I36:I37"/>
    <mergeCell ref="J36:K37"/>
    <mergeCell ref="A38:K38"/>
    <mergeCell ref="A39:K39"/>
    <mergeCell ref="A40:B41"/>
    <mergeCell ref="C40:C41"/>
    <mergeCell ref="D40:D41"/>
    <mergeCell ref="E40:G40"/>
    <mergeCell ref="H40:J40"/>
    <mergeCell ref="A28:B28"/>
    <mergeCell ref="A29:B29"/>
    <mergeCell ref="A30:B30"/>
    <mergeCell ref="A9:B9"/>
    <mergeCell ref="A10:B10"/>
    <mergeCell ref="A11:B11"/>
    <mergeCell ref="A21:B21"/>
    <mergeCell ref="A22:B22"/>
    <mergeCell ref="A23:B23"/>
    <mergeCell ref="A24:B24"/>
    <mergeCell ref="A26:B26"/>
    <mergeCell ref="A18:B18"/>
    <mergeCell ref="A12:B12"/>
    <mergeCell ref="A17:B17"/>
    <mergeCell ref="A13:B13"/>
    <mergeCell ref="A14:B14"/>
    <mergeCell ref="A15:B15"/>
    <mergeCell ref="A16:B16"/>
    <mergeCell ref="K6:K7"/>
    <mergeCell ref="A8:B8"/>
    <mergeCell ref="J1:K1"/>
    <mergeCell ref="I2:I3"/>
    <mergeCell ref="J2:K3"/>
    <mergeCell ref="A4:K4"/>
    <mergeCell ref="A5:K5"/>
    <mergeCell ref="H6:J6"/>
    <mergeCell ref="A6:B7"/>
    <mergeCell ref="C6:C7"/>
    <mergeCell ref="D6:D7"/>
    <mergeCell ref="E6:G6"/>
  </mergeCells>
  <phoneticPr fontId="31" type="noConversion"/>
  <printOptions horizontalCentered="1"/>
  <pageMargins left="0.78740157480314965" right="0.78740157480314965" top="0.78740157480314965" bottom="0.59055118110236227" header="0.51181102362204722" footer="0.51181102362204722"/>
  <pageSetup paperSize="8" scale="98" fitToHeight="0" orientation="landscape" r:id="rId1"/>
  <headerFooter scaleWithDoc="0" alignWithMargins="0"/>
  <rowBreaks count="1" manualBreakCount="1">
    <brk id="3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79"/>
  <sheetViews>
    <sheetView zoomScale="80" zoomScaleNormal="80" zoomScaleSheetLayoutView="85" workbookViewId="0">
      <selection activeCell="A4" sqref="A4:K4"/>
    </sheetView>
  </sheetViews>
  <sheetFormatPr defaultColWidth="9" defaultRowHeight="16.2" x14ac:dyDescent="0.3"/>
  <cols>
    <col min="1" max="1" width="11.44140625" style="105" customWidth="1"/>
    <col min="2" max="2" width="37.88671875" style="105" customWidth="1"/>
    <col min="3" max="3" width="10.77734375" style="124" customWidth="1"/>
    <col min="4" max="4" width="18.6640625" style="105" customWidth="1"/>
    <col min="5" max="5" width="23.33203125" style="105" customWidth="1"/>
    <col min="6" max="6" width="17.44140625" style="105" customWidth="1"/>
    <col min="7" max="7" width="14.6640625" style="105" customWidth="1"/>
    <col min="8" max="8" width="17.44140625" style="105" customWidth="1"/>
    <col min="9" max="9" width="17" style="105" bestFit="1" customWidth="1"/>
    <col min="10" max="10" width="14.6640625" style="105" customWidth="1"/>
    <col min="11" max="11" width="18.44140625" style="105" customWidth="1"/>
    <col min="12" max="16384" width="9" style="105"/>
  </cols>
  <sheetData>
    <row r="1" spans="1:11" s="100" customFormat="1" ht="15" customHeight="1" x14ac:dyDescent="0.25">
      <c r="A1" s="96" t="s">
        <v>6</v>
      </c>
      <c r="B1" s="97"/>
      <c r="C1" s="98"/>
      <c r="D1" s="99"/>
      <c r="E1" s="99"/>
      <c r="F1" s="99"/>
      <c r="G1" s="99"/>
      <c r="H1" s="99"/>
      <c r="I1" s="96" t="s">
        <v>7</v>
      </c>
      <c r="J1" s="412" t="s">
        <v>8</v>
      </c>
      <c r="K1" s="412"/>
    </row>
    <row r="2" spans="1:11" s="100" customFormat="1" ht="15" hidden="1" customHeight="1" x14ac:dyDescent="0.25">
      <c r="A2" s="101" t="s">
        <v>59</v>
      </c>
      <c r="B2" s="102" t="s">
        <v>58</v>
      </c>
      <c r="C2" s="102" t="s">
        <v>57</v>
      </c>
      <c r="D2" s="99"/>
      <c r="E2" s="99"/>
      <c r="F2" s="99"/>
      <c r="G2" s="99"/>
      <c r="H2" s="99"/>
      <c r="I2" s="413" t="s">
        <v>10</v>
      </c>
      <c r="J2" s="415" t="s">
        <v>47</v>
      </c>
      <c r="K2" s="416"/>
    </row>
    <row r="3" spans="1:11" s="100" customFormat="1" ht="15" customHeight="1" x14ac:dyDescent="0.25">
      <c r="A3" s="96" t="s">
        <v>9</v>
      </c>
      <c r="B3" s="160" t="s">
        <v>176</v>
      </c>
      <c r="C3" s="103"/>
      <c r="D3" s="104"/>
      <c r="E3" s="104"/>
      <c r="F3" s="104"/>
      <c r="G3" s="104"/>
      <c r="H3" s="104"/>
      <c r="I3" s="414"/>
      <c r="J3" s="417"/>
      <c r="K3" s="418"/>
    </row>
    <row r="4" spans="1:11" ht="30.75" customHeight="1" x14ac:dyDescent="0.3">
      <c r="A4" s="419" t="s">
        <v>55</v>
      </c>
      <c r="B4" s="419"/>
      <c r="C4" s="419"/>
      <c r="D4" s="419"/>
      <c r="E4" s="419"/>
      <c r="F4" s="419"/>
      <c r="G4" s="419"/>
      <c r="H4" s="419"/>
      <c r="I4" s="419"/>
      <c r="J4" s="419"/>
      <c r="K4" s="419"/>
    </row>
    <row r="5" spans="1:11" ht="28.2" customHeight="1" x14ac:dyDescent="0.3">
      <c r="A5" s="420" t="s">
        <v>167</v>
      </c>
      <c r="B5" s="420"/>
      <c r="C5" s="420"/>
      <c r="D5" s="420"/>
      <c r="E5" s="420"/>
      <c r="F5" s="420"/>
      <c r="G5" s="420"/>
      <c r="H5" s="420"/>
      <c r="I5" s="420"/>
      <c r="J5" s="420"/>
      <c r="K5" s="420"/>
    </row>
    <row r="6" spans="1:11" s="106" customFormat="1" ht="24" customHeight="1" x14ac:dyDescent="0.3">
      <c r="A6" s="426" t="s">
        <v>12</v>
      </c>
      <c r="B6" s="412"/>
      <c r="C6" s="413" t="s">
        <v>13</v>
      </c>
      <c r="D6" s="426" t="s">
        <v>14</v>
      </c>
      <c r="E6" s="412" t="s">
        <v>15</v>
      </c>
      <c r="F6" s="412"/>
      <c r="G6" s="412"/>
      <c r="H6" s="412" t="s">
        <v>16</v>
      </c>
      <c r="I6" s="412"/>
      <c r="J6" s="412"/>
      <c r="K6" s="421" t="s">
        <v>17</v>
      </c>
    </row>
    <row r="7" spans="1:11" s="106" customFormat="1" ht="33.6" customHeight="1" x14ac:dyDescent="0.3">
      <c r="A7" s="426"/>
      <c r="B7" s="412"/>
      <c r="C7" s="414"/>
      <c r="D7" s="426"/>
      <c r="E7" s="107" t="s">
        <v>18</v>
      </c>
      <c r="F7" s="96" t="s">
        <v>19</v>
      </c>
      <c r="G7" s="96" t="s">
        <v>20</v>
      </c>
      <c r="H7" s="96" t="s">
        <v>21</v>
      </c>
      <c r="I7" s="96" t="s">
        <v>22</v>
      </c>
      <c r="J7" s="96" t="s">
        <v>20</v>
      </c>
      <c r="K7" s="421"/>
    </row>
    <row r="8" spans="1:11" s="100" customFormat="1" ht="21.45" customHeight="1" x14ac:dyDescent="0.3">
      <c r="A8" s="422" t="s">
        <v>156</v>
      </c>
      <c r="B8" s="423"/>
      <c r="C8" s="220"/>
      <c r="D8" s="208"/>
      <c r="E8" s="208"/>
      <c r="F8" s="208"/>
      <c r="G8" s="208"/>
      <c r="H8" s="208"/>
      <c r="I8" s="208"/>
      <c r="J8" s="208"/>
      <c r="K8" s="208"/>
    </row>
    <row r="9" spans="1:11" s="100" customFormat="1" ht="21.45" customHeight="1" x14ac:dyDescent="0.3">
      <c r="A9" s="424" t="s">
        <v>262</v>
      </c>
      <c r="B9" s="425"/>
      <c r="C9" s="223" t="s">
        <v>93</v>
      </c>
      <c r="D9" s="208"/>
      <c r="E9" s="208"/>
      <c r="F9" s="208"/>
      <c r="G9" s="208"/>
      <c r="H9" s="209"/>
      <c r="I9" s="208"/>
      <c r="J9" s="209"/>
      <c r="K9" s="209"/>
    </row>
    <row r="10" spans="1:11" s="100" customFormat="1" ht="21.45" customHeight="1" x14ac:dyDescent="0.3">
      <c r="A10" s="424" t="s">
        <v>263</v>
      </c>
      <c r="B10" s="425"/>
      <c r="C10" s="223" t="s">
        <v>157</v>
      </c>
      <c r="D10" s="207">
        <v>1850000</v>
      </c>
      <c r="E10" s="207">
        <v>4000000</v>
      </c>
      <c r="F10" s="162">
        <v>0</v>
      </c>
      <c r="G10" s="162">
        <v>0</v>
      </c>
      <c r="H10" s="207">
        <v>5800000</v>
      </c>
      <c r="I10" s="162">
        <v>0</v>
      </c>
      <c r="J10" s="207">
        <v>25000</v>
      </c>
      <c r="K10" s="207">
        <v>25000</v>
      </c>
    </row>
    <row r="11" spans="1:11" s="100" customFormat="1" ht="21.45" customHeight="1" x14ac:dyDescent="0.25">
      <c r="A11" s="424" t="s">
        <v>264</v>
      </c>
      <c r="B11" s="425"/>
      <c r="C11" s="223" t="s">
        <v>265</v>
      </c>
      <c r="D11" s="162">
        <v>0</v>
      </c>
      <c r="E11" s="162">
        <v>0</v>
      </c>
      <c r="F11" s="162">
        <v>0</v>
      </c>
      <c r="G11" s="162">
        <v>0</v>
      </c>
      <c r="H11" s="162">
        <v>0</v>
      </c>
      <c r="I11" s="162">
        <v>0</v>
      </c>
      <c r="J11" s="162">
        <v>0</v>
      </c>
      <c r="K11" s="162">
        <v>0</v>
      </c>
    </row>
    <row r="12" spans="1:11" s="100" customFormat="1" ht="21.45" customHeight="1" x14ac:dyDescent="0.3">
      <c r="A12" s="424" t="s">
        <v>344</v>
      </c>
      <c r="B12" s="425"/>
      <c r="C12" s="223"/>
      <c r="D12" s="207"/>
      <c r="E12" s="207"/>
      <c r="F12" s="207"/>
      <c r="G12" s="207"/>
      <c r="H12" s="207"/>
      <c r="I12" s="207"/>
      <c r="J12" s="207"/>
      <c r="K12" s="207"/>
    </row>
    <row r="13" spans="1:11" s="100" customFormat="1" ht="21.45" customHeight="1" x14ac:dyDescent="0.25">
      <c r="A13" s="424" t="s">
        <v>345</v>
      </c>
      <c r="B13" s="425"/>
      <c r="C13" s="223" t="s">
        <v>268</v>
      </c>
      <c r="D13" s="162">
        <v>0</v>
      </c>
      <c r="E13" s="162">
        <v>0</v>
      </c>
      <c r="F13" s="162">
        <v>0</v>
      </c>
      <c r="G13" s="162">
        <v>0</v>
      </c>
      <c r="H13" s="162">
        <v>0</v>
      </c>
      <c r="I13" s="162">
        <v>0</v>
      </c>
      <c r="J13" s="162">
        <v>0</v>
      </c>
      <c r="K13" s="162">
        <v>0</v>
      </c>
    </row>
    <row r="14" spans="1:11" s="100" customFormat="1" ht="21.45" customHeight="1" x14ac:dyDescent="0.3">
      <c r="A14" s="424" t="s">
        <v>266</v>
      </c>
      <c r="B14" s="425"/>
      <c r="C14" s="223"/>
      <c r="D14" s="207"/>
      <c r="E14" s="207"/>
      <c r="F14" s="207"/>
      <c r="G14" s="207"/>
      <c r="H14" s="207"/>
      <c r="I14" s="207"/>
      <c r="J14" s="207"/>
      <c r="K14" s="207"/>
    </row>
    <row r="15" spans="1:11" s="100" customFormat="1" ht="21.45" customHeight="1" x14ac:dyDescent="0.3">
      <c r="A15" s="424" t="s">
        <v>267</v>
      </c>
      <c r="B15" s="425"/>
      <c r="C15" s="223" t="s">
        <v>268</v>
      </c>
      <c r="D15" s="207">
        <v>1107369</v>
      </c>
      <c r="E15" s="207">
        <v>657580</v>
      </c>
      <c r="F15" s="162">
        <v>0</v>
      </c>
      <c r="G15" s="162">
        <v>0</v>
      </c>
      <c r="H15" s="207">
        <v>1656000</v>
      </c>
      <c r="I15" s="162">
        <v>0</v>
      </c>
      <c r="J15" s="207">
        <v>80</v>
      </c>
      <c r="K15" s="207">
        <v>108869</v>
      </c>
    </row>
    <row r="16" spans="1:11" s="100" customFormat="1" ht="21.45" customHeight="1" x14ac:dyDescent="0.3">
      <c r="A16" s="424" t="s">
        <v>269</v>
      </c>
      <c r="B16" s="425"/>
      <c r="C16" s="223" t="s">
        <v>270</v>
      </c>
      <c r="D16" s="207">
        <v>212020</v>
      </c>
      <c r="E16" s="207">
        <v>130000</v>
      </c>
      <c r="F16" s="162">
        <v>0</v>
      </c>
      <c r="G16" s="162">
        <v>0</v>
      </c>
      <c r="H16" s="207">
        <v>293620</v>
      </c>
      <c r="I16" s="162">
        <v>0</v>
      </c>
      <c r="J16" s="207">
        <v>40</v>
      </c>
      <c r="K16" s="207">
        <v>48360</v>
      </c>
    </row>
    <row r="17" spans="1:11" s="100" customFormat="1" ht="21.45" customHeight="1" x14ac:dyDescent="0.3">
      <c r="A17" s="424" t="s">
        <v>339</v>
      </c>
      <c r="B17" s="425"/>
      <c r="C17" s="223" t="s">
        <v>272</v>
      </c>
      <c r="D17" s="207">
        <v>778680</v>
      </c>
      <c r="E17" s="210">
        <v>3348240</v>
      </c>
      <c r="F17" s="162">
        <v>0</v>
      </c>
      <c r="G17" s="162">
        <v>0</v>
      </c>
      <c r="H17" s="210">
        <v>3351992</v>
      </c>
      <c r="I17" s="162">
        <v>0</v>
      </c>
      <c r="J17" s="210">
        <v>1456</v>
      </c>
      <c r="K17" s="210">
        <v>773472</v>
      </c>
    </row>
    <row r="18" spans="1:11" s="100" customFormat="1" ht="21.45" customHeight="1" x14ac:dyDescent="0.3">
      <c r="A18" s="424" t="s">
        <v>274</v>
      </c>
      <c r="B18" s="425"/>
      <c r="C18" s="223"/>
      <c r="D18" s="207" t="s">
        <v>93</v>
      </c>
      <c r="E18" s="207"/>
      <c r="F18" s="207"/>
      <c r="G18" s="207"/>
      <c r="H18" s="207"/>
      <c r="I18" s="207"/>
      <c r="J18" s="207"/>
      <c r="K18" s="207"/>
    </row>
    <row r="19" spans="1:11" s="100" customFormat="1" ht="21.45" customHeight="1" x14ac:dyDescent="0.3">
      <c r="A19" s="424" t="s">
        <v>346</v>
      </c>
      <c r="B19" s="425"/>
      <c r="C19" s="223" t="s">
        <v>276</v>
      </c>
      <c r="D19" s="207">
        <v>346925</v>
      </c>
      <c r="E19" s="162">
        <v>0</v>
      </c>
      <c r="F19" s="207">
        <v>3793798</v>
      </c>
      <c r="G19" s="207">
        <v>1</v>
      </c>
      <c r="H19" s="207">
        <v>2309880</v>
      </c>
      <c r="I19" s="162">
        <v>0</v>
      </c>
      <c r="J19" s="207">
        <v>7473</v>
      </c>
      <c r="K19" s="207">
        <v>1823371</v>
      </c>
    </row>
    <row r="20" spans="1:11" s="100" customFormat="1" ht="21.45" customHeight="1" x14ac:dyDescent="0.3">
      <c r="A20" s="424" t="s">
        <v>347</v>
      </c>
      <c r="B20" s="425"/>
      <c r="C20" s="223" t="s">
        <v>276</v>
      </c>
      <c r="D20" s="207">
        <v>49840</v>
      </c>
      <c r="E20" s="162">
        <v>0</v>
      </c>
      <c r="F20" s="207">
        <v>604073</v>
      </c>
      <c r="G20" s="162">
        <v>0</v>
      </c>
      <c r="H20" s="207">
        <v>371870</v>
      </c>
      <c r="I20" s="162">
        <v>0</v>
      </c>
      <c r="J20" s="207">
        <v>1454</v>
      </c>
      <c r="K20" s="207">
        <v>280589</v>
      </c>
    </row>
    <row r="21" spans="1:11" s="100" customFormat="1" ht="21.45" customHeight="1" x14ac:dyDescent="0.3">
      <c r="A21" s="424" t="s">
        <v>279</v>
      </c>
      <c r="B21" s="425"/>
      <c r="C21" s="223"/>
      <c r="D21" s="207" t="s">
        <v>93</v>
      </c>
      <c r="E21" s="207"/>
      <c r="F21" s="207"/>
      <c r="G21" s="207"/>
      <c r="H21" s="207"/>
      <c r="I21" s="207"/>
      <c r="J21" s="207"/>
      <c r="K21" s="207"/>
    </row>
    <row r="22" spans="1:11" s="100" customFormat="1" ht="21.45" customHeight="1" x14ac:dyDescent="0.3">
      <c r="A22" s="424" t="s">
        <v>280</v>
      </c>
      <c r="B22" s="425"/>
      <c r="C22" s="223" t="s">
        <v>268</v>
      </c>
      <c r="D22" s="207">
        <v>628050</v>
      </c>
      <c r="E22" s="162">
        <v>0</v>
      </c>
      <c r="F22" s="207">
        <v>6448470</v>
      </c>
      <c r="G22" s="162">
        <v>0</v>
      </c>
      <c r="H22" s="207">
        <v>4880500</v>
      </c>
      <c r="I22" s="162">
        <v>0</v>
      </c>
      <c r="J22" s="207">
        <v>9730</v>
      </c>
      <c r="K22" s="207">
        <v>2186290</v>
      </c>
    </row>
    <row r="23" spans="1:11" s="100" customFormat="1" ht="21.45" customHeight="1" x14ac:dyDescent="0.3">
      <c r="A23" s="424" t="s">
        <v>348</v>
      </c>
      <c r="B23" s="425"/>
      <c r="C23" s="223" t="s">
        <v>268</v>
      </c>
      <c r="D23" s="207">
        <v>134950</v>
      </c>
      <c r="E23" s="162">
        <v>0</v>
      </c>
      <c r="F23" s="207">
        <v>515762</v>
      </c>
      <c r="G23" s="162">
        <v>0</v>
      </c>
      <c r="H23" s="207">
        <v>388450</v>
      </c>
      <c r="I23" s="162">
        <v>0</v>
      </c>
      <c r="J23" s="207">
        <v>440</v>
      </c>
      <c r="K23" s="207">
        <v>261822</v>
      </c>
    </row>
    <row r="24" spans="1:11" s="100" customFormat="1" ht="21.45" customHeight="1" x14ac:dyDescent="0.25">
      <c r="A24" s="424" t="s">
        <v>349</v>
      </c>
      <c r="B24" s="425"/>
      <c r="C24" s="223" t="s">
        <v>268</v>
      </c>
      <c r="D24" s="162">
        <v>0</v>
      </c>
      <c r="E24" s="162">
        <v>0</v>
      </c>
      <c r="F24" s="162">
        <v>0</v>
      </c>
      <c r="G24" s="162">
        <v>0</v>
      </c>
      <c r="H24" s="162">
        <v>0</v>
      </c>
      <c r="I24" s="162">
        <v>0</v>
      </c>
      <c r="J24" s="162">
        <v>0</v>
      </c>
      <c r="K24" s="162">
        <v>0</v>
      </c>
    </row>
    <row r="25" spans="1:11" s="100" customFormat="1" ht="21.45" customHeight="1" x14ac:dyDescent="0.3">
      <c r="A25" s="424" t="s">
        <v>283</v>
      </c>
      <c r="B25" s="425"/>
      <c r="C25" s="223" t="s">
        <v>272</v>
      </c>
      <c r="D25" s="207">
        <v>320880</v>
      </c>
      <c r="E25" s="207">
        <v>369600</v>
      </c>
      <c r="F25" s="162">
        <v>0</v>
      </c>
      <c r="G25" s="162">
        <v>0</v>
      </c>
      <c r="H25" s="207">
        <v>461972</v>
      </c>
      <c r="I25" s="162">
        <v>0</v>
      </c>
      <c r="J25" s="207">
        <v>3710</v>
      </c>
      <c r="K25" s="207">
        <v>224798</v>
      </c>
    </row>
    <row r="26" spans="1:11" s="100" customFormat="1" ht="21.45" customHeight="1" x14ac:dyDescent="0.3">
      <c r="A26" s="424" t="s">
        <v>284</v>
      </c>
      <c r="B26" s="425"/>
      <c r="C26" s="223" t="s">
        <v>285</v>
      </c>
      <c r="D26" s="207">
        <v>818340</v>
      </c>
      <c r="E26" s="162">
        <v>0</v>
      </c>
      <c r="F26" s="207">
        <v>4170420</v>
      </c>
      <c r="G26" s="162">
        <v>0</v>
      </c>
      <c r="H26" s="207">
        <v>3306480</v>
      </c>
      <c r="I26" s="162">
        <v>0</v>
      </c>
      <c r="J26" s="207">
        <v>360</v>
      </c>
      <c r="K26" s="207">
        <v>1681920</v>
      </c>
    </row>
    <row r="27" spans="1:11" s="100" customFormat="1" ht="21.45" customHeight="1" x14ac:dyDescent="0.3">
      <c r="A27" s="221" t="s">
        <v>286</v>
      </c>
      <c r="B27" s="222"/>
      <c r="C27" s="223"/>
      <c r="D27" s="207" t="s">
        <v>93</v>
      </c>
      <c r="E27" s="207"/>
      <c r="F27" s="207"/>
      <c r="G27" s="207"/>
      <c r="H27" s="207"/>
      <c r="I27" s="207"/>
      <c r="J27" s="207"/>
      <c r="K27" s="207"/>
    </row>
    <row r="28" spans="1:11" s="100" customFormat="1" ht="21.45" customHeight="1" x14ac:dyDescent="0.3">
      <c r="A28" s="424" t="s">
        <v>287</v>
      </c>
      <c r="B28" s="425"/>
      <c r="C28" s="223" t="s">
        <v>268</v>
      </c>
      <c r="D28" s="207">
        <v>243400</v>
      </c>
      <c r="E28" s="162">
        <v>0</v>
      </c>
      <c r="F28" s="207">
        <v>588400</v>
      </c>
      <c r="G28" s="162">
        <v>0</v>
      </c>
      <c r="H28" s="207">
        <v>709200</v>
      </c>
      <c r="I28" s="162">
        <v>0</v>
      </c>
      <c r="J28" s="207">
        <v>220</v>
      </c>
      <c r="K28" s="207">
        <v>122380</v>
      </c>
    </row>
    <row r="29" spans="1:11" s="100" customFormat="1" ht="21.45" customHeight="1" x14ac:dyDescent="0.3">
      <c r="A29" s="424" t="s">
        <v>288</v>
      </c>
      <c r="B29" s="425"/>
      <c r="C29" s="223" t="s">
        <v>270</v>
      </c>
      <c r="D29" s="207">
        <v>265800</v>
      </c>
      <c r="E29" s="162">
        <v>0</v>
      </c>
      <c r="F29" s="207">
        <v>3235290</v>
      </c>
      <c r="G29" s="162">
        <v>0</v>
      </c>
      <c r="H29" s="207">
        <v>2742600</v>
      </c>
      <c r="I29" s="162">
        <v>0</v>
      </c>
      <c r="J29" s="207">
        <v>2360</v>
      </c>
      <c r="K29" s="207">
        <v>756130</v>
      </c>
    </row>
    <row r="30" spans="1:11" s="100" customFormat="1" ht="21.45" customHeight="1" x14ac:dyDescent="0.3">
      <c r="A30" s="424" t="s">
        <v>350</v>
      </c>
      <c r="B30" s="425"/>
      <c r="C30" s="223" t="s">
        <v>276</v>
      </c>
      <c r="D30" s="207">
        <v>21040</v>
      </c>
      <c r="E30" s="162">
        <v>0</v>
      </c>
      <c r="F30" s="207">
        <v>273647</v>
      </c>
      <c r="G30" s="162">
        <v>0</v>
      </c>
      <c r="H30" s="207">
        <v>186310</v>
      </c>
      <c r="I30" s="162">
        <v>0</v>
      </c>
      <c r="J30" s="207">
        <v>4147</v>
      </c>
      <c r="K30" s="207">
        <v>104230</v>
      </c>
    </row>
    <row r="31" spans="1:11" s="100" customFormat="1" ht="21.45" customHeight="1" x14ac:dyDescent="0.3">
      <c r="A31" s="424" t="s">
        <v>290</v>
      </c>
      <c r="B31" s="425"/>
      <c r="C31" s="223" t="s">
        <v>291</v>
      </c>
      <c r="D31" s="207">
        <v>1140609.8999999999</v>
      </c>
      <c r="E31" s="162">
        <v>0</v>
      </c>
      <c r="F31" s="162">
        <v>0</v>
      </c>
      <c r="G31" s="207">
        <v>137.5</v>
      </c>
      <c r="H31" s="207">
        <v>320000</v>
      </c>
      <c r="I31" s="207">
        <v>107451.70000000001</v>
      </c>
      <c r="J31" s="207">
        <v>137.69999999999999</v>
      </c>
      <c r="K31" s="207">
        <v>713158</v>
      </c>
    </row>
    <row r="32" spans="1:11" s="100" customFormat="1" ht="21.45" customHeight="1" x14ac:dyDescent="0.3">
      <c r="A32" s="424" t="s">
        <v>292</v>
      </c>
      <c r="B32" s="425"/>
      <c r="C32" s="223"/>
      <c r="D32" s="207" t="s">
        <v>93</v>
      </c>
      <c r="E32" s="207"/>
      <c r="F32" s="207"/>
      <c r="G32" s="207"/>
      <c r="H32" s="207"/>
      <c r="I32" s="207"/>
      <c r="J32" s="207"/>
      <c r="K32" s="207"/>
    </row>
    <row r="33" spans="1:11" s="100" customFormat="1" ht="21.45" customHeight="1" x14ac:dyDescent="0.3">
      <c r="A33" s="424" t="s">
        <v>293</v>
      </c>
      <c r="B33" s="425"/>
      <c r="C33" s="223" t="s">
        <v>294</v>
      </c>
      <c r="D33" s="207">
        <v>26810</v>
      </c>
      <c r="E33" s="162">
        <v>0</v>
      </c>
      <c r="F33" s="207">
        <v>46438</v>
      </c>
      <c r="G33" s="162">
        <v>0</v>
      </c>
      <c r="H33" s="207">
        <v>17850</v>
      </c>
      <c r="I33" s="162">
        <v>0</v>
      </c>
      <c r="J33" s="207">
        <v>168</v>
      </c>
      <c r="K33" s="207">
        <v>55230</v>
      </c>
    </row>
    <row r="34" spans="1:11" s="100" customFormat="1" ht="21.45" customHeight="1" x14ac:dyDescent="0.3">
      <c r="A34" s="427" t="s">
        <v>351</v>
      </c>
      <c r="B34" s="428"/>
      <c r="C34" s="224" t="s">
        <v>158</v>
      </c>
      <c r="D34" s="211">
        <v>36651</v>
      </c>
      <c r="E34" s="162">
        <v>0</v>
      </c>
      <c r="F34" s="211">
        <v>343495</v>
      </c>
      <c r="G34" s="211">
        <v>1</v>
      </c>
      <c r="H34" s="211">
        <v>259240</v>
      </c>
      <c r="I34" s="162">
        <v>0</v>
      </c>
      <c r="J34" s="211">
        <v>1058</v>
      </c>
      <c r="K34" s="211">
        <v>119849</v>
      </c>
    </row>
    <row r="35" spans="1:11" s="100" customFormat="1" ht="18" customHeight="1" x14ac:dyDescent="0.3">
      <c r="A35" s="108"/>
      <c r="B35" s="108"/>
      <c r="C35" s="108"/>
      <c r="D35" s="110" t="s">
        <v>93</v>
      </c>
      <c r="E35" s="110"/>
      <c r="F35" s="110"/>
      <c r="G35" s="110"/>
      <c r="H35" s="110"/>
      <c r="I35" s="110"/>
      <c r="J35" s="110"/>
      <c r="K35" s="110"/>
    </row>
    <row r="36" spans="1:11" s="100" customFormat="1" ht="1.5" customHeight="1" x14ac:dyDescent="0.3">
      <c r="A36" s="97"/>
      <c r="B36" s="97"/>
      <c r="C36" s="97"/>
      <c r="D36" s="109"/>
      <c r="E36" s="109"/>
      <c r="F36" s="109"/>
      <c r="G36" s="109"/>
      <c r="H36" s="109"/>
      <c r="I36" s="109"/>
      <c r="J36" s="109"/>
      <c r="K36" s="109"/>
    </row>
    <row r="37" spans="1:11" s="100" customFormat="1" ht="15" customHeight="1" x14ac:dyDescent="0.25">
      <c r="A37" s="96" t="s">
        <v>6</v>
      </c>
      <c r="B37" s="97"/>
      <c r="C37" s="98"/>
      <c r="D37" s="99"/>
      <c r="E37" s="99"/>
      <c r="F37" s="99"/>
      <c r="G37" s="99"/>
      <c r="H37" s="99"/>
      <c r="I37" s="96" t="s">
        <v>7</v>
      </c>
      <c r="J37" s="412" t="s">
        <v>8</v>
      </c>
      <c r="K37" s="412"/>
    </row>
    <row r="38" spans="1:11" s="100" customFormat="1" ht="21.45" hidden="1" customHeight="1" x14ac:dyDescent="0.25">
      <c r="A38" s="101" t="s">
        <v>59</v>
      </c>
      <c r="B38" s="102" t="s">
        <v>58</v>
      </c>
      <c r="C38" s="102" t="s">
        <v>57</v>
      </c>
      <c r="D38" s="99"/>
      <c r="E38" s="99"/>
      <c r="F38" s="99"/>
      <c r="G38" s="99"/>
      <c r="H38" s="99"/>
      <c r="I38" s="413" t="s">
        <v>10</v>
      </c>
      <c r="J38" s="415" t="s">
        <v>47</v>
      </c>
      <c r="K38" s="416"/>
    </row>
    <row r="39" spans="1:11" s="100" customFormat="1" ht="15" customHeight="1" x14ac:dyDescent="0.25">
      <c r="A39" s="96" t="s">
        <v>9</v>
      </c>
      <c r="B39" s="160" t="s">
        <v>176</v>
      </c>
      <c r="C39" s="103"/>
      <c r="D39" s="104"/>
      <c r="E39" s="104"/>
      <c r="F39" s="104"/>
      <c r="G39" s="104"/>
      <c r="H39" s="104"/>
      <c r="I39" s="414"/>
      <c r="J39" s="417"/>
      <c r="K39" s="418"/>
    </row>
    <row r="40" spans="1:11" ht="29.25" customHeight="1" x14ac:dyDescent="0.3">
      <c r="A40" s="419" t="s">
        <v>103</v>
      </c>
      <c r="B40" s="419"/>
      <c r="C40" s="419"/>
      <c r="D40" s="419"/>
      <c r="E40" s="419"/>
      <c r="F40" s="419"/>
      <c r="G40" s="419"/>
      <c r="H40" s="419"/>
      <c r="I40" s="419"/>
      <c r="J40" s="419"/>
      <c r="K40" s="419"/>
    </row>
    <row r="41" spans="1:11" ht="18.899999999999999" customHeight="1" x14ac:dyDescent="0.3">
      <c r="A41" s="429" t="s">
        <v>148</v>
      </c>
      <c r="B41" s="429"/>
      <c r="C41" s="429"/>
      <c r="D41" s="429"/>
      <c r="E41" s="429"/>
      <c r="F41" s="429"/>
      <c r="G41" s="429"/>
      <c r="H41" s="429"/>
      <c r="I41" s="429"/>
      <c r="J41" s="429"/>
      <c r="K41" s="429"/>
    </row>
    <row r="42" spans="1:11" s="106" customFormat="1" ht="24" customHeight="1" x14ac:dyDescent="0.3">
      <c r="A42" s="426" t="s">
        <v>12</v>
      </c>
      <c r="B42" s="412"/>
      <c r="C42" s="413" t="s">
        <v>13</v>
      </c>
      <c r="D42" s="426" t="s">
        <v>14</v>
      </c>
      <c r="E42" s="412" t="s">
        <v>15</v>
      </c>
      <c r="F42" s="412"/>
      <c r="G42" s="412"/>
      <c r="H42" s="412" t="s">
        <v>16</v>
      </c>
      <c r="I42" s="412"/>
      <c r="J42" s="412"/>
      <c r="K42" s="421" t="s">
        <v>17</v>
      </c>
    </row>
    <row r="43" spans="1:11" s="106" customFormat="1" ht="33.6" customHeight="1" x14ac:dyDescent="0.3">
      <c r="A43" s="426"/>
      <c r="B43" s="412"/>
      <c r="C43" s="414"/>
      <c r="D43" s="426"/>
      <c r="E43" s="107" t="s">
        <v>18</v>
      </c>
      <c r="F43" s="96" t="s">
        <v>19</v>
      </c>
      <c r="G43" s="96" t="s">
        <v>20</v>
      </c>
      <c r="H43" s="96" t="s">
        <v>21</v>
      </c>
      <c r="I43" s="96" t="s">
        <v>22</v>
      </c>
      <c r="J43" s="96" t="s">
        <v>20</v>
      </c>
      <c r="K43" s="421"/>
    </row>
    <row r="44" spans="1:11" s="100" customFormat="1" ht="19.2" customHeight="1" x14ac:dyDescent="0.3">
      <c r="A44" s="424" t="s">
        <v>296</v>
      </c>
      <c r="B44" s="425"/>
      <c r="C44" s="223"/>
      <c r="D44" s="212"/>
      <c r="E44" s="212"/>
      <c r="F44" s="212"/>
      <c r="G44" s="212"/>
      <c r="H44" s="212"/>
      <c r="I44" s="212"/>
      <c r="J44" s="212"/>
      <c r="K44" s="212"/>
    </row>
    <row r="45" spans="1:11" s="100" customFormat="1" ht="19.2" customHeight="1" x14ac:dyDescent="0.3">
      <c r="A45" s="424" t="s">
        <v>352</v>
      </c>
      <c r="B45" s="425"/>
      <c r="C45" s="223" t="s">
        <v>298</v>
      </c>
      <c r="D45" s="207">
        <v>99022</v>
      </c>
      <c r="E45" s="162">
        <v>0</v>
      </c>
      <c r="F45" s="162">
        <v>0</v>
      </c>
      <c r="G45" s="207">
        <v>1</v>
      </c>
      <c r="H45" s="207">
        <v>98940</v>
      </c>
      <c r="I45" s="162">
        <v>0</v>
      </c>
      <c r="J45" s="207">
        <v>80</v>
      </c>
      <c r="K45" s="207">
        <v>3</v>
      </c>
    </row>
    <row r="46" spans="1:11" s="100" customFormat="1" ht="19.2" customHeight="1" x14ac:dyDescent="0.3">
      <c r="A46" s="424" t="s">
        <v>353</v>
      </c>
      <c r="B46" s="425"/>
      <c r="C46" s="223" t="s">
        <v>158</v>
      </c>
      <c r="D46" s="162">
        <v>0</v>
      </c>
      <c r="E46" s="162">
        <v>0</v>
      </c>
      <c r="F46" s="207">
        <v>355364</v>
      </c>
      <c r="G46" s="162">
        <v>0</v>
      </c>
      <c r="H46" s="207">
        <v>256110</v>
      </c>
      <c r="I46" s="162">
        <v>0</v>
      </c>
      <c r="J46" s="207">
        <v>626</v>
      </c>
      <c r="K46" s="207">
        <v>98628</v>
      </c>
    </row>
    <row r="47" spans="1:11" s="100" customFormat="1" ht="19.2" customHeight="1" x14ac:dyDescent="0.3">
      <c r="A47" s="424" t="s">
        <v>354</v>
      </c>
      <c r="B47" s="425"/>
      <c r="C47" s="223" t="s">
        <v>298</v>
      </c>
      <c r="D47" s="207">
        <v>218731</v>
      </c>
      <c r="E47" s="162">
        <v>0</v>
      </c>
      <c r="F47" s="207">
        <v>1101831</v>
      </c>
      <c r="G47" s="162">
        <v>0</v>
      </c>
      <c r="H47" s="207">
        <v>916380</v>
      </c>
      <c r="I47" s="162">
        <v>0</v>
      </c>
      <c r="J47" s="207">
        <v>559</v>
      </c>
      <c r="K47" s="207">
        <v>403623</v>
      </c>
    </row>
    <row r="48" spans="1:11" s="100" customFormat="1" ht="19.2" customHeight="1" x14ac:dyDescent="0.3">
      <c r="A48" s="424" t="s">
        <v>355</v>
      </c>
      <c r="B48" s="425"/>
      <c r="C48" s="223" t="s">
        <v>276</v>
      </c>
      <c r="D48" s="207">
        <v>222346</v>
      </c>
      <c r="E48" s="162">
        <v>0</v>
      </c>
      <c r="F48" s="207">
        <v>2731877</v>
      </c>
      <c r="G48" s="162">
        <v>0</v>
      </c>
      <c r="H48" s="207">
        <v>2028600</v>
      </c>
      <c r="I48" s="162">
        <v>0</v>
      </c>
      <c r="J48" s="207">
        <v>10054</v>
      </c>
      <c r="K48" s="207">
        <v>915569</v>
      </c>
    </row>
    <row r="49" spans="1:11" s="100" customFormat="1" ht="19.2" customHeight="1" x14ac:dyDescent="0.3">
      <c r="A49" s="424" t="s">
        <v>356</v>
      </c>
      <c r="B49" s="425"/>
      <c r="C49" s="223" t="s">
        <v>303</v>
      </c>
      <c r="D49" s="207">
        <v>47572</v>
      </c>
      <c r="E49" s="162">
        <v>0</v>
      </c>
      <c r="F49" s="207">
        <v>345230</v>
      </c>
      <c r="G49" s="162">
        <v>0</v>
      </c>
      <c r="H49" s="207">
        <v>274880</v>
      </c>
      <c r="I49" s="162">
        <v>0</v>
      </c>
      <c r="J49" s="207">
        <v>345</v>
      </c>
      <c r="K49" s="207">
        <v>117577</v>
      </c>
    </row>
    <row r="50" spans="1:11" s="100" customFormat="1" ht="19.2" customHeight="1" x14ac:dyDescent="0.3">
      <c r="A50" s="424" t="s">
        <v>357</v>
      </c>
      <c r="B50" s="425"/>
      <c r="C50" s="223" t="s">
        <v>303</v>
      </c>
      <c r="D50" s="207">
        <v>68530</v>
      </c>
      <c r="E50" s="162">
        <v>0</v>
      </c>
      <c r="F50" s="207">
        <v>228285</v>
      </c>
      <c r="G50" s="207">
        <v>10</v>
      </c>
      <c r="H50" s="207">
        <v>199130</v>
      </c>
      <c r="I50" s="162">
        <v>0</v>
      </c>
      <c r="J50" s="207">
        <v>199</v>
      </c>
      <c r="K50" s="207">
        <v>97496</v>
      </c>
    </row>
    <row r="51" spans="1:11" s="100" customFormat="1" ht="19.2" customHeight="1" x14ac:dyDescent="0.3">
      <c r="A51" s="424" t="s">
        <v>358</v>
      </c>
      <c r="B51" s="425"/>
      <c r="C51" s="223" t="s">
        <v>303</v>
      </c>
      <c r="D51" s="207">
        <v>180135</v>
      </c>
      <c r="E51" s="207">
        <v>230000</v>
      </c>
      <c r="F51" s="162">
        <v>0</v>
      </c>
      <c r="G51" s="162">
        <v>0</v>
      </c>
      <c r="H51" s="207">
        <v>316445</v>
      </c>
      <c r="I51" s="162">
        <v>0</v>
      </c>
      <c r="J51" s="207">
        <v>1086</v>
      </c>
      <c r="K51" s="207">
        <v>92604</v>
      </c>
    </row>
    <row r="52" spans="1:11" s="100" customFormat="1" ht="19.2" customHeight="1" x14ac:dyDescent="0.25">
      <c r="A52" s="424" t="s">
        <v>359</v>
      </c>
      <c r="B52" s="425"/>
      <c r="C52" s="223" t="s">
        <v>309</v>
      </c>
      <c r="D52" s="162">
        <v>0</v>
      </c>
      <c r="E52" s="162">
        <v>0</v>
      </c>
      <c r="F52" s="162">
        <v>0</v>
      </c>
      <c r="G52" s="162">
        <v>0</v>
      </c>
      <c r="H52" s="162">
        <v>0</v>
      </c>
      <c r="I52" s="162">
        <v>0</v>
      </c>
      <c r="J52" s="162">
        <v>0</v>
      </c>
      <c r="K52" s="162">
        <v>0</v>
      </c>
    </row>
    <row r="53" spans="1:11" s="100" customFormat="1" ht="19.2" customHeight="1" x14ac:dyDescent="0.25">
      <c r="A53" s="424" t="s">
        <v>360</v>
      </c>
      <c r="B53" s="425"/>
      <c r="C53" s="223" t="s">
        <v>303</v>
      </c>
      <c r="D53" s="162">
        <v>0</v>
      </c>
      <c r="E53" s="162">
        <v>0</v>
      </c>
      <c r="F53" s="162">
        <v>0</v>
      </c>
      <c r="G53" s="162">
        <v>0</v>
      </c>
      <c r="H53" s="162">
        <v>0</v>
      </c>
      <c r="I53" s="162">
        <v>0</v>
      </c>
      <c r="J53" s="162">
        <v>0</v>
      </c>
      <c r="K53" s="162">
        <v>0</v>
      </c>
    </row>
    <row r="54" spans="1:11" s="100" customFormat="1" ht="19.2" customHeight="1" x14ac:dyDescent="0.25">
      <c r="A54" s="424" t="s">
        <v>361</v>
      </c>
      <c r="B54" s="425"/>
      <c r="C54" s="223" t="s">
        <v>154</v>
      </c>
      <c r="D54" s="162">
        <v>0</v>
      </c>
      <c r="E54" s="162">
        <v>0</v>
      </c>
      <c r="F54" s="162">
        <v>0</v>
      </c>
      <c r="G54" s="162">
        <v>0</v>
      </c>
      <c r="H54" s="162">
        <v>0</v>
      </c>
      <c r="I54" s="162">
        <v>0</v>
      </c>
      <c r="J54" s="162">
        <v>0</v>
      </c>
      <c r="K54" s="162">
        <v>0</v>
      </c>
    </row>
    <row r="55" spans="1:11" s="100" customFormat="1" ht="19.2" customHeight="1" x14ac:dyDescent="0.3">
      <c r="A55" s="424" t="s">
        <v>313</v>
      </c>
      <c r="B55" s="425"/>
      <c r="C55" s="223" t="s">
        <v>154</v>
      </c>
      <c r="D55" s="207">
        <v>197190</v>
      </c>
      <c r="E55" s="207">
        <v>432000</v>
      </c>
      <c r="F55" s="162">
        <v>0</v>
      </c>
      <c r="G55" s="162">
        <v>0</v>
      </c>
      <c r="H55" s="207">
        <v>462090</v>
      </c>
      <c r="I55" s="162">
        <v>0</v>
      </c>
      <c r="J55" s="207">
        <v>90</v>
      </c>
      <c r="K55" s="207">
        <v>167010</v>
      </c>
    </row>
    <row r="56" spans="1:11" s="100" customFormat="1" ht="19.2" customHeight="1" x14ac:dyDescent="0.3">
      <c r="A56" s="424" t="s">
        <v>314</v>
      </c>
      <c r="B56" s="425"/>
      <c r="C56" s="223" t="s">
        <v>154</v>
      </c>
      <c r="D56" s="207">
        <v>18480</v>
      </c>
      <c r="E56" s="207">
        <v>22440</v>
      </c>
      <c r="F56" s="162">
        <v>0</v>
      </c>
      <c r="G56" s="162">
        <v>0</v>
      </c>
      <c r="H56" s="207">
        <v>26430</v>
      </c>
      <c r="I56" s="162">
        <v>0</v>
      </c>
      <c r="J56" s="207">
        <v>30</v>
      </c>
      <c r="K56" s="207">
        <v>14460</v>
      </c>
    </row>
    <row r="57" spans="1:11" s="100" customFormat="1" ht="19.2" customHeight="1" x14ac:dyDescent="0.3">
      <c r="A57" s="424" t="s">
        <v>315</v>
      </c>
      <c r="B57" s="425"/>
      <c r="C57" s="223" t="s">
        <v>268</v>
      </c>
      <c r="D57" s="207">
        <v>60788</v>
      </c>
      <c r="E57" s="207">
        <v>16800</v>
      </c>
      <c r="F57" s="162">
        <v>0</v>
      </c>
      <c r="G57" s="162">
        <v>0</v>
      </c>
      <c r="H57" s="207">
        <v>61348</v>
      </c>
      <c r="I57" s="162">
        <v>0</v>
      </c>
      <c r="J57" s="207">
        <v>129</v>
      </c>
      <c r="K57" s="207">
        <v>16111</v>
      </c>
    </row>
    <row r="58" spans="1:11" s="100" customFormat="1" ht="19.2" customHeight="1" x14ac:dyDescent="0.3">
      <c r="A58" s="424" t="s">
        <v>316</v>
      </c>
      <c r="B58" s="425"/>
      <c r="C58" s="223" t="s">
        <v>317</v>
      </c>
      <c r="D58" s="207">
        <v>23688</v>
      </c>
      <c r="E58" s="207">
        <v>27020</v>
      </c>
      <c r="F58" s="162">
        <v>0</v>
      </c>
      <c r="G58" s="162">
        <v>0</v>
      </c>
      <c r="H58" s="207">
        <v>36148</v>
      </c>
      <c r="I58" s="162">
        <v>0</v>
      </c>
      <c r="J58" s="207">
        <v>56</v>
      </c>
      <c r="K58" s="207">
        <v>14504</v>
      </c>
    </row>
    <row r="59" spans="1:11" s="100" customFormat="1" ht="19.2" customHeight="1" x14ac:dyDescent="0.25">
      <c r="A59" s="424" t="s">
        <v>318</v>
      </c>
      <c r="B59" s="425"/>
      <c r="C59" s="223" t="s">
        <v>155</v>
      </c>
      <c r="D59" s="162">
        <v>0</v>
      </c>
      <c r="E59" s="162">
        <v>0</v>
      </c>
      <c r="F59" s="162">
        <v>0</v>
      </c>
      <c r="G59" s="162">
        <v>0</v>
      </c>
      <c r="H59" s="162">
        <v>0</v>
      </c>
      <c r="I59" s="162">
        <v>0</v>
      </c>
      <c r="J59" s="162">
        <v>0</v>
      </c>
      <c r="K59" s="162">
        <v>0</v>
      </c>
    </row>
    <row r="60" spans="1:11" s="100" customFormat="1" ht="19.2" customHeight="1" x14ac:dyDescent="0.3">
      <c r="A60" s="222" t="s">
        <v>320</v>
      </c>
      <c r="B60" s="223"/>
      <c r="C60" s="223"/>
      <c r="D60" s="207" t="s">
        <v>93</v>
      </c>
      <c r="E60" s="207"/>
      <c r="F60" s="207"/>
      <c r="G60" s="207"/>
      <c r="H60" s="207"/>
      <c r="I60" s="207"/>
      <c r="J60" s="207"/>
      <c r="K60" s="207"/>
    </row>
    <row r="61" spans="1:11" s="100" customFormat="1" ht="19.2" customHeight="1" x14ac:dyDescent="0.3">
      <c r="A61" s="424" t="s">
        <v>341</v>
      </c>
      <c r="B61" s="425"/>
      <c r="C61" s="223" t="s">
        <v>153</v>
      </c>
      <c r="D61" s="207">
        <v>7330</v>
      </c>
      <c r="E61" s="162">
        <v>0</v>
      </c>
      <c r="F61" s="207">
        <v>6616</v>
      </c>
      <c r="G61" s="162">
        <v>0</v>
      </c>
      <c r="H61" s="207">
        <v>12023</v>
      </c>
      <c r="I61" s="162">
        <v>0</v>
      </c>
      <c r="J61" s="207">
        <v>10</v>
      </c>
      <c r="K61" s="207">
        <v>1913</v>
      </c>
    </row>
    <row r="62" spans="1:11" s="100" customFormat="1" ht="19.2" customHeight="1" x14ac:dyDescent="0.3">
      <c r="A62" s="425" t="s">
        <v>159</v>
      </c>
      <c r="B62" s="430"/>
      <c r="C62" s="223"/>
      <c r="D62" s="207"/>
      <c r="E62" s="207"/>
      <c r="F62" s="207"/>
      <c r="G62" s="207"/>
      <c r="H62" s="207"/>
      <c r="I62" s="207"/>
      <c r="J62" s="207"/>
      <c r="K62" s="207"/>
    </row>
    <row r="63" spans="1:11" s="100" customFormat="1" ht="19.2" customHeight="1" x14ac:dyDescent="0.3">
      <c r="A63" s="424" t="s">
        <v>324</v>
      </c>
      <c r="B63" s="425"/>
      <c r="C63" s="223" t="s">
        <v>291</v>
      </c>
      <c r="D63" s="207">
        <v>61820.800000000003</v>
      </c>
      <c r="E63" s="207">
        <v>40000</v>
      </c>
      <c r="F63" s="162">
        <v>0</v>
      </c>
      <c r="G63" s="162">
        <v>0</v>
      </c>
      <c r="H63" s="162">
        <v>0</v>
      </c>
      <c r="I63" s="207">
        <v>48582.7</v>
      </c>
      <c r="J63" s="207">
        <v>61.1</v>
      </c>
      <c r="K63" s="207">
        <v>53177</v>
      </c>
    </row>
    <row r="64" spans="1:11" s="100" customFormat="1" ht="19.2" customHeight="1" x14ac:dyDescent="0.3">
      <c r="A64" s="425" t="s">
        <v>325</v>
      </c>
      <c r="B64" s="430"/>
      <c r="C64" s="223" t="s">
        <v>265</v>
      </c>
      <c r="D64" s="207">
        <v>18773</v>
      </c>
      <c r="E64" s="162">
        <v>0</v>
      </c>
      <c r="F64" s="162">
        <v>0</v>
      </c>
      <c r="G64" s="162">
        <v>0</v>
      </c>
      <c r="H64" s="162">
        <v>0</v>
      </c>
      <c r="I64" s="162">
        <v>0</v>
      </c>
      <c r="J64" s="162">
        <v>0</v>
      </c>
      <c r="K64" s="207">
        <v>18773</v>
      </c>
    </row>
    <row r="65" spans="1:11" s="100" customFormat="1" ht="19.2" customHeight="1" x14ac:dyDescent="0.3">
      <c r="A65" s="425" t="s">
        <v>326</v>
      </c>
      <c r="B65" s="430"/>
      <c r="C65" s="223" t="s">
        <v>291</v>
      </c>
      <c r="D65" s="207">
        <v>24023.5</v>
      </c>
      <c r="E65" s="162">
        <v>0</v>
      </c>
      <c r="F65" s="162">
        <v>0</v>
      </c>
      <c r="G65" s="207">
        <v>24</v>
      </c>
      <c r="H65" s="162">
        <v>0</v>
      </c>
      <c r="I65" s="207">
        <v>18112.399999999998</v>
      </c>
      <c r="J65" s="207">
        <v>10</v>
      </c>
      <c r="K65" s="207">
        <v>5925.1000000000022</v>
      </c>
    </row>
    <row r="66" spans="1:11" s="100" customFormat="1" ht="19.2" customHeight="1" x14ac:dyDescent="0.3">
      <c r="A66" s="425" t="s">
        <v>327</v>
      </c>
      <c r="B66" s="430"/>
      <c r="C66" s="223" t="s">
        <v>160</v>
      </c>
      <c r="D66" s="207">
        <v>2840</v>
      </c>
      <c r="E66" s="207">
        <v>4000</v>
      </c>
      <c r="F66" s="162">
        <v>0</v>
      </c>
      <c r="G66" s="162">
        <v>0</v>
      </c>
      <c r="H66" s="162">
        <v>0</v>
      </c>
      <c r="I66" s="207">
        <v>1908</v>
      </c>
      <c r="J66" s="207">
        <v>377.6</v>
      </c>
      <c r="K66" s="207">
        <v>4554.3999999999996</v>
      </c>
    </row>
    <row r="67" spans="1:11" s="100" customFormat="1" ht="19.2" customHeight="1" x14ac:dyDescent="0.3">
      <c r="A67" s="425" t="s">
        <v>328</v>
      </c>
      <c r="B67" s="430"/>
      <c r="C67" s="223" t="s">
        <v>329</v>
      </c>
      <c r="D67" s="207">
        <v>26334.9</v>
      </c>
      <c r="E67" s="162">
        <v>0</v>
      </c>
      <c r="F67" s="162">
        <v>0</v>
      </c>
      <c r="G67" s="162">
        <v>0</v>
      </c>
      <c r="H67" s="162">
        <v>0</v>
      </c>
      <c r="I67" s="162">
        <v>0</v>
      </c>
      <c r="J67" s="162">
        <v>0</v>
      </c>
      <c r="K67" s="207">
        <v>26334.9</v>
      </c>
    </row>
    <row r="68" spans="1:11" s="100" customFormat="1" ht="19.2" customHeight="1" x14ac:dyDescent="0.3">
      <c r="A68" s="425" t="s">
        <v>330</v>
      </c>
      <c r="B68" s="430"/>
      <c r="C68" s="223" t="s">
        <v>291</v>
      </c>
      <c r="D68" s="207">
        <v>147787.40000000002</v>
      </c>
      <c r="E68" s="207">
        <v>90000</v>
      </c>
      <c r="F68" s="162">
        <v>0</v>
      </c>
      <c r="G68" s="207">
        <v>3.5</v>
      </c>
      <c r="H68" s="162">
        <v>0</v>
      </c>
      <c r="I68" s="207">
        <v>134056.70000000001</v>
      </c>
      <c r="J68" s="207">
        <v>48131.5</v>
      </c>
      <c r="K68" s="207">
        <v>55602.700000000012</v>
      </c>
    </row>
    <row r="69" spans="1:11" s="100" customFormat="1" ht="19.2" customHeight="1" x14ac:dyDescent="0.3">
      <c r="A69" s="425" t="s">
        <v>331</v>
      </c>
      <c r="B69" s="430"/>
      <c r="C69" s="223" t="s">
        <v>265</v>
      </c>
      <c r="D69" s="207">
        <v>305023.2</v>
      </c>
      <c r="E69" s="162">
        <v>0</v>
      </c>
      <c r="F69" s="162">
        <v>0</v>
      </c>
      <c r="G69" s="207">
        <v>2.2999999999999998</v>
      </c>
      <c r="H69" s="162">
        <v>0</v>
      </c>
      <c r="I69" s="207">
        <v>87190</v>
      </c>
      <c r="J69" s="207">
        <v>6150.5</v>
      </c>
      <c r="K69" s="207">
        <v>211685</v>
      </c>
    </row>
    <row r="70" spans="1:11" s="100" customFormat="1" ht="19.2" customHeight="1" x14ac:dyDescent="0.3">
      <c r="A70" s="425" t="s">
        <v>332</v>
      </c>
      <c r="B70" s="430"/>
      <c r="C70" s="223" t="s">
        <v>265</v>
      </c>
      <c r="D70" s="207">
        <v>1965406</v>
      </c>
      <c r="E70" s="162">
        <v>0</v>
      </c>
      <c r="F70" s="162">
        <v>0</v>
      </c>
      <c r="G70" s="162">
        <v>0</v>
      </c>
      <c r="H70" s="162">
        <v>0</v>
      </c>
      <c r="I70" s="162">
        <v>0</v>
      </c>
      <c r="J70" s="162">
        <v>0</v>
      </c>
      <c r="K70" s="207">
        <v>1965406</v>
      </c>
    </row>
    <row r="71" spans="1:11" s="100" customFormat="1" ht="19.2" customHeight="1" x14ac:dyDescent="0.3">
      <c r="A71" s="425" t="s">
        <v>333</v>
      </c>
      <c r="B71" s="430"/>
      <c r="C71" s="223" t="s">
        <v>160</v>
      </c>
      <c r="D71" s="207">
        <v>1275.1030000000001</v>
      </c>
      <c r="E71" s="207">
        <v>2000</v>
      </c>
      <c r="F71" s="162">
        <v>0</v>
      </c>
      <c r="G71" s="162">
        <v>0</v>
      </c>
      <c r="H71" s="162">
        <v>0</v>
      </c>
      <c r="I71" s="207">
        <v>1368.3220000000008</v>
      </c>
      <c r="J71" s="207">
        <v>160.06</v>
      </c>
      <c r="K71" s="207">
        <v>1746.7219999999998</v>
      </c>
    </row>
    <row r="72" spans="1:11" s="100" customFormat="1" ht="19.2" customHeight="1" x14ac:dyDescent="0.3">
      <c r="A72" s="424" t="s">
        <v>334</v>
      </c>
      <c r="B72" s="425"/>
      <c r="C72" s="223" t="s">
        <v>265</v>
      </c>
      <c r="D72" s="207">
        <v>15734</v>
      </c>
      <c r="E72" s="162">
        <v>0</v>
      </c>
      <c r="F72" s="162">
        <v>0</v>
      </c>
      <c r="G72" s="162">
        <v>0</v>
      </c>
      <c r="H72" s="162">
        <v>0</v>
      </c>
      <c r="I72" s="162">
        <v>0</v>
      </c>
      <c r="J72" s="162">
        <v>0</v>
      </c>
      <c r="K72" s="207">
        <v>15734</v>
      </c>
    </row>
    <row r="73" spans="1:11" s="100" customFormat="1" ht="19.2" customHeight="1" x14ac:dyDescent="0.3">
      <c r="A73" s="427" t="s">
        <v>343</v>
      </c>
      <c r="B73" s="428"/>
      <c r="C73" s="224" t="s">
        <v>265</v>
      </c>
      <c r="D73" s="207">
        <v>399.02</v>
      </c>
      <c r="E73" s="207">
        <v>500</v>
      </c>
      <c r="F73" s="162">
        <v>0</v>
      </c>
      <c r="G73" s="162">
        <v>0</v>
      </c>
      <c r="H73" s="162">
        <v>0</v>
      </c>
      <c r="I73" s="211">
        <v>494.98</v>
      </c>
      <c r="J73" s="207">
        <v>40.200000000000003</v>
      </c>
      <c r="K73" s="211">
        <v>363.84</v>
      </c>
    </row>
    <row r="74" spans="1:11" s="116" customFormat="1" ht="19.2" customHeight="1" x14ac:dyDescent="0.25">
      <c r="A74" s="111" t="s">
        <v>44</v>
      </c>
      <c r="B74" s="112"/>
      <c r="C74" s="113" t="s">
        <v>43</v>
      </c>
      <c r="D74" s="114"/>
      <c r="E74" s="115" t="s">
        <v>3</v>
      </c>
      <c r="F74" s="113"/>
      <c r="G74" s="114"/>
      <c r="H74" s="113" t="s">
        <v>4</v>
      </c>
      <c r="J74" s="117"/>
      <c r="K74" s="118"/>
    </row>
    <row r="75" spans="1:11" s="116" customFormat="1" ht="19.2" customHeight="1" x14ac:dyDescent="0.3">
      <c r="A75" s="119"/>
      <c r="B75" s="112"/>
      <c r="C75" s="111"/>
      <c r="D75" s="120"/>
      <c r="E75" s="121" t="s">
        <v>5</v>
      </c>
      <c r="F75" s="111"/>
      <c r="G75" s="112"/>
      <c r="H75" s="112"/>
      <c r="I75" s="119"/>
      <c r="J75" s="122"/>
    </row>
    <row r="76" spans="1:11" s="116" customFormat="1" ht="11.25" customHeight="1" x14ac:dyDescent="0.3">
      <c r="A76" s="111"/>
      <c r="B76" s="112"/>
      <c r="C76" s="111"/>
      <c r="D76" s="120"/>
      <c r="E76" s="121"/>
      <c r="F76" s="111"/>
      <c r="G76" s="112"/>
      <c r="H76" s="112"/>
      <c r="I76" s="119"/>
      <c r="J76" s="122"/>
    </row>
    <row r="77" spans="1:11" s="116" customFormat="1" ht="19.2" customHeight="1" x14ac:dyDescent="0.3">
      <c r="A77" s="123" t="s">
        <v>105</v>
      </c>
      <c r="B77" s="112"/>
      <c r="C77" s="111"/>
      <c r="D77" s="120"/>
      <c r="E77" s="121"/>
      <c r="F77" s="111"/>
      <c r="G77" s="112"/>
      <c r="H77" s="112"/>
      <c r="I77" s="119"/>
      <c r="J77" s="122"/>
    </row>
    <row r="78" spans="1:11" s="116" customFormat="1" ht="19.2" customHeight="1" x14ac:dyDescent="0.3">
      <c r="A78" s="123" t="s">
        <v>149</v>
      </c>
      <c r="B78" s="112"/>
      <c r="C78" s="111"/>
      <c r="D78" s="120"/>
      <c r="E78" s="121"/>
      <c r="F78" s="111"/>
      <c r="G78" s="112"/>
      <c r="H78" s="112"/>
      <c r="I78" s="119"/>
      <c r="J78" s="122"/>
    </row>
    <row r="79" spans="1:11" x14ac:dyDescent="0.3">
      <c r="B79" s="123"/>
    </row>
  </sheetData>
  <mergeCells count="77">
    <mergeCell ref="A69:B69"/>
    <mergeCell ref="A70:B70"/>
    <mergeCell ref="A71:B71"/>
    <mergeCell ref="A72:B72"/>
    <mergeCell ref="A73:B73"/>
    <mergeCell ref="A54:B54"/>
    <mergeCell ref="A55:B55"/>
    <mergeCell ref="A68:B68"/>
    <mergeCell ref="A56:B56"/>
    <mergeCell ref="A57:B57"/>
    <mergeCell ref="A58:B58"/>
    <mergeCell ref="A59:B59"/>
    <mergeCell ref="A61:B61"/>
    <mergeCell ref="A62:B62"/>
    <mergeCell ref="A63:B63"/>
    <mergeCell ref="A64:B64"/>
    <mergeCell ref="A65:B65"/>
    <mergeCell ref="A66:B66"/>
    <mergeCell ref="A67:B67"/>
    <mergeCell ref="A49:B49"/>
    <mergeCell ref="A50:B50"/>
    <mergeCell ref="A51:B51"/>
    <mergeCell ref="A52:B52"/>
    <mergeCell ref="A53:B53"/>
    <mergeCell ref="A44:B44"/>
    <mergeCell ref="A45:B45"/>
    <mergeCell ref="A46:B46"/>
    <mergeCell ref="A47:B47"/>
    <mergeCell ref="A48:B48"/>
    <mergeCell ref="A40:K40"/>
    <mergeCell ref="A41:K41"/>
    <mergeCell ref="A42:B43"/>
    <mergeCell ref="C42:C43"/>
    <mergeCell ref="D42:D43"/>
    <mergeCell ref="E42:G42"/>
    <mergeCell ref="H42:J42"/>
    <mergeCell ref="K42:K43"/>
    <mergeCell ref="A33:B33"/>
    <mergeCell ref="A34:B34"/>
    <mergeCell ref="J37:K37"/>
    <mergeCell ref="I38:I39"/>
    <mergeCell ref="J38:K39"/>
    <mergeCell ref="A28:B28"/>
    <mergeCell ref="A29:B29"/>
    <mergeCell ref="A30:B30"/>
    <mergeCell ref="A31:B31"/>
    <mergeCell ref="A32:B32"/>
    <mergeCell ref="A22:B22"/>
    <mergeCell ref="A23:B23"/>
    <mergeCell ref="A24:B24"/>
    <mergeCell ref="A25:B25"/>
    <mergeCell ref="A26:B26"/>
    <mergeCell ref="A17:B17"/>
    <mergeCell ref="A18:B18"/>
    <mergeCell ref="A19:B19"/>
    <mergeCell ref="A20:B20"/>
    <mergeCell ref="A21:B21"/>
    <mergeCell ref="A12:B12"/>
    <mergeCell ref="A13:B13"/>
    <mergeCell ref="A14:B14"/>
    <mergeCell ref="A15:B15"/>
    <mergeCell ref="A16:B16"/>
    <mergeCell ref="K6:K7"/>
    <mergeCell ref="A8:B8"/>
    <mergeCell ref="A9:B9"/>
    <mergeCell ref="A10:B10"/>
    <mergeCell ref="A11:B11"/>
    <mergeCell ref="A6:B7"/>
    <mergeCell ref="C6:C7"/>
    <mergeCell ref="D6:D7"/>
    <mergeCell ref="E6:G6"/>
    <mergeCell ref="H6:J6"/>
    <mergeCell ref="J1:K1"/>
    <mergeCell ref="I2:I3"/>
    <mergeCell ref="J2:K3"/>
    <mergeCell ref="A4:K4"/>
    <mergeCell ref="A5:K5"/>
  </mergeCells>
  <phoneticPr fontId="31" type="noConversion"/>
  <printOptions horizontalCentered="1"/>
  <pageMargins left="0.59055118110236227" right="0.59055118110236227" top="0.78740157480314965" bottom="0.59055118110236227" header="0.51181102362204722" footer="0.51181102362204722"/>
  <pageSetup paperSize="8" scale="95" fitToHeight="0" orientation="landscape" r:id="rId1"/>
  <headerFooter scaleWithDoc="0" alignWithMargins="0"/>
  <rowBreaks count="1" manualBreakCount="1">
    <brk id="3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81"/>
  <sheetViews>
    <sheetView zoomScale="80" zoomScaleNormal="80" workbookViewId="0">
      <selection activeCell="A4" sqref="A4:K4"/>
    </sheetView>
  </sheetViews>
  <sheetFormatPr defaultColWidth="9" defaultRowHeight="16.2" x14ac:dyDescent="0.3"/>
  <cols>
    <col min="1" max="1" width="11.44140625" style="77" customWidth="1"/>
    <col min="2" max="2" width="37.88671875" style="77" customWidth="1"/>
    <col min="3" max="3" width="10.77734375" style="95" customWidth="1"/>
    <col min="4" max="4" width="18.109375" style="77" customWidth="1"/>
    <col min="5" max="5" width="22.109375" style="77" customWidth="1"/>
    <col min="6" max="6" width="18.88671875" style="77" customWidth="1"/>
    <col min="7" max="7" width="13.6640625" style="77" customWidth="1"/>
    <col min="8" max="8" width="17.44140625" style="77" customWidth="1"/>
    <col min="9" max="10" width="14.88671875" style="77" customWidth="1"/>
    <col min="11" max="11" width="17.88671875" style="77" customWidth="1"/>
    <col min="12" max="16384" width="9" style="77"/>
  </cols>
  <sheetData>
    <row r="1" spans="1:11" s="72" customFormat="1" ht="15" customHeight="1" x14ac:dyDescent="0.25">
      <c r="A1" s="68" t="s">
        <v>6</v>
      </c>
      <c r="B1" s="69"/>
      <c r="C1" s="70"/>
      <c r="D1" s="71"/>
      <c r="E1" s="71"/>
      <c r="F1" s="71"/>
      <c r="G1" s="71"/>
      <c r="H1" s="71"/>
      <c r="I1" s="68" t="s">
        <v>7</v>
      </c>
      <c r="J1" s="431" t="s">
        <v>8</v>
      </c>
      <c r="K1" s="431"/>
    </row>
    <row r="2" spans="1:11" s="72" customFormat="1" ht="15" hidden="1" customHeight="1" x14ac:dyDescent="0.25">
      <c r="A2" s="73" t="s">
        <v>59</v>
      </c>
      <c r="B2" s="74" t="s">
        <v>58</v>
      </c>
      <c r="C2" s="74" t="s">
        <v>57</v>
      </c>
      <c r="D2" s="71"/>
      <c r="E2" s="71"/>
      <c r="F2" s="71"/>
      <c r="G2" s="71"/>
      <c r="H2" s="71"/>
      <c r="I2" s="432" t="s">
        <v>10</v>
      </c>
      <c r="J2" s="434" t="s">
        <v>47</v>
      </c>
      <c r="K2" s="435"/>
    </row>
    <row r="3" spans="1:11" s="72" customFormat="1" ht="15" customHeight="1" x14ac:dyDescent="0.25">
      <c r="A3" s="68" t="s">
        <v>9</v>
      </c>
      <c r="B3" s="159" t="s">
        <v>176</v>
      </c>
      <c r="C3" s="75"/>
      <c r="D3" s="76"/>
      <c r="E3" s="76"/>
      <c r="F3" s="76"/>
      <c r="G3" s="76"/>
      <c r="H3" s="76"/>
      <c r="I3" s="433"/>
      <c r="J3" s="436"/>
      <c r="K3" s="437"/>
    </row>
    <row r="4" spans="1:11" ht="37.200000000000003" customHeight="1" x14ac:dyDescent="0.3">
      <c r="A4" s="438" t="s">
        <v>55</v>
      </c>
      <c r="B4" s="438"/>
      <c r="C4" s="438"/>
      <c r="D4" s="438"/>
      <c r="E4" s="438"/>
      <c r="F4" s="438"/>
      <c r="G4" s="438"/>
      <c r="H4" s="438"/>
      <c r="I4" s="438"/>
      <c r="J4" s="438"/>
      <c r="K4" s="438"/>
    </row>
    <row r="5" spans="1:11" ht="28.2" customHeight="1" x14ac:dyDescent="0.3">
      <c r="A5" s="439" t="s">
        <v>166</v>
      </c>
      <c r="B5" s="439"/>
      <c r="C5" s="439"/>
      <c r="D5" s="439"/>
      <c r="E5" s="439"/>
      <c r="F5" s="439"/>
      <c r="G5" s="439"/>
      <c r="H5" s="439"/>
      <c r="I5" s="439"/>
      <c r="J5" s="439"/>
      <c r="K5" s="439"/>
    </row>
    <row r="6" spans="1:11" s="78" customFormat="1" ht="24" customHeight="1" x14ac:dyDescent="0.3">
      <c r="A6" s="445" t="s">
        <v>12</v>
      </c>
      <c r="B6" s="431"/>
      <c r="C6" s="432" t="s">
        <v>13</v>
      </c>
      <c r="D6" s="445" t="s">
        <v>14</v>
      </c>
      <c r="E6" s="431" t="s">
        <v>15</v>
      </c>
      <c r="F6" s="431"/>
      <c r="G6" s="431"/>
      <c r="H6" s="431" t="s">
        <v>16</v>
      </c>
      <c r="I6" s="431"/>
      <c r="J6" s="431"/>
      <c r="K6" s="440" t="s">
        <v>17</v>
      </c>
    </row>
    <row r="7" spans="1:11" s="78" customFormat="1" ht="33.6" customHeight="1" x14ac:dyDescent="0.3">
      <c r="A7" s="445"/>
      <c r="B7" s="431"/>
      <c r="C7" s="433"/>
      <c r="D7" s="445"/>
      <c r="E7" s="79" t="s">
        <v>18</v>
      </c>
      <c r="F7" s="68" t="s">
        <v>19</v>
      </c>
      <c r="G7" s="68" t="s">
        <v>20</v>
      </c>
      <c r="H7" s="68" t="s">
        <v>21</v>
      </c>
      <c r="I7" s="68" t="s">
        <v>22</v>
      </c>
      <c r="J7" s="68" t="s">
        <v>20</v>
      </c>
      <c r="K7" s="440"/>
    </row>
    <row r="8" spans="1:11" s="72" customFormat="1" ht="21.45" customHeight="1" x14ac:dyDescent="0.3">
      <c r="A8" s="441" t="s">
        <v>156</v>
      </c>
      <c r="B8" s="442"/>
      <c r="C8" s="225"/>
      <c r="D8" s="226"/>
      <c r="E8" s="226"/>
      <c r="F8" s="226"/>
      <c r="G8" s="226"/>
      <c r="H8" s="226"/>
      <c r="I8" s="226"/>
      <c r="J8" s="226"/>
      <c r="K8" s="226"/>
    </row>
    <row r="9" spans="1:11" s="72" customFormat="1" ht="21.45" customHeight="1" x14ac:dyDescent="0.3">
      <c r="A9" s="443" t="s">
        <v>262</v>
      </c>
      <c r="B9" s="444"/>
      <c r="C9" s="229" t="s">
        <v>93</v>
      </c>
      <c r="D9" s="226"/>
      <c r="E9" s="226"/>
      <c r="F9" s="226"/>
      <c r="G9" s="226"/>
      <c r="H9" s="230"/>
      <c r="I9" s="226"/>
      <c r="J9" s="230"/>
      <c r="K9" s="230"/>
    </row>
    <row r="10" spans="1:11" s="72" customFormat="1" ht="21.45" customHeight="1" x14ac:dyDescent="0.3">
      <c r="A10" s="443" t="s">
        <v>263</v>
      </c>
      <c r="B10" s="444"/>
      <c r="C10" s="229" t="s">
        <v>157</v>
      </c>
      <c r="D10" s="162">
        <v>3125000</v>
      </c>
      <c r="E10" s="231">
        <v>4000000</v>
      </c>
      <c r="F10" s="162">
        <v>0</v>
      </c>
      <c r="G10" s="162">
        <v>0</v>
      </c>
      <c r="H10" s="231">
        <v>5275000</v>
      </c>
      <c r="I10" s="162">
        <v>0</v>
      </c>
      <c r="J10" s="162">
        <v>0</v>
      </c>
      <c r="K10" s="231">
        <v>1850000</v>
      </c>
    </row>
    <row r="11" spans="1:11" s="72" customFormat="1" ht="21.45" customHeight="1" x14ac:dyDescent="0.25">
      <c r="A11" s="443" t="s">
        <v>264</v>
      </c>
      <c r="B11" s="444"/>
      <c r="C11" s="229" t="s">
        <v>265</v>
      </c>
      <c r="D11" s="162">
        <v>0</v>
      </c>
      <c r="E11" s="162">
        <v>0</v>
      </c>
      <c r="F11" s="162">
        <v>0</v>
      </c>
      <c r="G11" s="162">
        <v>0</v>
      </c>
      <c r="H11" s="162">
        <v>0</v>
      </c>
      <c r="I11" s="162">
        <v>0</v>
      </c>
      <c r="J11" s="162">
        <v>0</v>
      </c>
      <c r="K11" s="162">
        <v>0</v>
      </c>
    </row>
    <row r="12" spans="1:11" s="72" customFormat="1" ht="21.6" customHeight="1" x14ac:dyDescent="0.3">
      <c r="A12" s="443" t="s">
        <v>344</v>
      </c>
      <c r="B12" s="444"/>
      <c r="C12" s="229"/>
      <c r="D12" s="232"/>
      <c r="E12" s="232"/>
      <c r="F12" s="232"/>
      <c r="G12" s="232"/>
      <c r="H12" s="232"/>
      <c r="I12" s="232"/>
      <c r="J12" s="232"/>
      <c r="K12" s="232"/>
    </row>
    <row r="13" spans="1:11" s="72" customFormat="1" ht="21.45" customHeight="1" x14ac:dyDescent="0.3">
      <c r="A13" s="443" t="s">
        <v>345</v>
      </c>
      <c r="B13" s="444"/>
      <c r="C13" s="229" t="s">
        <v>268</v>
      </c>
      <c r="D13" s="231">
        <v>49084</v>
      </c>
      <c r="E13" s="162">
        <v>0</v>
      </c>
      <c r="F13" s="162">
        <v>0</v>
      </c>
      <c r="G13" s="162">
        <v>0</v>
      </c>
      <c r="H13" s="231">
        <v>20720</v>
      </c>
      <c r="I13" s="162">
        <v>0</v>
      </c>
      <c r="J13" s="231">
        <v>28364</v>
      </c>
      <c r="K13" s="162">
        <v>0</v>
      </c>
    </row>
    <row r="14" spans="1:11" s="72" customFormat="1" ht="21.45" customHeight="1" x14ac:dyDescent="0.3">
      <c r="A14" s="443" t="s">
        <v>266</v>
      </c>
      <c r="B14" s="444"/>
      <c r="C14" s="229"/>
      <c r="D14" s="231"/>
      <c r="E14" s="231"/>
      <c r="F14" s="232"/>
      <c r="G14" s="232"/>
      <c r="H14" s="231"/>
      <c r="I14" s="232"/>
      <c r="J14" s="231"/>
      <c r="K14" s="231"/>
    </row>
    <row r="15" spans="1:11" s="72" customFormat="1" ht="21.45" customHeight="1" x14ac:dyDescent="0.3">
      <c r="A15" s="443" t="s">
        <v>267</v>
      </c>
      <c r="B15" s="444"/>
      <c r="C15" s="229" t="s">
        <v>268</v>
      </c>
      <c r="D15" s="231">
        <v>546749</v>
      </c>
      <c r="E15" s="231">
        <v>2250000</v>
      </c>
      <c r="F15" s="162">
        <v>0</v>
      </c>
      <c r="G15" s="162">
        <v>130</v>
      </c>
      <c r="H15" s="231">
        <v>1689300</v>
      </c>
      <c r="I15" s="162">
        <v>0</v>
      </c>
      <c r="J15" s="231">
        <v>210</v>
      </c>
      <c r="K15" s="231">
        <v>1107369</v>
      </c>
    </row>
    <row r="16" spans="1:11" s="72" customFormat="1" ht="21.45" customHeight="1" x14ac:dyDescent="0.3">
      <c r="A16" s="443" t="s">
        <v>269</v>
      </c>
      <c r="B16" s="444"/>
      <c r="C16" s="229" t="s">
        <v>270</v>
      </c>
      <c r="D16" s="231">
        <v>161320</v>
      </c>
      <c r="E16" s="231">
        <v>340000</v>
      </c>
      <c r="F16" s="162">
        <v>0</v>
      </c>
      <c r="G16" s="162">
        <v>0</v>
      </c>
      <c r="H16" s="231">
        <v>289280</v>
      </c>
      <c r="I16" s="162">
        <v>0</v>
      </c>
      <c r="J16" s="231">
        <v>20</v>
      </c>
      <c r="K16" s="231">
        <v>212020</v>
      </c>
    </row>
    <row r="17" spans="1:11" s="72" customFormat="1" ht="21.45" customHeight="1" x14ac:dyDescent="0.25">
      <c r="A17" s="443" t="s">
        <v>339</v>
      </c>
      <c r="B17" s="444"/>
      <c r="C17" s="229" t="s">
        <v>362</v>
      </c>
      <c r="D17" s="233">
        <v>1401008</v>
      </c>
      <c r="E17" s="233">
        <v>2455152</v>
      </c>
      <c r="F17" s="162">
        <v>0</v>
      </c>
      <c r="G17" s="162">
        <v>0</v>
      </c>
      <c r="H17" s="233">
        <v>3077144</v>
      </c>
      <c r="I17" s="162">
        <v>0</v>
      </c>
      <c r="J17" s="233">
        <v>336</v>
      </c>
      <c r="K17" s="233">
        <v>778680</v>
      </c>
    </row>
    <row r="18" spans="1:11" s="72" customFormat="1" ht="21.45" customHeight="1" x14ac:dyDescent="0.3">
      <c r="A18" s="443" t="s">
        <v>274</v>
      </c>
      <c r="B18" s="444"/>
      <c r="C18" s="229"/>
      <c r="D18" s="231" t="s">
        <v>93</v>
      </c>
      <c r="E18" s="232"/>
      <c r="F18" s="232"/>
      <c r="G18" s="232"/>
      <c r="H18" s="231"/>
      <c r="I18" s="232"/>
      <c r="J18" s="231"/>
      <c r="K18" s="231"/>
    </row>
    <row r="19" spans="1:11" s="72" customFormat="1" ht="21.45" customHeight="1" x14ac:dyDescent="0.3">
      <c r="A19" s="443" t="s">
        <v>346</v>
      </c>
      <c r="B19" s="444"/>
      <c r="C19" s="229" t="s">
        <v>276</v>
      </c>
      <c r="D19" s="231">
        <v>585310</v>
      </c>
      <c r="E19" s="162">
        <v>0</v>
      </c>
      <c r="F19" s="231">
        <v>2445285</v>
      </c>
      <c r="G19" s="231">
        <v>5</v>
      </c>
      <c r="H19" s="231">
        <v>2416060</v>
      </c>
      <c r="I19" s="162">
        <v>0</v>
      </c>
      <c r="J19" s="231">
        <v>267615</v>
      </c>
      <c r="K19" s="231">
        <v>346925</v>
      </c>
    </row>
    <row r="20" spans="1:11" s="72" customFormat="1" ht="21.45" customHeight="1" x14ac:dyDescent="0.3">
      <c r="A20" s="443" t="s">
        <v>347</v>
      </c>
      <c r="B20" s="444"/>
      <c r="C20" s="229" t="s">
        <v>276</v>
      </c>
      <c r="D20" s="231">
        <v>221350</v>
      </c>
      <c r="E20" s="162">
        <v>0</v>
      </c>
      <c r="F20" s="231">
        <v>378155</v>
      </c>
      <c r="G20" s="162">
        <v>1</v>
      </c>
      <c r="H20" s="231">
        <v>375060</v>
      </c>
      <c r="I20" s="162">
        <v>0</v>
      </c>
      <c r="J20" s="231">
        <v>174606</v>
      </c>
      <c r="K20" s="231">
        <v>49840</v>
      </c>
    </row>
    <row r="21" spans="1:11" s="72" customFormat="1" ht="21.45" customHeight="1" x14ac:dyDescent="0.3">
      <c r="A21" s="443" t="s">
        <v>279</v>
      </c>
      <c r="B21" s="444"/>
      <c r="C21" s="229"/>
      <c r="D21" s="231" t="s">
        <v>93</v>
      </c>
      <c r="E21" s="232"/>
      <c r="F21" s="231"/>
      <c r="G21" s="232"/>
      <c r="H21" s="231"/>
      <c r="I21" s="232"/>
      <c r="J21" s="231"/>
      <c r="K21" s="231"/>
    </row>
    <row r="22" spans="1:11" s="72" customFormat="1" ht="21.45" customHeight="1" x14ac:dyDescent="0.3">
      <c r="A22" s="443" t="s">
        <v>280</v>
      </c>
      <c r="B22" s="444"/>
      <c r="C22" s="229" t="s">
        <v>268</v>
      </c>
      <c r="D22" s="231">
        <v>1532150</v>
      </c>
      <c r="E22" s="162">
        <v>0</v>
      </c>
      <c r="F22" s="231">
        <v>3828810</v>
      </c>
      <c r="G22" s="162">
        <v>0</v>
      </c>
      <c r="H22" s="231">
        <v>4730000</v>
      </c>
      <c r="I22" s="162">
        <v>0</v>
      </c>
      <c r="J22" s="231">
        <v>2910</v>
      </c>
      <c r="K22" s="231">
        <v>628050</v>
      </c>
    </row>
    <row r="23" spans="1:11" s="72" customFormat="1" ht="21.45" customHeight="1" x14ac:dyDescent="0.3">
      <c r="A23" s="443" t="s">
        <v>348</v>
      </c>
      <c r="B23" s="444"/>
      <c r="C23" s="229" t="s">
        <v>268</v>
      </c>
      <c r="D23" s="231">
        <v>127700</v>
      </c>
      <c r="E23" s="162">
        <v>0</v>
      </c>
      <c r="F23" s="231">
        <v>367610</v>
      </c>
      <c r="G23" s="162">
        <v>0</v>
      </c>
      <c r="H23" s="231">
        <v>359650</v>
      </c>
      <c r="I23" s="162">
        <v>0</v>
      </c>
      <c r="J23" s="231">
        <v>710</v>
      </c>
      <c r="K23" s="231">
        <v>134950</v>
      </c>
    </row>
    <row r="24" spans="1:11" s="72" customFormat="1" ht="21.45" customHeight="1" x14ac:dyDescent="0.25">
      <c r="A24" s="443" t="s">
        <v>349</v>
      </c>
      <c r="B24" s="444"/>
      <c r="C24" s="229" t="s">
        <v>268</v>
      </c>
      <c r="D24" s="162">
        <v>0</v>
      </c>
      <c r="E24" s="162">
        <v>0</v>
      </c>
      <c r="F24" s="162">
        <v>0</v>
      </c>
      <c r="G24" s="162">
        <v>0</v>
      </c>
      <c r="H24" s="234">
        <v>0</v>
      </c>
      <c r="I24" s="162">
        <v>0</v>
      </c>
      <c r="J24" s="162">
        <v>0</v>
      </c>
      <c r="K24" s="162">
        <v>0</v>
      </c>
    </row>
    <row r="25" spans="1:11" s="72" customFormat="1" ht="21.45" customHeight="1" x14ac:dyDescent="0.3">
      <c r="A25" s="443" t="s">
        <v>283</v>
      </c>
      <c r="B25" s="444"/>
      <c r="C25" s="229" t="s">
        <v>272</v>
      </c>
      <c r="D25" s="231">
        <v>376838</v>
      </c>
      <c r="E25" s="231">
        <v>396984</v>
      </c>
      <c r="F25" s="162">
        <v>0</v>
      </c>
      <c r="G25" s="162">
        <v>0</v>
      </c>
      <c r="H25" s="231">
        <v>452872</v>
      </c>
      <c r="I25" s="162">
        <v>0</v>
      </c>
      <c r="J25" s="231">
        <v>70</v>
      </c>
      <c r="K25" s="231">
        <v>320880</v>
      </c>
    </row>
    <row r="26" spans="1:11" s="72" customFormat="1" ht="21.45" customHeight="1" x14ac:dyDescent="0.3">
      <c r="A26" s="443" t="s">
        <v>284</v>
      </c>
      <c r="B26" s="444"/>
      <c r="C26" s="229" t="s">
        <v>285</v>
      </c>
      <c r="D26" s="231">
        <v>2311740</v>
      </c>
      <c r="E26" s="162">
        <v>0</v>
      </c>
      <c r="F26" s="231">
        <v>1787820</v>
      </c>
      <c r="G26" s="162">
        <v>0</v>
      </c>
      <c r="H26" s="231">
        <v>3277440</v>
      </c>
      <c r="I26" s="162">
        <v>0</v>
      </c>
      <c r="J26" s="231">
        <v>3780</v>
      </c>
      <c r="K26" s="231">
        <v>818340</v>
      </c>
    </row>
    <row r="27" spans="1:11" s="72" customFormat="1" ht="21.45" customHeight="1" x14ac:dyDescent="0.3">
      <c r="A27" s="227" t="s">
        <v>286</v>
      </c>
      <c r="B27" s="228"/>
      <c r="C27" s="229"/>
      <c r="D27" s="231" t="s">
        <v>93</v>
      </c>
      <c r="E27" s="232"/>
      <c r="F27" s="231"/>
      <c r="G27" s="232"/>
      <c r="H27" s="231"/>
      <c r="I27" s="232"/>
      <c r="J27" s="231"/>
      <c r="K27" s="231"/>
    </row>
    <row r="28" spans="1:11" s="72" customFormat="1" ht="21.45" customHeight="1" x14ac:dyDescent="0.3">
      <c r="A28" s="443" t="s">
        <v>287</v>
      </c>
      <c r="B28" s="444"/>
      <c r="C28" s="229" t="s">
        <v>268</v>
      </c>
      <c r="D28" s="231">
        <v>343500</v>
      </c>
      <c r="E28" s="162">
        <v>0</v>
      </c>
      <c r="F28" s="231">
        <v>591100</v>
      </c>
      <c r="G28" s="162">
        <v>0</v>
      </c>
      <c r="H28" s="231">
        <v>542600</v>
      </c>
      <c r="I28" s="162">
        <v>0</v>
      </c>
      <c r="J28" s="231">
        <v>148600</v>
      </c>
      <c r="K28" s="231">
        <v>243400</v>
      </c>
    </row>
    <row r="29" spans="1:11" s="72" customFormat="1" ht="21.45" customHeight="1" x14ac:dyDescent="0.3">
      <c r="A29" s="443" t="s">
        <v>288</v>
      </c>
      <c r="B29" s="444"/>
      <c r="C29" s="229" t="s">
        <v>270</v>
      </c>
      <c r="D29" s="231">
        <v>1131000</v>
      </c>
      <c r="E29" s="162">
        <v>0</v>
      </c>
      <c r="F29" s="231">
        <v>1472080</v>
      </c>
      <c r="G29" s="162">
        <v>0</v>
      </c>
      <c r="H29" s="231">
        <v>2336100</v>
      </c>
      <c r="I29" s="162">
        <v>0</v>
      </c>
      <c r="J29" s="231">
        <v>1180</v>
      </c>
      <c r="K29" s="231">
        <v>265800</v>
      </c>
    </row>
    <row r="30" spans="1:11" s="72" customFormat="1" ht="21.45" customHeight="1" x14ac:dyDescent="0.3">
      <c r="A30" s="443" t="s">
        <v>350</v>
      </c>
      <c r="B30" s="444"/>
      <c r="C30" s="229" t="s">
        <v>276</v>
      </c>
      <c r="D30" s="231">
        <v>36190</v>
      </c>
      <c r="E30" s="162">
        <v>0</v>
      </c>
      <c r="F30" s="231">
        <v>170443</v>
      </c>
      <c r="G30" s="162">
        <v>0</v>
      </c>
      <c r="H30" s="231">
        <v>185070</v>
      </c>
      <c r="I30" s="162">
        <v>0</v>
      </c>
      <c r="J30" s="231">
        <v>523</v>
      </c>
      <c r="K30" s="231">
        <v>21040</v>
      </c>
    </row>
    <row r="31" spans="1:11" s="72" customFormat="1" ht="21.45" customHeight="1" x14ac:dyDescent="0.3">
      <c r="A31" s="443" t="s">
        <v>290</v>
      </c>
      <c r="B31" s="444"/>
      <c r="C31" s="229" t="s">
        <v>291</v>
      </c>
      <c r="D31" s="231">
        <v>831166.1</v>
      </c>
      <c r="E31" s="231">
        <v>600000</v>
      </c>
      <c r="F31" s="162">
        <v>0</v>
      </c>
      <c r="G31" s="231">
        <v>360.9</v>
      </c>
      <c r="H31" s="231">
        <v>225000</v>
      </c>
      <c r="I31" s="231">
        <v>65895.399999999994</v>
      </c>
      <c r="J31" s="231">
        <v>21.7</v>
      </c>
      <c r="K31" s="231">
        <v>1140609.8999999999</v>
      </c>
    </row>
    <row r="32" spans="1:11" s="72" customFormat="1" ht="21.45" customHeight="1" x14ac:dyDescent="0.3">
      <c r="A32" s="443" t="s">
        <v>292</v>
      </c>
      <c r="B32" s="444"/>
      <c r="C32" s="229"/>
      <c r="D32" s="231" t="s">
        <v>147</v>
      </c>
      <c r="E32" s="232"/>
      <c r="F32" s="232"/>
      <c r="G32" s="232"/>
      <c r="H32" s="231"/>
      <c r="I32" s="232"/>
      <c r="J32" s="231"/>
      <c r="K32" s="231"/>
    </row>
    <row r="33" spans="1:11" s="72" customFormat="1" ht="21.45" customHeight="1" x14ac:dyDescent="0.3">
      <c r="A33" s="443" t="s">
        <v>293</v>
      </c>
      <c r="B33" s="444"/>
      <c r="C33" s="229" t="s">
        <v>294</v>
      </c>
      <c r="D33" s="231">
        <v>82950</v>
      </c>
      <c r="E33" s="162">
        <v>0</v>
      </c>
      <c r="F33" s="231">
        <v>0</v>
      </c>
      <c r="G33" s="162">
        <v>0</v>
      </c>
      <c r="H33" s="231">
        <v>18760</v>
      </c>
      <c r="I33" s="162">
        <v>0</v>
      </c>
      <c r="J33" s="231">
        <v>37380</v>
      </c>
      <c r="K33" s="231">
        <v>26810</v>
      </c>
    </row>
    <row r="34" spans="1:11" s="72" customFormat="1" ht="21.45" customHeight="1" x14ac:dyDescent="0.3">
      <c r="A34" s="446" t="s">
        <v>351</v>
      </c>
      <c r="B34" s="447"/>
      <c r="C34" s="235" t="s">
        <v>158</v>
      </c>
      <c r="D34" s="231">
        <v>155092</v>
      </c>
      <c r="E34" s="162">
        <v>0</v>
      </c>
      <c r="F34" s="231">
        <v>137479</v>
      </c>
      <c r="G34" s="231">
        <v>1</v>
      </c>
      <c r="H34" s="231">
        <v>255510</v>
      </c>
      <c r="I34" s="162">
        <v>0</v>
      </c>
      <c r="J34" s="231">
        <v>411</v>
      </c>
      <c r="K34" s="231">
        <v>36651</v>
      </c>
    </row>
    <row r="35" spans="1:11" s="72" customFormat="1" ht="18" customHeight="1" x14ac:dyDescent="0.3">
      <c r="A35" s="80"/>
      <c r="B35" s="80"/>
      <c r="C35" s="80"/>
      <c r="D35" s="81" t="s">
        <v>93</v>
      </c>
      <c r="E35" s="81"/>
      <c r="F35" s="81"/>
      <c r="G35" s="81"/>
      <c r="H35" s="81"/>
      <c r="I35" s="81"/>
      <c r="J35" s="81"/>
      <c r="K35" s="81"/>
    </row>
    <row r="36" spans="1:11" s="72" customFormat="1" ht="13.65" customHeight="1" x14ac:dyDescent="0.3">
      <c r="A36" s="69"/>
      <c r="B36" s="69"/>
      <c r="C36" s="69"/>
      <c r="D36" s="82"/>
      <c r="E36" s="82"/>
      <c r="F36" s="82"/>
      <c r="G36" s="82"/>
      <c r="H36" s="82"/>
      <c r="I36" s="82"/>
      <c r="J36" s="82"/>
      <c r="K36" s="82"/>
    </row>
    <row r="37" spans="1:11" s="72" customFormat="1" ht="15" customHeight="1" x14ac:dyDescent="0.25">
      <c r="A37" s="68" t="s">
        <v>6</v>
      </c>
      <c r="B37" s="69"/>
      <c r="C37" s="70"/>
      <c r="D37" s="71"/>
      <c r="E37" s="71"/>
      <c r="F37" s="71"/>
      <c r="G37" s="71"/>
      <c r="H37" s="71"/>
      <c r="I37" s="68" t="s">
        <v>7</v>
      </c>
      <c r="J37" s="431" t="s">
        <v>8</v>
      </c>
      <c r="K37" s="431"/>
    </row>
    <row r="38" spans="1:11" s="72" customFormat="1" ht="21.45" hidden="1" customHeight="1" x14ac:dyDescent="0.25">
      <c r="A38" s="73" t="s">
        <v>59</v>
      </c>
      <c r="B38" s="74" t="s">
        <v>58</v>
      </c>
      <c r="C38" s="74" t="s">
        <v>57</v>
      </c>
      <c r="D38" s="71"/>
      <c r="E38" s="71"/>
      <c r="F38" s="71"/>
      <c r="G38" s="71"/>
      <c r="H38" s="71"/>
      <c r="I38" s="432" t="s">
        <v>10</v>
      </c>
      <c r="J38" s="434" t="s">
        <v>47</v>
      </c>
      <c r="K38" s="435"/>
    </row>
    <row r="39" spans="1:11" s="72" customFormat="1" ht="15" customHeight="1" x14ac:dyDescent="0.25">
      <c r="A39" s="68" t="s">
        <v>9</v>
      </c>
      <c r="B39" s="159" t="s">
        <v>176</v>
      </c>
      <c r="C39" s="75"/>
      <c r="D39" s="76"/>
      <c r="E39" s="76"/>
      <c r="F39" s="76"/>
      <c r="G39" s="76"/>
      <c r="H39" s="76"/>
      <c r="I39" s="433"/>
      <c r="J39" s="436"/>
      <c r="K39" s="437"/>
    </row>
    <row r="40" spans="1:11" ht="32.1" customHeight="1" x14ac:dyDescent="0.3">
      <c r="A40" s="438" t="s">
        <v>103</v>
      </c>
      <c r="B40" s="438"/>
      <c r="C40" s="438"/>
      <c r="D40" s="438"/>
      <c r="E40" s="438"/>
      <c r="F40" s="438"/>
      <c r="G40" s="438"/>
      <c r="H40" s="438"/>
      <c r="I40" s="438"/>
      <c r="J40" s="438"/>
      <c r="K40" s="438"/>
    </row>
    <row r="41" spans="1:11" ht="23.1" customHeight="1" x14ac:dyDescent="0.3">
      <c r="A41" s="439" t="s">
        <v>366</v>
      </c>
      <c r="B41" s="439"/>
      <c r="C41" s="439"/>
      <c r="D41" s="439"/>
      <c r="E41" s="439"/>
      <c r="F41" s="439"/>
      <c r="G41" s="439"/>
      <c r="H41" s="439"/>
      <c r="I41" s="439"/>
      <c r="J41" s="439"/>
      <c r="K41" s="439"/>
    </row>
    <row r="42" spans="1:11" s="78" customFormat="1" ht="24" customHeight="1" x14ac:dyDescent="0.3">
      <c r="A42" s="445" t="s">
        <v>12</v>
      </c>
      <c r="B42" s="431"/>
      <c r="C42" s="432" t="s">
        <v>13</v>
      </c>
      <c r="D42" s="445" t="s">
        <v>14</v>
      </c>
      <c r="E42" s="431" t="s">
        <v>15</v>
      </c>
      <c r="F42" s="431"/>
      <c r="G42" s="431"/>
      <c r="H42" s="431" t="s">
        <v>16</v>
      </c>
      <c r="I42" s="431"/>
      <c r="J42" s="431"/>
      <c r="K42" s="440" t="s">
        <v>17</v>
      </c>
    </row>
    <row r="43" spans="1:11" s="78" customFormat="1" ht="33.6" customHeight="1" x14ac:dyDescent="0.3">
      <c r="A43" s="445"/>
      <c r="B43" s="431"/>
      <c r="C43" s="433"/>
      <c r="D43" s="445"/>
      <c r="E43" s="79" t="s">
        <v>18</v>
      </c>
      <c r="F43" s="68" t="s">
        <v>19</v>
      </c>
      <c r="G43" s="68" t="s">
        <v>20</v>
      </c>
      <c r="H43" s="68" t="s">
        <v>21</v>
      </c>
      <c r="I43" s="68" t="s">
        <v>22</v>
      </c>
      <c r="J43" s="68" t="s">
        <v>20</v>
      </c>
      <c r="K43" s="440"/>
    </row>
    <row r="44" spans="1:11" s="72" customFormat="1" ht="19.2" customHeight="1" x14ac:dyDescent="0.3">
      <c r="A44" s="443" t="s">
        <v>296</v>
      </c>
      <c r="B44" s="444"/>
      <c r="C44" s="229"/>
      <c r="D44" s="232"/>
      <c r="E44" s="232"/>
      <c r="F44" s="232"/>
      <c r="G44" s="232"/>
      <c r="H44" s="232"/>
      <c r="I44" s="232"/>
      <c r="J44" s="232"/>
      <c r="K44" s="232"/>
    </row>
    <row r="45" spans="1:11" s="72" customFormat="1" ht="19.2" customHeight="1" x14ac:dyDescent="0.3">
      <c r="A45" s="443" t="s">
        <v>352</v>
      </c>
      <c r="B45" s="444"/>
      <c r="C45" s="229" t="s">
        <v>298</v>
      </c>
      <c r="D45" s="231">
        <v>65818</v>
      </c>
      <c r="E45" s="231">
        <v>280000</v>
      </c>
      <c r="F45" s="162">
        <v>0</v>
      </c>
      <c r="G45" s="162">
        <v>0</v>
      </c>
      <c r="H45" s="231">
        <v>246775</v>
      </c>
      <c r="I45" s="162">
        <v>0</v>
      </c>
      <c r="J45" s="231">
        <v>21</v>
      </c>
      <c r="K45" s="231">
        <v>99022</v>
      </c>
    </row>
    <row r="46" spans="1:11" s="72" customFormat="1" ht="19.2" customHeight="1" x14ac:dyDescent="0.25">
      <c r="A46" s="443" t="s">
        <v>353</v>
      </c>
      <c r="B46" s="444"/>
      <c r="C46" s="229" t="s">
        <v>298</v>
      </c>
      <c r="D46" s="162">
        <v>0</v>
      </c>
      <c r="E46" s="162">
        <v>0</v>
      </c>
      <c r="F46" s="162">
        <v>0</v>
      </c>
      <c r="G46" s="162">
        <v>0</v>
      </c>
      <c r="H46" s="162">
        <v>0</v>
      </c>
      <c r="I46" s="162">
        <v>0</v>
      </c>
      <c r="J46" s="162">
        <v>0</v>
      </c>
      <c r="K46" s="162">
        <v>0</v>
      </c>
    </row>
    <row r="47" spans="1:11" s="72" customFormat="1" ht="19.2" customHeight="1" x14ac:dyDescent="0.3">
      <c r="A47" s="443" t="s">
        <v>354</v>
      </c>
      <c r="B47" s="444"/>
      <c r="C47" s="229" t="s">
        <v>298</v>
      </c>
      <c r="D47" s="231">
        <v>178250</v>
      </c>
      <c r="E47" s="162">
        <v>0</v>
      </c>
      <c r="F47" s="231">
        <v>883602</v>
      </c>
      <c r="G47" s="162">
        <v>1</v>
      </c>
      <c r="H47" s="231">
        <v>842655</v>
      </c>
      <c r="I47" s="162">
        <v>0</v>
      </c>
      <c r="J47" s="231">
        <v>467</v>
      </c>
      <c r="K47" s="231">
        <v>218731</v>
      </c>
    </row>
    <row r="48" spans="1:11" s="72" customFormat="1" ht="19.2" customHeight="1" x14ac:dyDescent="0.3">
      <c r="A48" s="443" t="s">
        <v>355</v>
      </c>
      <c r="B48" s="444"/>
      <c r="C48" s="229" t="s">
        <v>276</v>
      </c>
      <c r="D48" s="231">
        <v>419132</v>
      </c>
      <c r="E48" s="162">
        <v>0</v>
      </c>
      <c r="F48" s="231">
        <v>1667071</v>
      </c>
      <c r="G48" s="162">
        <v>0</v>
      </c>
      <c r="H48" s="231">
        <v>1831120</v>
      </c>
      <c r="I48" s="162">
        <v>0</v>
      </c>
      <c r="J48" s="231">
        <v>32737</v>
      </c>
      <c r="K48" s="231">
        <v>222346</v>
      </c>
    </row>
    <row r="49" spans="1:11" s="72" customFormat="1" ht="19.2" customHeight="1" x14ac:dyDescent="0.3">
      <c r="A49" s="443" t="s">
        <v>356</v>
      </c>
      <c r="B49" s="444"/>
      <c r="C49" s="229" t="s">
        <v>303</v>
      </c>
      <c r="D49" s="231">
        <v>95260</v>
      </c>
      <c r="E49" s="162">
        <v>0</v>
      </c>
      <c r="F49" s="231">
        <v>209181</v>
      </c>
      <c r="G49" s="162">
        <v>0</v>
      </c>
      <c r="H49" s="231">
        <v>256705</v>
      </c>
      <c r="I49" s="162">
        <v>0</v>
      </c>
      <c r="J49" s="231">
        <v>164</v>
      </c>
      <c r="K49" s="231">
        <v>47572</v>
      </c>
    </row>
    <row r="50" spans="1:11" s="72" customFormat="1" ht="19.2" customHeight="1" x14ac:dyDescent="0.3">
      <c r="A50" s="443" t="s">
        <v>357</v>
      </c>
      <c r="B50" s="444"/>
      <c r="C50" s="229" t="s">
        <v>303</v>
      </c>
      <c r="D50" s="231">
        <v>55377</v>
      </c>
      <c r="E50" s="162">
        <v>0</v>
      </c>
      <c r="F50" s="231">
        <v>210766</v>
      </c>
      <c r="G50" s="162">
        <v>0</v>
      </c>
      <c r="H50" s="231">
        <v>197335</v>
      </c>
      <c r="I50" s="162">
        <v>0</v>
      </c>
      <c r="J50" s="231">
        <v>278</v>
      </c>
      <c r="K50" s="231">
        <v>68530</v>
      </c>
    </row>
    <row r="51" spans="1:11" s="72" customFormat="1" ht="19.2" customHeight="1" x14ac:dyDescent="0.3">
      <c r="A51" s="443" t="s">
        <v>358</v>
      </c>
      <c r="B51" s="444"/>
      <c r="C51" s="229" t="s">
        <v>303</v>
      </c>
      <c r="D51" s="231">
        <v>127418</v>
      </c>
      <c r="E51" s="231">
        <v>390000</v>
      </c>
      <c r="F51" s="162">
        <v>0</v>
      </c>
      <c r="G51" s="162">
        <v>1</v>
      </c>
      <c r="H51" s="231">
        <v>336870</v>
      </c>
      <c r="I51" s="162">
        <v>0</v>
      </c>
      <c r="J51" s="231">
        <v>414</v>
      </c>
      <c r="K51" s="231">
        <v>180135</v>
      </c>
    </row>
    <row r="52" spans="1:11" s="72" customFormat="1" ht="19.2" customHeight="1" x14ac:dyDescent="0.25">
      <c r="A52" s="443" t="s">
        <v>359</v>
      </c>
      <c r="B52" s="444"/>
      <c r="C52" s="229" t="s">
        <v>309</v>
      </c>
      <c r="D52" s="162">
        <v>0</v>
      </c>
      <c r="E52" s="162">
        <v>0</v>
      </c>
      <c r="F52" s="162">
        <v>0</v>
      </c>
      <c r="G52" s="162">
        <v>0</v>
      </c>
      <c r="H52" s="162">
        <v>0</v>
      </c>
      <c r="I52" s="162">
        <v>0</v>
      </c>
      <c r="J52" s="162">
        <v>0</v>
      </c>
      <c r="K52" s="162">
        <v>0</v>
      </c>
    </row>
    <row r="53" spans="1:11" s="72" customFormat="1" ht="19.2" customHeight="1" x14ac:dyDescent="0.25">
      <c r="A53" s="443" t="s">
        <v>360</v>
      </c>
      <c r="B53" s="444"/>
      <c r="C53" s="229" t="s">
        <v>303</v>
      </c>
      <c r="D53" s="162">
        <v>0</v>
      </c>
      <c r="E53" s="162">
        <v>0</v>
      </c>
      <c r="F53" s="162">
        <v>0</v>
      </c>
      <c r="G53" s="162">
        <v>0</v>
      </c>
      <c r="H53" s="162">
        <v>0</v>
      </c>
      <c r="I53" s="162">
        <v>0</v>
      </c>
      <c r="J53" s="162">
        <v>0</v>
      </c>
      <c r="K53" s="162">
        <v>0</v>
      </c>
    </row>
    <row r="54" spans="1:11" s="72" customFormat="1" ht="19.2" customHeight="1" x14ac:dyDescent="0.25">
      <c r="A54" s="443" t="s">
        <v>361</v>
      </c>
      <c r="B54" s="444"/>
      <c r="C54" s="229" t="s">
        <v>154</v>
      </c>
      <c r="D54" s="162">
        <v>0</v>
      </c>
      <c r="E54" s="162">
        <v>0</v>
      </c>
      <c r="F54" s="162">
        <v>0</v>
      </c>
      <c r="G54" s="162">
        <v>0</v>
      </c>
      <c r="H54" s="162">
        <v>0</v>
      </c>
      <c r="I54" s="162">
        <v>0</v>
      </c>
      <c r="J54" s="162">
        <v>0</v>
      </c>
      <c r="K54" s="162">
        <v>0</v>
      </c>
    </row>
    <row r="55" spans="1:11" s="72" customFormat="1" ht="19.2" customHeight="1" x14ac:dyDescent="0.3">
      <c r="A55" s="443" t="s">
        <v>313</v>
      </c>
      <c r="B55" s="444"/>
      <c r="C55" s="229" t="s">
        <v>154</v>
      </c>
      <c r="D55" s="231">
        <v>198960</v>
      </c>
      <c r="E55" s="231">
        <v>432000</v>
      </c>
      <c r="F55" s="162">
        <v>0</v>
      </c>
      <c r="G55" s="162">
        <v>0</v>
      </c>
      <c r="H55" s="231">
        <v>433710</v>
      </c>
      <c r="I55" s="162">
        <v>0</v>
      </c>
      <c r="J55" s="231">
        <v>60</v>
      </c>
      <c r="K55" s="231">
        <v>197190</v>
      </c>
    </row>
    <row r="56" spans="1:11" s="72" customFormat="1" ht="19.2" customHeight="1" x14ac:dyDescent="0.3">
      <c r="A56" s="443" t="s">
        <v>314</v>
      </c>
      <c r="B56" s="444"/>
      <c r="C56" s="229" t="s">
        <v>154</v>
      </c>
      <c r="D56" s="231">
        <v>3180</v>
      </c>
      <c r="E56" s="162">
        <v>34260</v>
      </c>
      <c r="F56" s="162">
        <v>0</v>
      </c>
      <c r="G56" s="162">
        <v>0</v>
      </c>
      <c r="H56" s="231">
        <v>18870</v>
      </c>
      <c r="I56" s="162">
        <v>0</v>
      </c>
      <c r="J56" s="231">
        <v>90</v>
      </c>
      <c r="K56" s="231">
        <v>18480</v>
      </c>
    </row>
    <row r="57" spans="1:11" s="72" customFormat="1" ht="19.2" customHeight="1" x14ac:dyDescent="0.3">
      <c r="A57" s="443" t="s">
        <v>315</v>
      </c>
      <c r="B57" s="444"/>
      <c r="C57" s="229" t="s">
        <v>268</v>
      </c>
      <c r="D57" s="231">
        <v>55531</v>
      </c>
      <c r="E57" s="231">
        <v>56336</v>
      </c>
      <c r="F57" s="162">
        <v>0</v>
      </c>
      <c r="G57" s="162">
        <v>0</v>
      </c>
      <c r="H57" s="231">
        <v>51072</v>
      </c>
      <c r="I57" s="162">
        <v>0</v>
      </c>
      <c r="J57" s="231">
        <v>7</v>
      </c>
      <c r="K57" s="231">
        <v>60788</v>
      </c>
    </row>
    <row r="58" spans="1:11" s="72" customFormat="1" ht="19.2" customHeight="1" x14ac:dyDescent="0.3">
      <c r="A58" s="443" t="s">
        <v>316</v>
      </c>
      <c r="B58" s="444"/>
      <c r="C58" s="229" t="s">
        <v>317</v>
      </c>
      <c r="D58" s="231">
        <v>29512</v>
      </c>
      <c r="E58" s="231">
        <v>25984</v>
      </c>
      <c r="F58" s="162">
        <v>0</v>
      </c>
      <c r="G58" s="162">
        <v>0</v>
      </c>
      <c r="H58" s="231">
        <v>31808</v>
      </c>
      <c r="I58" s="162">
        <v>0</v>
      </c>
      <c r="J58" s="162">
        <v>0</v>
      </c>
      <c r="K58" s="231">
        <v>23688</v>
      </c>
    </row>
    <row r="59" spans="1:11" s="72" customFormat="1" ht="19.2" customHeight="1" x14ac:dyDescent="0.3">
      <c r="A59" s="443" t="s">
        <v>318</v>
      </c>
      <c r="B59" s="444"/>
      <c r="C59" s="229" t="s">
        <v>155</v>
      </c>
      <c r="D59" s="231">
        <v>11895</v>
      </c>
      <c r="E59" s="162">
        <v>0</v>
      </c>
      <c r="F59" s="162">
        <v>0</v>
      </c>
      <c r="G59" s="162">
        <v>0</v>
      </c>
      <c r="H59" s="231">
        <v>11895</v>
      </c>
      <c r="I59" s="162">
        <v>0</v>
      </c>
      <c r="J59" s="162">
        <v>0</v>
      </c>
      <c r="K59" s="162">
        <v>0</v>
      </c>
    </row>
    <row r="60" spans="1:11" s="72" customFormat="1" ht="19.2" customHeight="1" x14ac:dyDescent="0.3">
      <c r="A60" s="228" t="s">
        <v>320</v>
      </c>
      <c r="B60" s="229"/>
      <c r="C60" s="229"/>
      <c r="D60" s="231"/>
      <c r="E60" s="232"/>
      <c r="F60" s="232"/>
      <c r="G60" s="232"/>
      <c r="H60" s="232"/>
      <c r="I60" s="232"/>
      <c r="J60" s="231"/>
      <c r="K60" s="231"/>
    </row>
    <row r="61" spans="1:11" s="72" customFormat="1" ht="19.2" customHeight="1" x14ac:dyDescent="0.3">
      <c r="A61" s="443" t="s">
        <v>341</v>
      </c>
      <c r="B61" s="444"/>
      <c r="C61" s="229" t="s">
        <v>153</v>
      </c>
      <c r="D61" s="231">
        <v>12000</v>
      </c>
      <c r="E61" s="162">
        <v>0</v>
      </c>
      <c r="F61" s="231">
        <v>3930</v>
      </c>
      <c r="G61" s="162">
        <v>0</v>
      </c>
      <c r="H61" s="231">
        <v>8592</v>
      </c>
      <c r="I61" s="162">
        <v>0</v>
      </c>
      <c r="J61" s="231">
        <v>8</v>
      </c>
      <c r="K61" s="231">
        <v>7330</v>
      </c>
    </row>
    <row r="62" spans="1:11" s="72" customFormat="1" ht="19.2" customHeight="1" x14ac:dyDescent="0.3">
      <c r="A62" s="444" t="s">
        <v>159</v>
      </c>
      <c r="B62" s="448"/>
      <c r="C62" s="229"/>
      <c r="D62" s="231"/>
      <c r="E62" s="232"/>
      <c r="F62" s="232"/>
      <c r="G62" s="232"/>
      <c r="H62" s="232"/>
      <c r="I62" s="232"/>
      <c r="J62" s="232"/>
      <c r="K62" s="232"/>
    </row>
    <row r="63" spans="1:11" s="72" customFormat="1" ht="19.2" customHeight="1" x14ac:dyDescent="0.3">
      <c r="A63" s="443" t="s">
        <v>324</v>
      </c>
      <c r="B63" s="444"/>
      <c r="C63" s="229" t="s">
        <v>291</v>
      </c>
      <c r="D63" s="231">
        <v>155598.1</v>
      </c>
      <c r="E63" s="162">
        <v>0</v>
      </c>
      <c r="F63" s="162">
        <v>0</v>
      </c>
      <c r="G63" s="162">
        <v>0</v>
      </c>
      <c r="H63" s="162">
        <v>0</v>
      </c>
      <c r="I63" s="231">
        <v>37708.800000000003</v>
      </c>
      <c r="J63" s="231">
        <v>56068.5</v>
      </c>
      <c r="K63" s="231">
        <v>61820.800000000003</v>
      </c>
    </row>
    <row r="64" spans="1:11" s="72" customFormat="1" ht="19.2" customHeight="1" x14ac:dyDescent="0.3">
      <c r="A64" s="444" t="s">
        <v>325</v>
      </c>
      <c r="B64" s="448"/>
      <c r="C64" s="229" t="s">
        <v>265</v>
      </c>
      <c r="D64" s="231">
        <v>18773</v>
      </c>
      <c r="E64" s="162">
        <v>0</v>
      </c>
      <c r="F64" s="162">
        <v>0</v>
      </c>
      <c r="G64" s="162">
        <v>0</v>
      </c>
      <c r="H64" s="162">
        <v>0</v>
      </c>
      <c r="I64" s="162">
        <v>0</v>
      </c>
      <c r="J64" s="162">
        <v>0</v>
      </c>
      <c r="K64" s="231">
        <v>18773</v>
      </c>
    </row>
    <row r="65" spans="1:11" s="72" customFormat="1" ht="19.2" customHeight="1" x14ac:dyDescent="0.3">
      <c r="A65" s="444" t="s">
        <v>326</v>
      </c>
      <c r="B65" s="448"/>
      <c r="C65" s="229" t="s">
        <v>291</v>
      </c>
      <c r="D65" s="231">
        <v>35753.9</v>
      </c>
      <c r="E65" s="162">
        <v>0</v>
      </c>
      <c r="F65" s="162">
        <v>0</v>
      </c>
      <c r="G65" s="162">
        <v>0</v>
      </c>
      <c r="H65" s="162">
        <v>0</v>
      </c>
      <c r="I65" s="231">
        <v>11725.4</v>
      </c>
      <c r="J65" s="231">
        <v>5</v>
      </c>
      <c r="K65" s="231">
        <v>24023.5</v>
      </c>
    </row>
    <row r="66" spans="1:11" s="72" customFormat="1" ht="19.2" customHeight="1" x14ac:dyDescent="0.3">
      <c r="A66" s="444" t="s">
        <v>327</v>
      </c>
      <c r="B66" s="448"/>
      <c r="C66" s="229" t="s">
        <v>160</v>
      </c>
      <c r="D66" s="231">
        <v>1175.8</v>
      </c>
      <c r="E66" s="231">
        <v>4000</v>
      </c>
      <c r="F66" s="162">
        <v>0</v>
      </c>
      <c r="G66" s="162">
        <v>0</v>
      </c>
      <c r="H66" s="162">
        <v>0</v>
      </c>
      <c r="I66" s="231">
        <v>1947.5</v>
      </c>
      <c r="J66" s="231">
        <v>388.3</v>
      </c>
      <c r="K66" s="231">
        <v>2840</v>
      </c>
    </row>
    <row r="67" spans="1:11" s="72" customFormat="1" ht="19.2" customHeight="1" x14ac:dyDescent="0.3">
      <c r="A67" s="444" t="s">
        <v>328</v>
      </c>
      <c r="B67" s="448"/>
      <c r="C67" s="229" t="s">
        <v>329</v>
      </c>
      <c r="D67" s="231">
        <v>26334.9</v>
      </c>
      <c r="E67" s="162">
        <v>0</v>
      </c>
      <c r="F67" s="162">
        <v>0</v>
      </c>
      <c r="G67" s="162">
        <v>0</v>
      </c>
      <c r="H67" s="162">
        <v>0</v>
      </c>
      <c r="I67" s="162">
        <v>0</v>
      </c>
      <c r="J67" s="162">
        <v>0</v>
      </c>
      <c r="K67" s="231">
        <v>26334.9</v>
      </c>
    </row>
    <row r="68" spans="1:11" s="72" customFormat="1" ht="19.2" customHeight="1" x14ac:dyDescent="0.3">
      <c r="A68" s="444" t="s">
        <v>330</v>
      </c>
      <c r="B68" s="448"/>
      <c r="C68" s="229" t="s">
        <v>291</v>
      </c>
      <c r="D68" s="231">
        <v>76353.399999999994</v>
      </c>
      <c r="E68" s="231">
        <v>200000</v>
      </c>
      <c r="F68" s="162">
        <v>0</v>
      </c>
      <c r="G68" s="231">
        <v>22.2</v>
      </c>
      <c r="H68" s="162">
        <v>0</v>
      </c>
      <c r="I68" s="231">
        <v>92497.4</v>
      </c>
      <c r="J68" s="231">
        <v>36090.800000000003</v>
      </c>
      <c r="K68" s="231">
        <v>147787.4</v>
      </c>
    </row>
    <row r="69" spans="1:11" s="72" customFormat="1" ht="19.2" customHeight="1" x14ac:dyDescent="0.3">
      <c r="A69" s="444" t="s">
        <v>331</v>
      </c>
      <c r="B69" s="448"/>
      <c r="C69" s="229" t="s">
        <v>265</v>
      </c>
      <c r="D69" s="231">
        <v>45230.5</v>
      </c>
      <c r="E69" s="162">
        <v>300000</v>
      </c>
      <c r="F69" s="162">
        <v>0</v>
      </c>
      <c r="G69" s="162">
        <v>41.7</v>
      </c>
      <c r="H69" s="162">
        <v>0</v>
      </c>
      <c r="I69" s="231">
        <v>40180</v>
      </c>
      <c r="J69" s="231">
        <v>69</v>
      </c>
      <c r="K69" s="231">
        <v>305023.2</v>
      </c>
    </row>
    <row r="70" spans="1:11" s="72" customFormat="1" ht="19.2" customHeight="1" x14ac:dyDescent="0.3">
      <c r="A70" s="444" t="s">
        <v>332</v>
      </c>
      <c r="B70" s="448"/>
      <c r="C70" s="229" t="s">
        <v>265</v>
      </c>
      <c r="D70" s="231">
        <v>1965406</v>
      </c>
      <c r="E70" s="162">
        <v>0</v>
      </c>
      <c r="F70" s="162">
        <v>0</v>
      </c>
      <c r="G70" s="162">
        <v>0</v>
      </c>
      <c r="H70" s="162">
        <v>0</v>
      </c>
      <c r="I70" s="162">
        <v>0</v>
      </c>
      <c r="J70" s="162">
        <v>0</v>
      </c>
      <c r="K70" s="231">
        <v>1965406</v>
      </c>
    </row>
    <row r="71" spans="1:11" s="72" customFormat="1" ht="19.2" customHeight="1" x14ac:dyDescent="0.3">
      <c r="A71" s="444" t="s">
        <v>333</v>
      </c>
      <c r="B71" s="448"/>
      <c r="C71" s="229" t="s">
        <v>265</v>
      </c>
      <c r="D71" s="231">
        <v>1634.816</v>
      </c>
      <c r="E71" s="162">
        <v>1000</v>
      </c>
      <c r="F71" s="162">
        <v>0</v>
      </c>
      <c r="G71" s="162">
        <v>0</v>
      </c>
      <c r="H71" s="162">
        <v>0</v>
      </c>
      <c r="I71" s="162">
        <v>1248.0999999999999</v>
      </c>
      <c r="J71" s="162">
        <v>111.613</v>
      </c>
      <c r="K71" s="231">
        <v>1275.1030000000001</v>
      </c>
    </row>
    <row r="72" spans="1:11" s="72" customFormat="1" ht="19.2" customHeight="1" x14ac:dyDescent="0.3">
      <c r="A72" s="443" t="s">
        <v>363</v>
      </c>
      <c r="B72" s="444"/>
      <c r="C72" s="229" t="s">
        <v>265</v>
      </c>
      <c r="D72" s="231">
        <v>15734</v>
      </c>
      <c r="E72" s="162">
        <v>0</v>
      </c>
      <c r="F72" s="162">
        <v>0</v>
      </c>
      <c r="G72" s="162">
        <v>0</v>
      </c>
      <c r="H72" s="162">
        <v>0</v>
      </c>
      <c r="I72" s="162">
        <v>0</v>
      </c>
      <c r="J72" s="162">
        <v>0</v>
      </c>
      <c r="K72" s="231">
        <v>15734</v>
      </c>
    </row>
    <row r="73" spans="1:11" s="72" customFormat="1" ht="19.2" customHeight="1" x14ac:dyDescent="0.3">
      <c r="A73" s="236" t="s">
        <v>364</v>
      </c>
      <c r="B73" s="237"/>
      <c r="C73" s="229" t="s">
        <v>160</v>
      </c>
      <c r="D73" s="162">
        <v>0</v>
      </c>
      <c r="E73" s="231">
        <v>500</v>
      </c>
      <c r="F73" s="162">
        <v>0</v>
      </c>
      <c r="G73" s="162">
        <v>0</v>
      </c>
      <c r="H73" s="162">
        <v>0</v>
      </c>
      <c r="I73" s="231">
        <v>84.48</v>
      </c>
      <c r="J73" s="231">
        <v>16.5</v>
      </c>
      <c r="K73" s="231">
        <v>399.02</v>
      </c>
    </row>
    <row r="74" spans="1:11" s="72" customFormat="1" ht="19.2" customHeight="1" x14ac:dyDescent="0.3">
      <c r="A74" s="449" t="s">
        <v>365</v>
      </c>
      <c r="B74" s="450"/>
      <c r="C74" s="235" t="s">
        <v>265</v>
      </c>
      <c r="D74" s="162">
        <v>0</v>
      </c>
      <c r="E74" s="162">
        <v>8000</v>
      </c>
      <c r="F74" s="162">
        <v>0</v>
      </c>
      <c r="G74" s="162">
        <v>0</v>
      </c>
      <c r="H74" s="162">
        <v>0</v>
      </c>
      <c r="I74" s="238">
        <v>1600.9</v>
      </c>
      <c r="J74" s="238">
        <v>31</v>
      </c>
      <c r="K74" s="239">
        <v>6368.1</v>
      </c>
    </row>
    <row r="75" spans="1:11" s="88" customFormat="1" ht="16.2" customHeight="1" x14ac:dyDescent="0.25">
      <c r="A75" s="83" t="s">
        <v>44</v>
      </c>
      <c r="B75" s="84"/>
      <c r="C75" s="85" t="s">
        <v>43</v>
      </c>
      <c r="D75" s="86"/>
      <c r="E75" s="87" t="s">
        <v>3</v>
      </c>
      <c r="F75" s="85"/>
      <c r="G75" s="86"/>
      <c r="H75" s="85" t="s">
        <v>4</v>
      </c>
      <c r="J75" s="89"/>
      <c r="K75" s="90"/>
    </row>
    <row r="76" spans="1:11" s="88" customFormat="1" ht="14.4" customHeight="1" x14ac:dyDescent="0.3">
      <c r="A76" s="91"/>
      <c r="B76" s="84"/>
      <c r="C76" s="83"/>
      <c r="D76" s="92"/>
      <c r="E76" s="93" t="s">
        <v>5</v>
      </c>
      <c r="F76" s="83"/>
      <c r="G76" s="84"/>
      <c r="H76" s="84"/>
      <c r="I76" s="91"/>
      <c r="J76" s="89"/>
    </row>
    <row r="77" spans="1:11" s="88" customFormat="1" ht="19.2" customHeight="1" x14ac:dyDescent="0.3">
      <c r="A77" s="91"/>
      <c r="B77" s="84"/>
      <c r="C77" s="83"/>
      <c r="D77" s="92"/>
      <c r="E77" s="93"/>
      <c r="F77" s="83"/>
      <c r="G77" s="84"/>
      <c r="H77" s="84"/>
      <c r="I77" s="91"/>
      <c r="J77" s="89"/>
    </row>
    <row r="78" spans="1:11" s="88" customFormat="1" ht="19.2" customHeight="1" x14ac:dyDescent="0.3">
      <c r="A78" s="91"/>
      <c r="B78" s="84"/>
      <c r="C78" s="83"/>
      <c r="D78" s="92"/>
      <c r="E78" s="93"/>
      <c r="F78" s="83"/>
      <c r="G78" s="84"/>
      <c r="H78" s="84"/>
      <c r="I78" s="91"/>
      <c r="J78" s="89"/>
    </row>
    <row r="79" spans="1:11" s="88" customFormat="1" ht="15.6" customHeight="1" x14ac:dyDescent="0.3">
      <c r="A79" s="94" t="s">
        <v>105</v>
      </c>
      <c r="B79" s="84"/>
      <c r="C79" s="83"/>
      <c r="D79" s="92"/>
      <c r="E79" s="93"/>
      <c r="F79" s="83"/>
      <c r="G79" s="84"/>
      <c r="H79" s="84"/>
      <c r="I79" s="91"/>
      <c r="J79" s="89"/>
    </row>
    <row r="80" spans="1:11" s="88" customFormat="1" ht="17.399999999999999" customHeight="1" x14ac:dyDescent="0.3">
      <c r="A80" s="94" t="s">
        <v>106</v>
      </c>
      <c r="B80" s="84"/>
      <c r="C80" s="83"/>
      <c r="D80" s="92"/>
      <c r="E80" s="93"/>
      <c r="F80" s="83"/>
      <c r="G80" s="84"/>
      <c r="H80" s="84"/>
      <c r="I80" s="91"/>
      <c r="J80" s="89"/>
    </row>
    <row r="81" spans="2:2" x14ac:dyDescent="0.3">
      <c r="B81" s="94"/>
    </row>
  </sheetData>
  <mergeCells count="77">
    <mergeCell ref="A74:B74"/>
    <mergeCell ref="A64:B64"/>
    <mergeCell ref="A65:B65"/>
    <mergeCell ref="A66:B66"/>
    <mergeCell ref="A67:B67"/>
    <mergeCell ref="A68:B68"/>
    <mergeCell ref="A69:B69"/>
    <mergeCell ref="A71:B71"/>
    <mergeCell ref="A72:B72"/>
    <mergeCell ref="A59:B59"/>
    <mergeCell ref="A61:B61"/>
    <mergeCell ref="A62:B62"/>
    <mergeCell ref="A63:B63"/>
    <mergeCell ref="A70:B70"/>
    <mergeCell ref="A54:B54"/>
    <mergeCell ref="A55:B55"/>
    <mergeCell ref="A56:B56"/>
    <mergeCell ref="A57:B57"/>
    <mergeCell ref="A58:B58"/>
    <mergeCell ref="A50:B50"/>
    <mergeCell ref="A46:B46"/>
    <mergeCell ref="A51:B51"/>
    <mergeCell ref="A52:B52"/>
    <mergeCell ref="A53:B53"/>
    <mergeCell ref="A44:B44"/>
    <mergeCell ref="A45:B45"/>
    <mergeCell ref="A47:B47"/>
    <mergeCell ref="A48:B48"/>
    <mergeCell ref="A49:B49"/>
    <mergeCell ref="A40:K40"/>
    <mergeCell ref="A41:K41"/>
    <mergeCell ref="A42:B43"/>
    <mergeCell ref="C42:C43"/>
    <mergeCell ref="D42:D43"/>
    <mergeCell ref="E42:G42"/>
    <mergeCell ref="H42:J42"/>
    <mergeCell ref="K42:K43"/>
    <mergeCell ref="A33:B33"/>
    <mergeCell ref="A34:B34"/>
    <mergeCell ref="J37:K37"/>
    <mergeCell ref="I38:I39"/>
    <mergeCell ref="J38:K39"/>
    <mergeCell ref="A28:B28"/>
    <mergeCell ref="A29:B29"/>
    <mergeCell ref="A30:B30"/>
    <mergeCell ref="A31:B31"/>
    <mergeCell ref="A32:B32"/>
    <mergeCell ref="A22:B22"/>
    <mergeCell ref="A23:B23"/>
    <mergeCell ref="A24:B24"/>
    <mergeCell ref="A25:B25"/>
    <mergeCell ref="A26:B26"/>
    <mergeCell ref="A17:B17"/>
    <mergeCell ref="A18:B18"/>
    <mergeCell ref="A19:B19"/>
    <mergeCell ref="A20:B20"/>
    <mergeCell ref="A21:B21"/>
    <mergeCell ref="A12:B12"/>
    <mergeCell ref="A13:B13"/>
    <mergeCell ref="A14:B14"/>
    <mergeCell ref="A15:B15"/>
    <mergeCell ref="A16:B16"/>
    <mergeCell ref="K6:K7"/>
    <mergeCell ref="A8:B8"/>
    <mergeCell ref="A9:B9"/>
    <mergeCell ref="A10:B10"/>
    <mergeCell ref="A11:B11"/>
    <mergeCell ref="A6:B7"/>
    <mergeCell ref="C6:C7"/>
    <mergeCell ref="D6:D7"/>
    <mergeCell ref="E6:G6"/>
    <mergeCell ref="H6:J6"/>
    <mergeCell ref="J1:K1"/>
    <mergeCell ref="I2:I3"/>
    <mergeCell ref="J2:K3"/>
    <mergeCell ref="A4:K4"/>
    <mergeCell ref="A5:K5"/>
  </mergeCells>
  <phoneticPr fontId="31" type="noConversion"/>
  <printOptions horizontalCentered="1"/>
  <pageMargins left="0.78740157480314965" right="0.78740157480314965" top="0.98425196850393704" bottom="0.78740157480314965" header="0.51181102362204722" footer="0.51181102362204722"/>
  <pageSetup paperSize="9" scale="65" fitToHeight="0" orientation="landscape" r:id="rId1"/>
  <headerFooter scaleWithDoc="0" alignWithMargins="0"/>
  <rowBreaks count="1" manualBreakCount="1">
    <brk id="3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8"/>
  <sheetViews>
    <sheetView zoomScale="80" zoomScaleNormal="80" workbookViewId="0">
      <selection activeCell="A4" sqref="A4:K4"/>
    </sheetView>
  </sheetViews>
  <sheetFormatPr defaultColWidth="9" defaultRowHeight="16.2" x14ac:dyDescent="0.3"/>
  <cols>
    <col min="1" max="1" width="11.44140625" style="77" customWidth="1"/>
    <col min="2" max="2" width="37.88671875" style="77" customWidth="1"/>
    <col min="3" max="3" width="10.77734375" style="95" customWidth="1"/>
    <col min="4" max="4" width="18.109375" style="77" customWidth="1"/>
    <col min="5" max="5" width="22.109375" style="77" customWidth="1"/>
    <col min="6" max="6" width="18.88671875" style="77" customWidth="1"/>
    <col min="7" max="7" width="13.6640625" style="77" customWidth="1"/>
    <col min="8" max="8" width="17.44140625" style="77" customWidth="1"/>
    <col min="9" max="10" width="14.88671875" style="77" customWidth="1"/>
    <col min="11" max="11" width="17.88671875" style="77" customWidth="1"/>
    <col min="12" max="16384" width="9" style="77"/>
  </cols>
  <sheetData>
    <row r="1" spans="1:11" s="72" customFormat="1" ht="15" customHeight="1" x14ac:dyDescent="0.25">
      <c r="A1" s="68" t="s">
        <v>107</v>
      </c>
      <c r="B1" s="69"/>
      <c r="C1" s="70"/>
      <c r="D1" s="71"/>
      <c r="E1" s="71"/>
      <c r="F1" s="71"/>
      <c r="G1" s="71"/>
      <c r="H1" s="71"/>
      <c r="I1" s="68" t="s">
        <v>108</v>
      </c>
      <c r="J1" s="431" t="s">
        <v>109</v>
      </c>
      <c r="K1" s="431"/>
    </row>
    <row r="2" spans="1:11" s="72" customFormat="1" ht="15" hidden="1" customHeight="1" x14ac:dyDescent="0.25">
      <c r="A2" s="73" t="s">
        <v>110</v>
      </c>
      <c r="B2" s="74" t="s">
        <v>111</v>
      </c>
      <c r="C2" s="74" t="s">
        <v>112</v>
      </c>
      <c r="D2" s="71"/>
      <c r="E2" s="71"/>
      <c r="F2" s="71"/>
      <c r="G2" s="71"/>
      <c r="H2" s="71"/>
      <c r="I2" s="432" t="s">
        <v>113</v>
      </c>
      <c r="J2" s="434" t="s">
        <v>114</v>
      </c>
      <c r="K2" s="435"/>
    </row>
    <row r="3" spans="1:11" s="72" customFormat="1" ht="15" customHeight="1" x14ac:dyDescent="0.25">
      <c r="A3" s="68" t="s">
        <v>115</v>
      </c>
      <c r="B3" s="159" t="s">
        <v>176</v>
      </c>
      <c r="C3" s="75"/>
      <c r="D3" s="76"/>
      <c r="E3" s="76"/>
      <c r="F3" s="76"/>
      <c r="G3" s="76"/>
      <c r="H3" s="76"/>
      <c r="I3" s="433"/>
      <c r="J3" s="436"/>
      <c r="K3" s="437"/>
    </row>
    <row r="4" spans="1:11" ht="37.200000000000003" customHeight="1" x14ac:dyDescent="0.3">
      <c r="A4" s="438" t="s">
        <v>116</v>
      </c>
      <c r="B4" s="438"/>
      <c r="C4" s="438"/>
      <c r="D4" s="438"/>
      <c r="E4" s="438"/>
      <c r="F4" s="438"/>
      <c r="G4" s="438"/>
      <c r="H4" s="438"/>
      <c r="I4" s="438"/>
      <c r="J4" s="438"/>
      <c r="K4" s="438"/>
    </row>
    <row r="5" spans="1:11" ht="28.2" customHeight="1" x14ac:dyDescent="0.3">
      <c r="A5" s="439" t="s">
        <v>165</v>
      </c>
      <c r="B5" s="439"/>
      <c r="C5" s="439"/>
      <c r="D5" s="439"/>
      <c r="E5" s="439"/>
      <c r="F5" s="439"/>
      <c r="G5" s="439"/>
      <c r="H5" s="439"/>
      <c r="I5" s="439"/>
      <c r="J5" s="439"/>
      <c r="K5" s="439"/>
    </row>
    <row r="6" spans="1:11" s="78" customFormat="1" ht="24" customHeight="1" x14ac:dyDescent="0.3">
      <c r="A6" s="445" t="s">
        <v>117</v>
      </c>
      <c r="B6" s="431"/>
      <c r="C6" s="432" t="s">
        <v>118</v>
      </c>
      <c r="D6" s="445" t="s">
        <v>119</v>
      </c>
      <c r="E6" s="431" t="s">
        <v>120</v>
      </c>
      <c r="F6" s="431"/>
      <c r="G6" s="431"/>
      <c r="H6" s="431" t="s">
        <v>121</v>
      </c>
      <c r="I6" s="431"/>
      <c r="J6" s="431"/>
      <c r="K6" s="440" t="s">
        <v>122</v>
      </c>
    </row>
    <row r="7" spans="1:11" s="78" customFormat="1" ht="33.6" customHeight="1" x14ac:dyDescent="0.3">
      <c r="A7" s="445"/>
      <c r="B7" s="431"/>
      <c r="C7" s="433"/>
      <c r="D7" s="445"/>
      <c r="E7" s="79" t="s">
        <v>123</v>
      </c>
      <c r="F7" s="68" t="s">
        <v>124</v>
      </c>
      <c r="G7" s="68" t="s">
        <v>125</v>
      </c>
      <c r="H7" s="68" t="s">
        <v>126</v>
      </c>
      <c r="I7" s="68" t="s">
        <v>127</v>
      </c>
      <c r="J7" s="68" t="s">
        <v>125</v>
      </c>
      <c r="K7" s="440"/>
    </row>
    <row r="8" spans="1:11" s="72" customFormat="1" ht="21.45" customHeight="1" x14ac:dyDescent="0.3">
      <c r="A8" s="441" t="s">
        <v>156</v>
      </c>
      <c r="B8" s="442"/>
      <c r="C8" s="225"/>
      <c r="D8" s="226"/>
      <c r="E8" s="226"/>
      <c r="F8" s="226"/>
      <c r="G8" s="226"/>
      <c r="H8" s="226"/>
      <c r="I8" s="226"/>
      <c r="J8" s="226"/>
      <c r="K8" s="226"/>
    </row>
    <row r="9" spans="1:11" s="72" customFormat="1" ht="21.45" customHeight="1" x14ac:dyDescent="0.3">
      <c r="A9" s="443" t="s">
        <v>262</v>
      </c>
      <c r="B9" s="444"/>
      <c r="C9" s="229" t="s">
        <v>128</v>
      </c>
      <c r="D9" s="226"/>
      <c r="E9" s="226"/>
      <c r="F9" s="226"/>
      <c r="G9" s="226"/>
      <c r="H9" s="230"/>
      <c r="I9" s="226"/>
      <c r="J9" s="230"/>
      <c r="K9" s="230"/>
    </row>
    <row r="10" spans="1:11" s="72" customFormat="1" ht="21.45" customHeight="1" x14ac:dyDescent="0.3">
      <c r="A10" s="443" t="s">
        <v>263</v>
      </c>
      <c r="B10" s="444"/>
      <c r="C10" s="229" t="s">
        <v>157</v>
      </c>
      <c r="D10" s="162">
        <v>0</v>
      </c>
      <c r="E10" s="231">
        <v>12000000</v>
      </c>
      <c r="F10" s="162">
        <v>0</v>
      </c>
      <c r="G10" s="162">
        <v>0</v>
      </c>
      <c r="H10" s="231">
        <v>8875000</v>
      </c>
      <c r="I10" s="162">
        <v>0</v>
      </c>
      <c r="J10" s="162">
        <v>0</v>
      </c>
      <c r="K10" s="231">
        <v>3125000</v>
      </c>
    </row>
    <row r="11" spans="1:11" s="72" customFormat="1" ht="21.45" customHeight="1" x14ac:dyDescent="0.25">
      <c r="A11" s="443" t="s">
        <v>264</v>
      </c>
      <c r="B11" s="444"/>
      <c r="C11" s="229" t="s">
        <v>265</v>
      </c>
      <c r="D11" s="162">
        <v>0</v>
      </c>
      <c r="E11" s="162">
        <v>0</v>
      </c>
      <c r="F11" s="162">
        <v>0</v>
      </c>
      <c r="G11" s="162">
        <v>0</v>
      </c>
      <c r="H11" s="162">
        <v>0</v>
      </c>
      <c r="I11" s="162">
        <v>0</v>
      </c>
      <c r="J11" s="162">
        <v>0</v>
      </c>
      <c r="K11" s="162">
        <v>0</v>
      </c>
    </row>
    <row r="12" spans="1:11" s="72" customFormat="1" ht="21.45" customHeight="1" x14ac:dyDescent="0.3">
      <c r="A12" s="443" t="s">
        <v>344</v>
      </c>
      <c r="B12" s="444"/>
      <c r="C12" s="229"/>
      <c r="D12" s="232"/>
      <c r="E12" s="232"/>
      <c r="F12" s="232"/>
      <c r="G12" s="232"/>
      <c r="H12" s="232"/>
      <c r="I12" s="232"/>
      <c r="J12" s="232"/>
      <c r="K12" s="232"/>
    </row>
    <row r="13" spans="1:11" s="72" customFormat="1" ht="21.45" customHeight="1" x14ac:dyDescent="0.3">
      <c r="A13" s="443" t="s">
        <v>345</v>
      </c>
      <c r="B13" s="444"/>
      <c r="C13" s="229" t="s">
        <v>268</v>
      </c>
      <c r="D13" s="231">
        <v>41720</v>
      </c>
      <c r="E13" s="231">
        <v>78400</v>
      </c>
      <c r="F13" s="162">
        <v>0</v>
      </c>
      <c r="G13" s="162">
        <v>0</v>
      </c>
      <c r="H13" s="231">
        <v>70952</v>
      </c>
      <c r="I13" s="162">
        <v>0</v>
      </c>
      <c r="J13" s="231">
        <v>84</v>
      </c>
      <c r="K13" s="231">
        <v>49084</v>
      </c>
    </row>
    <row r="14" spans="1:11" s="72" customFormat="1" ht="21.45" customHeight="1" x14ac:dyDescent="0.3">
      <c r="A14" s="443" t="s">
        <v>266</v>
      </c>
      <c r="B14" s="444"/>
      <c r="C14" s="229"/>
      <c r="D14" s="231"/>
      <c r="E14" s="231"/>
      <c r="F14" s="232"/>
      <c r="G14" s="232"/>
      <c r="H14" s="231"/>
      <c r="I14" s="232"/>
      <c r="J14" s="231"/>
      <c r="K14" s="231"/>
    </row>
    <row r="15" spans="1:11" s="72" customFormat="1" ht="21.45" customHeight="1" x14ac:dyDescent="0.3">
      <c r="A15" s="443" t="s">
        <v>267</v>
      </c>
      <c r="B15" s="444"/>
      <c r="C15" s="229" t="s">
        <v>268</v>
      </c>
      <c r="D15" s="231">
        <v>193709</v>
      </c>
      <c r="E15" s="231">
        <v>2160000</v>
      </c>
      <c r="F15" s="162">
        <v>0</v>
      </c>
      <c r="G15" s="162">
        <v>0</v>
      </c>
      <c r="H15" s="231">
        <v>1806840</v>
      </c>
      <c r="I15" s="162">
        <v>0</v>
      </c>
      <c r="J15" s="231">
        <v>120</v>
      </c>
      <c r="K15" s="231">
        <v>546749</v>
      </c>
    </row>
    <row r="16" spans="1:11" s="72" customFormat="1" ht="21.45" customHeight="1" x14ac:dyDescent="0.3">
      <c r="A16" s="443" t="s">
        <v>269</v>
      </c>
      <c r="B16" s="444"/>
      <c r="C16" s="229" t="s">
        <v>270</v>
      </c>
      <c r="D16" s="231">
        <v>13460</v>
      </c>
      <c r="E16" s="231">
        <v>440000</v>
      </c>
      <c r="F16" s="162">
        <v>0</v>
      </c>
      <c r="G16" s="162">
        <v>0</v>
      </c>
      <c r="H16" s="231">
        <v>292040</v>
      </c>
      <c r="I16" s="162">
        <v>0</v>
      </c>
      <c r="J16" s="231">
        <v>100</v>
      </c>
      <c r="K16" s="231">
        <v>161320</v>
      </c>
    </row>
    <row r="17" spans="1:11" s="72" customFormat="1" ht="21.45" customHeight="1" x14ac:dyDescent="0.25">
      <c r="A17" s="443" t="s">
        <v>339</v>
      </c>
      <c r="B17" s="444"/>
      <c r="C17" s="229" t="s">
        <v>362</v>
      </c>
      <c r="D17" s="233">
        <v>556948</v>
      </c>
      <c r="E17" s="233">
        <v>3951920</v>
      </c>
      <c r="F17" s="162">
        <v>0</v>
      </c>
      <c r="G17" s="162">
        <v>0</v>
      </c>
      <c r="H17" s="233">
        <v>3107552</v>
      </c>
      <c r="I17" s="162">
        <v>0</v>
      </c>
      <c r="J17" s="233">
        <v>308</v>
      </c>
      <c r="K17" s="233">
        <v>1401008</v>
      </c>
    </row>
    <row r="18" spans="1:11" s="72" customFormat="1" ht="21.45" customHeight="1" x14ac:dyDescent="0.3">
      <c r="A18" s="443" t="s">
        <v>274</v>
      </c>
      <c r="B18" s="444"/>
      <c r="C18" s="229"/>
      <c r="D18" s="231" t="s">
        <v>128</v>
      </c>
      <c r="E18" s="232"/>
      <c r="F18" s="232"/>
      <c r="G18" s="232"/>
      <c r="H18" s="231"/>
      <c r="I18" s="232"/>
      <c r="J18" s="231"/>
      <c r="K18" s="231"/>
    </row>
    <row r="19" spans="1:11" s="72" customFormat="1" ht="21.45" customHeight="1" x14ac:dyDescent="0.3">
      <c r="A19" s="443" t="s">
        <v>346</v>
      </c>
      <c r="B19" s="444"/>
      <c r="C19" s="229" t="s">
        <v>276</v>
      </c>
      <c r="D19" s="231">
        <v>1039460</v>
      </c>
      <c r="E19" s="162">
        <v>0</v>
      </c>
      <c r="F19" s="231">
        <v>2049533</v>
      </c>
      <c r="G19" s="231">
        <v>6</v>
      </c>
      <c r="H19" s="231">
        <v>2497250</v>
      </c>
      <c r="I19" s="162">
        <v>0</v>
      </c>
      <c r="J19" s="231">
        <v>6439</v>
      </c>
      <c r="K19" s="231">
        <v>585310</v>
      </c>
    </row>
    <row r="20" spans="1:11" s="72" customFormat="1" ht="21.45" customHeight="1" x14ac:dyDescent="0.3">
      <c r="A20" s="443" t="s">
        <v>347</v>
      </c>
      <c r="B20" s="444"/>
      <c r="C20" s="229" t="s">
        <v>276</v>
      </c>
      <c r="D20" s="231">
        <v>346680</v>
      </c>
      <c r="E20" s="162">
        <v>0</v>
      </c>
      <c r="F20" s="231">
        <v>305800</v>
      </c>
      <c r="G20" s="162">
        <v>0</v>
      </c>
      <c r="H20" s="231">
        <v>430200</v>
      </c>
      <c r="I20" s="162">
        <v>0</v>
      </c>
      <c r="J20" s="231">
        <v>930</v>
      </c>
      <c r="K20" s="231">
        <v>221350</v>
      </c>
    </row>
    <row r="21" spans="1:11" s="72" customFormat="1" ht="21.45" customHeight="1" x14ac:dyDescent="0.3">
      <c r="A21" s="443" t="s">
        <v>279</v>
      </c>
      <c r="B21" s="444"/>
      <c r="C21" s="229"/>
      <c r="D21" s="231" t="s">
        <v>128</v>
      </c>
      <c r="E21" s="232"/>
      <c r="F21" s="231"/>
      <c r="G21" s="232"/>
      <c r="H21" s="231"/>
      <c r="I21" s="232"/>
      <c r="J21" s="231"/>
      <c r="K21" s="231"/>
    </row>
    <row r="22" spans="1:11" s="72" customFormat="1" ht="21.45" customHeight="1" x14ac:dyDescent="0.3">
      <c r="A22" s="443" t="s">
        <v>280</v>
      </c>
      <c r="B22" s="444"/>
      <c r="C22" s="229" t="s">
        <v>268</v>
      </c>
      <c r="D22" s="231">
        <v>1717340</v>
      </c>
      <c r="E22" s="162">
        <v>0</v>
      </c>
      <c r="F22" s="231">
        <v>4393130</v>
      </c>
      <c r="G22" s="162">
        <v>0</v>
      </c>
      <c r="H22" s="231">
        <v>4574500</v>
      </c>
      <c r="I22" s="162">
        <v>0</v>
      </c>
      <c r="J22" s="231">
        <v>3820</v>
      </c>
      <c r="K22" s="231">
        <v>1532150</v>
      </c>
    </row>
    <row r="23" spans="1:11" s="72" customFormat="1" ht="21.45" customHeight="1" x14ac:dyDescent="0.3">
      <c r="A23" s="443" t="s">
        <v>348</v>
      </c>
      <c r="B23" s="444"/>
      <c r="C23" s="229" t="s">
        <v>268</v>
      </c>
      <c r="D23" s="231">
        <v>160350</v>
      </c>
      <c r="E23" s="162">
        <v>0</v>
      </c>
      <c r="F23" s="231">
        <v>370840</v>
      </c>
      <c r="G23" s="162">
        <v>0</v>
      </c>
      <c r="H23" s="231">
        <v>402800</v>
      </c>
      <c r="I23" s="162">
        <v>0</v>
      </c>
      <c r="J23" s="231">
        <v>690</v>
      </c>
      <c r="K23" s="231">
        <v>127700</v>
      </c>
    </row>
    <row r="24" spans="1:11" s="72" customFormat="1" ht="21.45" customHeight="1" x14ac:dyDescent="0.3">
      <c r="A24" s="443" t="s">
        <v>349</v>
      </c>
      <c r="B24" s="444"/>
      <c r="C24" s="229" t="s">
        <v>268</v>
      </c>
      <c r="D24" s="231">
        <v>40620</v>
      </c>
      <c r="E24" s="162">
        <v>0</v>
      </c>
      <c r="F24" s="162">
        <v>0</v>
      </c>
      <c r="G24" s="162">
        <v>0</v>
      </c>
      <c r="H24" s="234">
        <v>0</v>
      </c>
      <c r="I24" s="162">
        <v>0</v>
      </c>
      <c r="J24" s="231">
        <v>40620</v>
      </c>
      <c r="K24" s="234">
        <v>0</v>
      </c>
    </row>
    <row r="25" spans="1:11" s="72" customFormat="1" ht="21.45" customHeight="1" x14ac:dyDescent="0.3">
      <c r="A25" s="443" t="s">
        <v>283</v>
      </c>
      <c r="B25" s="444"/>
      <c r="C25" s="229" t="s">
        <v>272</v>
      </c>
      <c r="D25" s="231">
        <v>249172</v>
      </c>
      <c r="E25" s="231">
        <v>650160</v>
      </c>
      <c r="F25" s="162">
        <v>0</v>
      </c>
      <c r="G25" s="231">
        <v>14</v>
      </c>
      <c r="H25" s="231">
        <v>522396</v>
      </c>
      <c r="I25" s="232"/>
      <c r="J25" s="231">
        <v>112</v>
      </c>
      <c r="K25" s="231">
        <v>376838</v>
      </c>
    </row>
    <row r="26" spans="1:11" s="72" customFormat="1" ht="21.45" customHeight="1" x14ac:dyDescent="0.3">
      <c r="A26" s="443" t="s">
        <v>284</v>
      </c>
      <c r="B26" s="444"/>
      <c r="C26" s="229" t="s">
        <v>285</v>
      </c>
      <c r="D26" s="231">
        <v>606540</v>
      </c>
      <c r="E26" s="232"/>
      <c r="F26" s="231">
        <v>4788540</v>
      </c>
      <c r="G26" s="232"/>
      <c r="H26" s="231">
        <v>3082080</v>
      </c>
      <c r="I26" s="232"/>
      <c r="J26" s="231">
        <v>1260</v>
      </c>
      <c r="K26" s="231">
        <v>2311740</v>
      </c>
    </row>
    <row r="27" spans="1:11" s="72" customFormat="1" ht="21.45" customHeight="1" x14ac:dyDescent="0.3">
      <c r="A27" s="227" t="s">
        <v>286</v>
      </c>
      <c r="B27" s="228"/>
      <c r="C27" s="229"/>
      <c r="D27" s="231" t="s">
        <v>128</v>
      </c>
      <c r="E27" s="232"/>
      <c r="F27" s="231"/>
      <c r="G27" s="232"/>
      <c r="H27" s="231"/>
      <c r="I27" s="232"/>
      <c r="J27" s="231"/>
      <c r="K27" s="231"/>
    </row>
    <row r="28" spans="1:11" s="72" customFormat="1" ht="21.45" customHeight="1" x14ac:dyDescent="0.3">
      <c r="A28" s="443" t="s">
        <v>287</v>
      </c>
      <c r="B28" s="444"/>
      <c r="C28" s="229" t="s">
        <v>268</v>
      </c>
      <c r="D28" s="231">
        <v>299100</v>
      </c>
      <c r="E28" s="162">
        <v>0</v>
      </c>
      <c r="F28" s="231">
        <v>589430</v>
      </c>
      <c r="G28" s="162">
        <v>0</v>
      </c>
      <c r="H28" s="231">
        <v>544600</v>
      </c>
      <c r="I28" s="162">
        <v>0</v>
      </c>
      <c r="J28" s="231">
        <v>430</v>
      </c>
      <c r="K28" s="231">
        <v>343500.00029910001</v>
      </c>
    </row>
    <row r="29" spans="1:11" s="72" customFormat="1" ht="21.45" customHeight="1" x14ac:dyDescent="0.3">
      <c r="A29" s="443" t="s">
        <v>288</v>
      </c>
      <c r="B29" s="444"/>
      <c r="C29" s="229" t="s">
        <v>270</v>
      </c>
      <c r="D29" s="231">
        <v>1185500</v>
      </c>
      <c r="E29" s="162">
        <v>0</v>
      </c>
      <c r="F29" s="231">
        <v>2360480</v>
      </c>
      <c r="G29" s="162">
        <v>0</v>
      </c>
      <c r="H29" s="231">
        <v>2413200</v>
      </c>
      <c r="I29" s="162">
        <v>0</v>
      </c>
      <c r="J29" s="231">
        <v>1780</v>
      </c>
      <c r="K29" s="231">
        <v>1131000</v>
      </c>
    </row>
    <row r="30" spans="1:11" s="72" customFormat="1" ht="21.45" customHeight="1" x14ac:dyDescent="0.3">
      <c r="A30" s="443" t="s">
        <v>350</v>
      </c>
      <c r="B30" s="444"/>
      <c r="C30" s="229" t="s">
        <v>276</v>
      </c>
      <c r="D30" s="231">
        <v>93670</v>
      </c>
      <c r="E30" s="162">
        <v>0</v>
      </c>
      <c r="F30" s="231">
        <v>132567</v>
      </c>
      <c r="G30" s="231">
        <v>1</v>
      </c>
      <c r="H30" s="231">
        <v>189630</v>
      </c>
      <c r="I30" s="162">
        <v>0</v>
      </c>
      <c r="J30" s="231">
        <v>418</v>
      </c>
      <c r="K30" s="231">
        <v>36190</v>
      </c>
    </row>
    <row r="31" spans="1:11" s="72" customFormat="1" ht="21.45" customHeight="1" x14ac:dyDescent="0.3">
      <c r="A31" s="443" t="s">
        <v>290</v>
      </c>
      <c r="B31" s="444"/>
      <c r="C31" s="229" t="s">
        <v>291</v>
      </c>
      <c r="D31" s="231">
        <v>686061.6</v>
      </c>
      <c r="E31" s="231">
        <v>600000</v>
      </c>
      <c r="F31" s="240"/>
      <c r="G31" s="231">
        <v>175.6</v>
      </c>
      <c r="H31" s="231">
        <v>360000</v>
      </c>
      <c r="I31" s="231">
        <v>95055.1</v>
      </c>
      <c r="J31" s="231">
        <v>16</v>
      </c>
      <c r="K31" s="231">
        <v>831166.1</v>
      </c>
    </row>
    <row r="32" spans="1:11" s="72" customFormat="1" ht="21.45" customHeight="1" x14ac:dyDescent="0.3">
      <c r="A32" s="443" t="s">
        <v>292</v>
      </c>
      <c r="B32" s="444"/>
      <c r="C32" s="229"/>
      <c r="D32" s="231" t="s">
        <v>128</v>
      </c>
      <c r="E32" s="232"/>
      <c r="F32" s="232"/>
      <c r="G32" s="232"/>
      <c r="H32" s="231"/>
      <c r="I32" s="232"/>
      <c r="J32" s="231"/>
      <c r="K32" s="231"/>
    </row>
    <row r="33" spans="1:11" s="72" customFormat="1" ht="21.45" customHeight="1" x14ac:dyDescent="0.3">
      <c r="A33" s="443" t="s">
        <v>293</v>
      </c>
      <c r="B33" s="444"/>
      <c r="C33" s="229" t="s">
        <v>294</v>
      </c>
      <c r="D33" s="231">
        <v>59570</v>
      </c>
      <c r="E33" s="162">
        <v>0</v>
      </c>
      <c r="F33" s="231">
        <v>46725</v>
      </c>
      <c r="G33" s="162">
        <v>0</v>
      </c>
      <c r="H33" s="231">
        <v>23170</v>
      </c>
      <c r="I33" s="162">
        <v>0</v>
      </c>
      <c r="J33" s="231">
        <v>175</v>
      </c>
      <c r="K33" s="231">
        <v>82950</v>
      </c>
    </row>
    <row r="34" spans="1:11" s="72" customFormat="1" ht="21.45" customHeight="1" x14ac:dyDescent="0.3">
      <c r="A34" s="446" t="s">
        <v>351</v>
      </c>
      <c r="B34" s="447"/>
      <c r="C34" s="235" t="s">
        <v>158</v>
      </c>
      <c r="D34" s="231">
        <v>169421</v>
      </c>
      <c r="E34" s="162">
        <v>0</v>
      </c>
      <c r="F34" s="231">
        <v>269260</v>
      </c>
      <c r="G34" s="231">
        <v>1</v>
      </c>
      <c r="H34" s="231">
        <v>282760</v>
      </c>
      <c r="I34" s="162">
        <v>0</v>
      </c>
      <c r="J34" s="231">
        <v>830</v>
      </c>
      <c r="K34" s="231">
        <v>155092</v>
      </c>
    </row>
    <row r="35" spans="1:11" s="72" customFormat="1" ht="18" customHeight="1" x14ac:dyDescent="0.3">
      <c r="A35" s="80"/>
      <c r="B35" s="80"/>
      <c r="C35" s="80"/>
      <c r="D35" s="81" t="s">
        <v>128</v>
      </c>
      <c r="E35" s="81"/>
      <c r="F35" s="81"/>
      <c r="G35" s="81"/>
      <c r="H35" s="81"/>
      <c r="I35" s="81"/>
      <c r="J35" s="81"/>
      <c r="K35" s="81"/>
    </row>
    <row r="36" spans="1:11" s="72" customFormat="1" ht="13.65" customHeight="1" x14ac:dyDescent="0.3">
      <c r="A36" s="69"/>
      <c r="B36" s="69"/>
      <c r="C36" s="69"/>
      <c r="D36" s="82"/>
      <c r="E36" s="82"/>
      <c r="F36" s="82"/>
      <c r="G36" s="82"/>
      <c r="H36" s="82"/>
      <c r="I36" s="82"/>
      <c r="J36" s="82"/>
      <c r="K36" s="82"/>
    </row>
    <row r="37" spans="1:11" s="72" customFormat="1" ht="15" customHeight="1" x14ac:dyDescent="0.25">
      <c r="A37" s="68" t="s">
        <v>129</v>
      </c>
      <c r="B37" s="69"/>
      <c r="C37" s="70"/>
      <c r="D37" s="71"/>
      <c r="E37" s="71"/>
      <c r="F37" s="71"/>
      <c r="G37" s="71"/>
      <c r="H37" s="71"/>
      <c r="I37" s="68" t="s">
        <v>130</v>
      </c>
      <c r="J37" s="431" t="s">
        <v>131</v>
      </c>
      <c r="K37" s="431"/>
    </row>
    <row r="38" spans="1:11" s="72" customFormat="1" ht="21.45" hidden="1" customHeight="1" x14ac:dyDescent="0.25">
      <c r="A38" s="73" t="s">
        <v>132</v>
      </c>
      <c r="B38" s="74" t="s">
        <v>133</v>
      </c>
      <c r="C38" s="74" t="s">
        <v>134</v>
      </c>
      <c r="D38" s="71"/>
      <c r="E38" s="71"/>
      <c r="F38" s="71"/>
      <c r="G38" s="71"/>
      <c r="H38" s="71"/>
      <c r="I38" s="432" t="s">
        <v>135</v>
      </c>
      <c r="J38" s="434" t="s">
        <v>136</v>
      </c>
      <c r="K38" s="435"/>
    </row>
    <row r="39" spans="1:11" s="72" customFormat="1" ht="15" customHeight="1" x14ac:dyDescent="0.25">
      <c r="A39" s="68" t="s">
        <v>137</v>
      </c>
      <c r="B39" s="159" t="s">
        <v>176</v>
      </c>
      <c r="C39" s="75"/>
      <c r="D39" s="76"/>
      <c r="E39" s="76"/>
      <c r="F39" s="76"/>
      <c r="G39" s="76"/>
      <c r="H39" s="76"/>
      <c r="I39" s="433"/>
      <c r="J39" s="436"/>
      <c r="K39" s="437"/>
    </row>
    <row r="40" spans="1:11" ht="32.1" customHeight="1" x14ac:dyDescent="0.3">
      <c r="A40" s="438" t="s">
        <v>138</v>
      </c>
      <c r="B40" s="438"/>
      <c r="C40" s="438"/>
      <c r="D40" s="438"/>
      <c r="E40" s="438"/>
      <c r="F40" s="438"/>
      <c r="G40" s="438"/>
      <c r="H40" s="438"/>
      <c r="I40" s="438"/>
      <c r="J40" s="438"/>
      <c r="K40" s="438"/>
    </row>
    <row r="41" spans="1:11" ht="23.1" customHeight="1" x14ac:dyDescent="0.3">
      <c r="A41" s="439" t="s">
        <v>368</v>
      </c>
      <c r="B41" s="439"/>
      <c r="C41" s="439"/>
      <c r="D41" s="439"/>
      <c r="E41" s="439"/>
      <c r="F41" s="439"/>
      <c r="G41" s="439"/>
      <c r="H41" s="439"/>
      <c r="I41" s="439"/>
      <c r="J41" s="439"/>
      <c r="K41" s="439"/>
    </row>
    <row r="42" spans="1:11" s="78" customFormat="1" ht="24" customHeight="1" x14ac:dyDescent="0.3">
      <c r="A42" s="445" t="s">
        <v>139</v>
      </c>
      <c r="B42" s="431"/>
      <c r="C42" s="432" t="s">
        <v>118</v>
      </c>
      <c r="D42" s="445" t="s">
        <v>140</v>
      </c>
      <c r="E42" s="431" t="s">
        <v>141</v>
      </c>
      <c r="F42" s="431"/>
      <c r="G42" s="431"/>
      <c r="H42" s="431" t="s">
        <v>142</v>
      </c>
      <c r="I42" s="431"/>
      <c r="J42" s="431"/>
      <c r="K42" s="440" t="s">
        <v>143</v>
      </c>
    </row>
    <row r="43" spans="1:11" s="78" customFormat="1" ht="33.6" customHeight="1" x14ac:dyDescent="0.3">
      <c r="A43" s="445"/>
      <c r="B43" s="431"/>
      <c r="C43" s="433"/>
      <c r="D43" s="445"/>
      <c r="E43" s="79" t="s">
        <v>144</v>
      </c>
      <c r="F43" s="68" t="s">
        <v>124</v>
      </c>
      <c r="G43" s="68" t="s">
        <v>125</v>
      </c>
      <c r="H43" s="68" t="s">
        <v>126</v>
      </c>
      <c r="I43" s="68" t="s">
        <v>127</v>
      </c>
      <c r="J43" s="68" t="s">
        <v>125</v>
      </c>
      <c r="K43" s="440"/>
    </row>
    <row r="44" spans="1:11" s="72" customFormat="1" ht="19.2" customHeight="1" x14ac:dyDescent="0.3">
      <c r="A44" s="443" t="s">
        <v>296</v>
      </c>
      <c r="B44" s="444"/>
      <c r="C44" s="229"/>
      <c r="D44" s="232"/>
      <c r="E44" s="232"/>
      <c r="F44" s="232"/>
      <c r="G44" s="232"/>
      <c r="H44" s="232"/>
      <c r="I44" s="232"/>
      <c r="J44" s="232"/>
      <c r="K44" s="232"/>
    </row>
    <row r="45" spans="1:11" s="72" customFormat="1" ht="19.2" customHeight="1" x14ac:dyDescent="0.3">
      <c r="A45" s="443" t="s">
        <v>367</v>
      </c>
      <c r="B45" s="444"/>
      <c r="C45" s="229" t="s">
        <v>298</v>
      </c>
      <c r="D45" s="231">
        <v>79923</v>
      </c>
      <c r="E45" s="231">
        <v>239350</v>
      </c>
      <c r="F45" s="162">
        <v>0</v>
      </c>
      <c r="G45" s="231">
        <v>1</v>
      </c>
      <c r="H45" s="231">
        <v>253420</v>
      </c>
      <c r="I45" s="162">
        <v>0</v>
      </c>
      <c r="J45" s="231">
        <v>36</v>
      </c>
      <c r="K45" s="231">
        <v>65818</v>
      </c>
    </row>
    <row r="46" spans="1:11" s="72" customFormat="1" ht="19.2" customHeight="1" x14ac:dyDescent="0.3">
      <c r="A46" s="443" t="s">
        <v>354</v>
      </c>
      <c r="B46" s="444"/>
      <c r="C46" s="229" t="s">
        <v>298</v>
      </c>
      <c r="D46" s="231">
        <v>166294</v>
      </c>
      <c r="E46" s="162">
        <v>0</v>
      </c>
      <c r="F46" s="231">
        <v>783958</v>
      </c>
      <c r="G46" s="162">
        <v>0</v>
      </c>
      <c r="H46" s="231">
        <v>771535</v>
      </c>
      <c r="I46" s="162">
        <v>0</v>
      </c>
      <c r="J46" s="231">
        <v>467</v>
      </c>
      <c r="K46" s="231">
        <v>178250</v>
      </c>
    </row>
    <row r="47" spans="1:11" s="72" customFormat="1" ht="19.2" customHeight="1" x14ac:dyDescent="0.3">
      <c r="A47" s="443" t="s">
        <v>355</v>
      </c>
      <c r="B47" s="444"/>
      <c r="C47" s="229" t="s">
        <v>276</v>
      </c>
      <c r="D47" s="231">
        <v>372039</v>
      </c>
      <c r="E47" s="162">
        <v>0</v>
      </c>
      <c r="F47" s="231">
        <v>1814585</v>
      </c>
      <c r="G47" s="231">
        <v>2</v>
      </c>
      <c r="H47" s="231">
        <v>1759140</v>
      </c>
      <c r="I47" s="162">
        <v>0</v>
      </c>
      <c r="J47" s="231">
        <v>8354</v>
      </c>
      <c r="K47" s="231">
        <v>419132</v>
      </c>
    </row>
    <row r="48" spans="1:11" s="72" customFormat="1" ht="19.2" customHeight="1" x14ac:dyDescent="0.3">
      <c r="A48" s="443" t="s">
        <v>356</v>
      </c>
      <c r="B48" s="444"/>
      <c r="C48" s="229" t="s">
        <v>303</v>
      </c>
      <c r="D48" s="231">
        <v>84110</v>
      </c>
      <c r="E48" s="162">
        <v>0</v>
      </c>
      <c r="F48" s="231">
        <v>266388</v>
      </c>
      <c r="G48" s="231">
        <v>1</v>
      </c>
      <c r="H48" s="231">
        <v>255050</v>
      </c>
      <c r="I48" s="162">
        <v>0</v>
      </c>
      <c r="J48" s="231">
        <v>189</v>
      </c>
      <c r="K48" s="231">
        <v>95260</v>
      </c>
    </row>
    <row r="49" spans="1:11" s="72" customFormat="1" ht="19.2" customHeight="1" x14ac:dyDescent="0.3">
      <c r="A49" s="443" t="s">
        <v>357</v>
      </c>
      <c r="B49" s="444"/>
      <c r="C49" s="229" t="s">
        <v>303</v>
      </c>
      <c r="D49" s="231">
        <v>40040</v>
      </c>
      <c r="E49" s="162">
        <v>0</v>
      </c>
      <c r="F49" s="231">
        <v>216450</v>
      </c>
      <c r="G49" s="231">
        <v>2</v>
      </c>
      <c r="H49" s="231">
        <v>200790</v>
      </c>
      <c r="I49" s="162">
        <v>0</v>
      </c>
      <c r="J49" s="231">
        <v>325</v>
      </c>
      <c r="K49" s="231">
        <v>55377</v>
      </c>
    </row>
    <row r="50" spans="1:11" s="72" customFormat="1" ht="19.2" customHeight="1" x14ac:dyDescent="0.3">
      <c r="A50" s="443" t="s">
        <v>358</v>
      </c>
      <c r="B50" s="444"/>
      <c r="C50" s="229" t="s">
        <v>303</v>
      </c>
      <c r="D50" s="231">
        <v>91681</v>
      </c>
      <c r="E50" s="231">
        <v>360000</v>
      </c>
      <c r="F50" s="162">
        <v>0</v>
      </c>
      <c r="G50" s="162">
        <v>0</v>
      </c>
      <c r="H50" s="231">
        <v>324140</v>
      </c>
      <c r="I50" s="162">
        <v>0</v>
      </c>
      <c r="J50" s="231">
        <v>123</v>
      </c>
      <c r="K50" s="231">
        <v>127418</v>
      </c>
    </row>
    <row r="51" spans="1:11" s="72" customFormat="1" ht="19.2" customHeight="1" x14ac:dyDescent="0.25">
      <c r="A51" s="443" t="s">
        <v>359</v>
      </c>
      <c r="B51" s="444"/>
      <c r="C51" s="229" t="s">
        <v>309</v>
      </c>
      <c r="D51" s="162">
        <v>0</v>
      </c>
      <c r="E51" s="162">
        <v>0</v>
      </c>
      <c r="F51" s="162">
        <v>0</v>
      </c>
      <c r="G51" s="162">
        <v>0</v>
      </c>
      <c r="H51" s="162">
        <v>0</v>
      </c>
      <c r="I51" s="162">
        <v>0</v>
      </c>
      <c r="J51" s="162">
        <v>0</v>
      </c>
      <c r="K51" s="162">
        <v>0</v>
      </c>
    </row>
    <row r="52" spans="1:11" s="72" customFormat="1" ht="19.2" customHeight="1" x14ac:dyDescent="0.25">
      <c r="A52" s="443" t="s">
        <v>360</v>
      </c>
      <c r="B52" s="444"/>
      <c r="C52" s="229" t="s">
        <v>303</v>
      </c>
      <c r="D52" s="162">
        <v>0</v>
      </c>
      <c r="E52" s="162">
        <v>0</v>
      </c>
      <c r="F52" s="162">
        <v>0</v>
      </c>
      <c r="G52" s="162">
        <v>0</v>
      </c>
      <c r="H52" s="162">
        <v>0</v>
      </c>
      <c r="I52" s="162">
        <v>0</v>
      </c>
      <c r="J52" s="162">
        <v>0</v>
      </c>
      <c r="K52" s="162">
        <v>0</v>
      </c>
    </row>
    <row r="53" spans="1:11" s="72" customFormat="1" ht="19.2" customHeight="1" x14ac:dyDescent="0.25">
      <c r="A53" s="443" t="s">
        <v>361</v>
      </c>
      <c r="B53" s="444"/>
      <c r="C53" s="229" t="s">
        <v>154</v>
      </c>
      <c r="D53" s="162">
        <v>0</v>
      </c>
      <c r="E53" s="162">
        <v>0</v>
      </c>
      <c r="F53" s="162">
        <v>0</v>
      </c>
      <c r="G53" s="162">
        <v>0</v>
      </c>
      <c r="H53" s="162">
        <v>0</v>
      </c>
      <c r="I53" s="162">
        <v>0</v>
      </c>
      <c r="J53" s="162">
        <v>0</v>
      </c>
      <c r="K53" s="162">
        <v>0</v>
      </c>
    </row>
    <row r="54" spans="1:11" s="72" customFormat="1" ht="19.2" customHeight="1" x14ac:dyDescent="0.3">
      <c r="A54" s="443" t="s">
        <v>313</v>
      </c>
      <c r="B54" s="444"/>
      <c r="C54" s="229" t="s">
        <v>154</v>
      </c>
      <c r="D54" s="231">
        <v>190110</v>
      </c>
      <c r="E54" s="231">
        <v>431400</v>
      </c>
      <c r="F54" s="162">
        <v>0</v>
      </c>
      <c r="G54" s="231">
        <v>1</v>
      </c>
      <c r="H54" s="231">
        <v>422490</v>
      </c>
      <c r="I54" s="162">
        <v>0</v>
      </c>
      <c r="J54" s="231">
        <v>61</v>
      </c>
      <c r="K54" s="231">
        <v>198960</v>
      </c>
    </row>
    <row r="55" spans="1:11" s="72" customFormat="1" ht="19.2" customHeight="1" x14ac:dyDescent="0.3">
      <c r="A55" s="443" t="s">
        <v>314</v>
      </c>
      <c r="B55" s="444"/>
      <c r="C55" s="229" t="s">
        <v>154</v>
      </c>
      <c r="D55" s="231">
        <v>18600</v>
      </c>
      <c r="E55" s="162">
        <v>0</v>
      </c>
      <c r="F55" s="162">
        <v>0</v>
      </c>
      <c r="G55" s="162">
        <v>0</v>
      </c>
      <c r="H55" s="231">
        <v>15390</v>
      </c>
      <c r="I55" s="162">
        <v>0</v>
      </c>
      <c r="J55" s="231">
        <v>30</v>
      </c>
      <c r="K55" s="231">
        <v>3180</v>
      </c>
    </row>
    <row r="56" spans="1:11" s="72" customFormat="1" ht="19.2" customHeight="1" x14ac:dyDescent="0.3">
      <c r="A56" s="443" t="s">
        <v>315</v>
      </c>
      <c r="B56" s="444"/>
      <c r="C56" s="229" t="s">
        <v>268</v>
      </c>
      <c r="D56" s="231">
        <v>34944</v>
      </c>
      <c r="E56" s="231">
        <v>73192</v>
      </c>
      <c r="F56" s="162">
        <v>0</v>
      </c>
      <c r="G56" s="231">
        <v>101</v>
      </c>
      <c r="H56" s="231">
        <v>52528</v>
      </c>
      <c r="I56" s="162">
        <v>0</v>
      </c>
      <c r="J56" s="231">
        <v>178</v>
      </c>
      <c r="K56" s="231">
        <v>55531</v>
      </c>
    </row>
    <row r="57" spans="1:11" s="72" customFormat="1" ht="19.2" customHeight="1" x14ac:dyDescent="0.3">
      <c r="A57" s="443" t="s">
        <v>316</v>
      </c>
      <c r="B57" s="444"/>
      <c r="C57" s="229" t="s">
        <v>317</v>
      </c>
      <c r="D57" s="231">
        <v>1512</v>
      </c>
      <c r="E57" s="231">
        <v>49000</v>
      </c>
      <c r="F57" s="162">
        <v>0</v>
      </c>
      <c r="G57" s="162">
        <v>0</v>
      </c>
      <c r="H57" s="231">
        <v>20916</v>
      </c>
      <c r="I57" s="162">
        <v>0</v>
      </c>
      <c r="J57" s="231">
        <v>84</v>
      </c>
      <c r="K57" s="231">
        <v>29512</v>
      </c>
    </row>
    <row r="58" spans="1:11" s="72" customFormat="1" ht="19.2" customHeight="1" x14ac:dyDescent="0.3">
      <c r="A58" s="443" t="s">
        <v>318</v>
      </c>
      <c r="B58" s="444"/>
      <c r="C58" s="229" t="s">
        <v>155</v>
      </c>
      <c r="D58" s="231">
        <v>4115</v>
      </c>
      <c r="E58" s="231">
        <v>29990</v>
      </c>
      <c r="F58" s="162">
        <v>0</v>
      </c>
      <c r="G58" s="162">
        <v>0</v>
      </c>
      <c r="H58" s="231">
        <v>22195</v>
      </c>
      <c r="I58" s="162">
        <v>0</v>
      </c>
      <c r="J58" s="231">
        <v>15</v>
      </c>
      <c r="K58" s="231">
        <v>11895</v>
      </c>
    </row>
    <row r="59" spans="1:11" s="72" customFormat="1" ht="19.2" customHeight="1" x14ac:dyDescent="0.3">
      <c r="A59" s="228" t="s">
        <v>320</v>
      </c>
      <c r="B59" s="229"/>
      <c r="C59" s="229"/>
      <c r="D59" s="231"/>
      <c r="E59" s="232"/>
      <c r="F59" s="232"/>
      <c r="G59" s="232"/>
      <c r="H59" s="232"/>
      <c r="I59" s="232"/>
      <c r="J59" s="231"/>
      <c r="K59" s="231"/>
    </row>
    <row r="60" spans="1:11" s="72" customFormat="1" ht="19.2" customHeight="1" x14ac:dyDescent="0.3">
      <c r="A60" s="443" t="s">
        <v>341</v>
      </c>
      <c r="B60" s="444"/>
      <c r="C60" s="229" t="s">
        <v>153</v>
      </c>
      <c r="D60" s="231">
        <v>9165</v>
      </c>
      <c r="E60" s="162">
        <v>0</v>
      </c>
      <c r="F60" s="231">
        <v>13788</v>
      </c>
      <c r="G60" s="231">
        <v>1</v>
      </c>
      <c r="H60" s="231">
        <v>10915</v>
      </c>
      <c r="I60" s="234">
        <v>0</v>
      </c>
      <c r="J60" s="231">
        <v>39</v>
      </c>
      <c r="K60" s="231">
        <v>12000</v>
      </c>
    </row>
    <row r="61" spans="1:11" s="72" customFormat="1" ht="19.2" customHeight="1" x14ac:dyDescent="0.3">
      <c r="A61" s="444" t="s">
        <v>159</v>
      </c>
      <c r="B61" s="448"/>
      <c r="C61" s="229"/>
      <c r="D61" s="231"/>
      <c r="E61" s="232"/>
      <c r="F61" s="232"/>
      <c r="G61" s="232"/>
      <c r="H61" s="232"/>
      <c r="I61" s="232"/>
      <c r="J61" s="232"/>
      <c r="K61" s="232"/>
    </row>
    <row r="62" spans="1:11" s="72" customFormat="1" ht="19.2" customHeight="1" x14ac:dyDescent="0.3">
      <c r="A62" s="443" t="s">
        <v>324</v>
      </c>
      <c r="B62" s="444"/>
      <c r="C62" s="229" t="s">
        <v>291</v>
      </c>
      <c r="D62" s="231">
        <v>71647.100000000006</v>
      </c>
      <c r="E62" s="231">
        <v>120000</v>
      </c>
      <c r="F62" s="162">
        <v>0</v>
      </c>
      <c r="G62" s="231">
        <v>11.5</v>
      </c>
      <c r="H62" s="162">
        <v>0</v>
      </c>
      <c r="I62" s="231">
        <v>36002.6</v>
      </c>
      <c r="J62" s="231">
        <v>57.9</v>
      </c>
      <c r="K62" s="231">
        <v>155598.1</v>
      </c>
    </row>
    <row r="63" spans="1:11" s="72" customFormat="1" ht="19.2" customHeight="1" x14ac:dyDescent="0.3">
      <c r="A63" s="444" t="s">
        <v>325</v>
      </c>
      <c r="B63" s="448"/>
      <c r="C63" s="229" t="s">
        <v>265</v>
      </c>
      <c r="D63" s="231">
        <v>18773</v>
      </c>
      <c r="E63" s="162">
        <v>0</v>
      </c>
      <c r="F63" s="162">
        <v>0</v>
      </c>
      <c r="G63" s="162">
        <v>0</v>
      </c>
      <c r="H63" s="162">
        <v>0</v>
      </c>
      <c r="I63" s="162">
        <v>0</v>
      </c>
      <c r="J63" s="162">
        <v>0</v>
      </c>
      <c r="K63" s="231">
        <v>18773</v>
      </c>
    </row>
    <row r="64" spans="1:11" s="72" customFormat="1" ht="19.2" customHeight="1" x14ac:dyDescent="0.3">
      <c r="A64" s="444" t="s">
        <v>326</v>
      </c>
      <c r="B64" s="448"/>
      <c r="C64" s="229" t="s">
        <v>291</v>
      </c>
      <c r="D64" s="231">
        <v>51973</v>
      </c>
      <c r="E64" s="162">
        <v>0</v>
      </c>
      <c r="F64" s="162">
        <v>0</v>
      </c>
      <c r="G64" s="162">
        <v>0</v>
      </c>
      <c r="H64" s="162">
        <v>0</v>
      </c>
      <c r="I64" s="231">
        <v>16163.6</v>
      </c>
      <c r="J64" s="231">
        <v>55.5</v>
      </c>
      <c r="K64" s="231">
        <v>35753.9</v>
      </c>
    </row>
    <row r="65" spans="1:11" s="72" customFormat="1" ht="19.2" customHeight="1" x14ac:dyDescent="0.3">
      <c r="A65" s="444" t="s">
        <v>327</v>
      </c>
      <c r="B65" s="448"/>
      <c r="C65" s="229" t="s">
        <v>160</v>
      </c>
      <c r="D65" s="231">
        <v>1331.4</v>
      </c>
      <c r="E65" s="231">
        <v>2000</v>
      </c>
      <c r="F65" s="162">
        <v>0</v>
      </c>
      <c r="G65" s="162">
        <v>0</v>
      </c>
      <c r="H65" s="162">
        <v>0</v>
      </c>
      <c r="I65" s="231">
        <v>1950.5</v>
      </c>
      <c r="J65" s="231">
        <v>205.1</v>
      </c>
      <c r="K65" s="231">
        <v>1175.8</v>
      </c>
    </row>
    <row r="66" spans="1:11" s="72" customFormat="1" ht="19.2" customHeight="1" x14ac:dyDescent="0.3">
      <c r="A66" s="444" t="s">
        <v>328</v>
      </c>
      <c r="B66" s="448"/>
      <c r="C66" s="229" t="s">
        <v>329</v>
      </c>
      <c r="D66" s="231">
        <v>26334.9</v>
      </c>
      <c r="E66" s="162">
        <v>0</v>
      </c>
      <c r="F66" s="162">
        <v>0</v>
      </c>
      <c r="G66" s="162">
        <v>0</v>
      </c>
      <c r="H66" s="162">
        <v>0</v>
      </c>
      <c r="I66" s="162">
        <v>0</v>
      </c>
      <c r="J66" s="162">
        <v>0</v>
      </c>
      <c r="K66" s="231">
        <v>26334.9</v>
      </c>
    </row>
    <row r="67" spans="1:11" s="72" customFormat="1" ht="19.2" customHeight="1" x14ac:dyDescent="0.3">
      <c r="A67" s="444" t="s">
        <v>330</v>
      </c>
      <c r="B67" s="448"/>
      <c r="C67" s="229" t="s">
        <v>291</v>
      </c>
      <c r="D67" s="231">
        <v>62762.1</v>
      </c>
      <c r="E67" s="231">
        <v>100000</v>
      </c>
      <c r="F67" s="162">
        <v>0</v>
      </c>
      <c r="G67" s="231">
        <v>4663.2</v>
      </c>
      <c r="H67" s="162">
        <v>0</v>
      </c>
      <c r="I67" s="231">
        <v>90974.6</v>
      </c>
      <c r="J67" s="231">
        <v>97.3</v>
      </c>
      <c r="K67" s="231">
        <v>76353.399999999994</v>
      </c>
    </row>
    <row r="68" spans="1:11" s="72" customFormat="1" ht="19.2" customHeight="1" x14ac:dyDescent="0.3">
      <c r="A68" s="444" t="s">
        <v>331</v>
      </c>
      <c r="B68" s="448"/>
      <c r="C68" s="229" t="s">
        <v>265</v>
      </c>
      <c r="D68" s="231">
        <v>185336.5</v>
      </c>
      <c r="E68" s="162">
        <v>0</v>
      </c>
      <c r="F68" s="162">
        <v>0</v>
      </c>
      <c r="G68" s="162">
        <v>0</v>
      </c>
      <c r="H68" s="162">
        <v>0</v>
      </c>
      <c r="I68" s="231">
        <v>140036</v>
      </c>
      <c r="J68" s="231">
        <v>70</v>
      </c>
      <c r="K68" s="231">
        <v>45230.5</v>
      </c>
    </row>
    <row r="69" spans="1:11" s="72" customFormat="1" ht="19.2" customHeight="1" x14ac:dyDescent="0.3">
      <c r="A69" s="444" t="s">
        <v>332</v>
      </c>
      <c r="B69" s="448"/>
      <c r="C69" s="229" t="s">
        <v>265</v>
      </c>
      <c r="D69" s="231">
        <v>1965406</v>
      </c>
      <c r="E69" s="162">
        <v>0</v>
      </c>
      <c r="F69" s="162">
        <v>0</v>
      </c>
      <c r="G69" s="162">
        <v>0</v>
      </c>
      <c r="H69" s="162">
        <v>0</v>
      </c>
      <c r="I69" s="162">
        <v>0</v>
      </c>
      <c r="J69" s="162">
        <v>0</v>
      </c>
      <c r="K69" s="231">
        <v>1965406</v>
      </c>
    </row>
    <row r="70" spans="1:11" s="72" customFormat="1" ht="19.2" customHeight="1" x14ac:dyDescent="0.3">
      <c r="A70" s="444" t="s">
        <v>333</v>
      </c>
      <c r="B70" s="448"/>
      <c r="C70" s="229" t="s">
        <v>160</v>
      </c>
      <c r="D70" s="231">
        <v>1105.9770000000001</v>
      </c>
      <c r="E70" s="231">
        <v>1500</v>
      </c>
      <c r="F70" s="162">
        <v>0</v>
      </c>
      <c r="G70" s="231">
        <v>8.9999999999999993E-3</v>
      </c>
      <c r="H70" s="162">
        <v>0</v>
      </c>
      <c r="I70" s="231">
        <v>859.11800000000005</v>
      </c>
      <c r="J70" s="231">
        <v>112.05200000000001</v>
      </c>
      <c r="K70" s="231">
        <v>1634.816</v>
      </c>
    </row>
    <row r="71" spans="1:11" s="72" customFormat="1" ht="19.2" customHeight="1" x14ac:dyDescent="0.3">
      <c r="A71" s="446" t="s">
        <v>363</v>
      </c>
      <c r="B71" s="447"/>
      <c r="C71" s="235" t="s">
        <v>265</v>
      </c>
      <c r="D71" s="231">
        <v>15734</v>
      </c>
      <c r="E71" s="162">
        <v>0</v>
      </c>
      <c r="F71" s="162">
        <v>0</v>
      </c>
      <c r="G71" s="162">
        <v>0</v>
      </c>
      <c r="H71" s="162">
        <v>0</v>
      </c>
      <c r="I71" s="238">
        <v>0</v>
      </c>
      <c r="J71" s="238">
        <v>0</v>
      </c>
      <c r="K71" s="239">
        <v>15734</v>
      </c>
    </row>
    <row r="72" spans="1:11" s="88" customFormat="1" ht="16.2" customHeight="1" x14ac:dyDescent="0.25">
      <c r="A72" s="83" t="s">
        <v>44</v>
      </c>
      <c r="B72" s="84"/>
      <c r="C72" s="85" t="s">
        <v>43</v>
      </c>
      <c r="D72" s="86"/>
      <c r="E72" s="87" t="s">
        <v>3</v>
      </c>
      <c r="F72" s="85"/>
      <c r="G72" s="86"/>
      <c r="H72" s="85" t="s">
        <v>4</v>
      </c>
      <c r="J72" s="89"/>
      <c r="K72" s="90"/>
    </row>
    <row r="73" spans="1:11" s="88" customFormat="1" ht="14.4" customHeight="1" x14ac:dyDescent="0.3">
      <c r="A73" s="91"/>
      <c r="B73" s="84"/>
      <c r="C73" s="83"/>
      <c r="D73" s="92"/>
      <c r="E73" s="93" t="s">
        <v>5</v>
      </c>
      <c r="F73" s="83"/>
      <c r="G73" s="84"/>
      <c r="H73" s="84"/>
      <c r="I73" s="91"/>
      <c r="J73" s="89"/>
    </row>
    <row r="74" spans="1:11" s="88" customFormat="1" ht="19.2" customHeight="1" x14ac:dyDescent="0.3">
      <c r="A74" s="91"/>
      <c r="B74" s="84"/>
      <c r="C74" s="83"/>
      <c r="D74" s="92"/>
      <c r="E74" s="93"/>
      <c r="F74" s="83"/>
      <c r="G74" s="84"/>
      <c r="H74" s="84"/>
      <c r="I74" s="91"/>
      <c r="J74" s="89"/>
    </row>
    <row r="75" spans="1:11" s="88" customFormat="1" ht="19.2" customHeight="1" x14ac:dyDescent="0.3">
      <c r="A75" s="91"/>
      <c r="B75" s="84"/>
      <c r="C75" s="83"/>
      <c r="D75" s="92"/>
      <c r="E75" s="93"/>
      <c r="F75" s="83"/>
      <c r="G75" s="84"/>
      <c r="H75" s="84"/>
      <c r="I75" s="91"/>
      <c r="J75" s="89"/>
    </row>
    <row r="76" spans="1:11" s="88" customFormat="1" ht="15.6" customHeight="1" x14ac:dyDescent="0.3">
      <c r="A76" s="94" t="s">
        <v>145</v>
      </c>
      <c r="B76" s="84"/>
      <c r="C76" s="83"/>
      <c r="D76" s="92"/>
      <c r="E76" s="93"/>
      <c r="F76" s="83"/>
      <c r="G76" s="84"/>
      <c r="H76" s="84"/>
      <c r="I76" s="91"/>
      <c r="J76" s="89"/>
    </row>
    <row r="77" spans="1:11" s="88" customFormat="1" ht="17.399999999999999" customHeight="1" x14ac:dyDescent="0.3">
      <c r="A77" s="94" t="s">
        <v>146</v>
      </c>
      <c r="B77" s="84"/>
      <c r="C77" s="83"/>
      <c r="D77" s="92"/>
      <c r="E77" s="93"/>
      <c r="F77" s="83"/>
      <c r="G77" s="84"/>
      <c r="H77" s="84"/>
      <c r="I77" s="91"/>
      <c r="J77" s="89"/>
    </row>
    <row r="78" spans="1:11" x14ac:dyDescent="0.3">
      <c r="B78" s="94"/>
    </row>
  </sheetData>
  <mergeCells count="75">
    <mergeCell ref="K6:K7"/>
    <mergeCell ref="A8:B8"/>
    <mergeCell ref="J1:K1"/>
    <mergeCell ref="I2:I3"/>
    <mergeCell ref="J2:K3"/>
    <mergeCell ref="A4:K4"/>
    <mergeCell ref="A5:K5"/>
    <mergeCell ref="A30:B30"/>
    <mergeCell ref="A9:B9"/>
    <mergeCell ref="A10:B10"/>
    <mergeCell ref="A11:B11"/>
    <mergeCell ref="H6:J6"/>
    <mergeCell ref="A17:B17"/>
    <mergeCell ref="A13:B13"/>
    <mergeCell ref="A14:B14"/>
    <mergeCell ref="A15:B15"/>
    <mergeCell ref="A16:B16"/>
    <mergeCell ref="A12:B12"/>
    <mergeCell ref="A6:B7"/>
    <mergeCell ref="C6:C7"/>
    <mergeCell ref="D6:D7"/>
    <mergeCell ref="E6:G6"/>
    <mergeCell ref="A18:B18"/>
    <mergeCell ref="A32:B32"/>
    <mergeCell ref="A33:B33"/>
    <mergeCell ref="A34:B34"/>
    <mergeCell ref="J37:K37"/>
    <mergeCell ref="A31:B31"/>
    <mergeCell ref="A19:B19"/>
    <mergeCell ref="A20:B20"/>
    <mergeCell ref="A21:B21"/>
    <mergeCell ref="A22:B22"/>
    <mergeCell ref="A23:B23"/>
    <mergeCell ref="A24:B24"/>
    <mergeCell ref="A25:B25"/>
    <mergeCell ref="A26:B26"/>
    <mergeCell ref="A28:B28"/>
    <mergeCell ref="A29:B29"/>
    <mergeCell ref="I38:I39"/>
    <mergeCell ref="J38:K39"/>
    <mergeCell ref="A49:B49"/>
    <mergeCell ref="A40:K40"/>
    <mergeCell ref="A41:K41"/>
    <mergeCell ref="A42:B43"/>
    <mergeCell ref="C42:C43"/>
    <mergeCell ref="D42:D43"/>
    <mergeCell ref="E42:G42"/>
    <mergeCell ref="H42:J42"/>
    <mergeCell ref="K42:K43"/>
    <mergeCell ref="A44:B44"/>
    <mergeCell ref="A45:B45"/>
    <mergeCell ref="A46:B46"/>
    <mergeCell ref="A47:B47"/>
    <mergeCell ref="A48:B48"/>
    <mergeCell ref="A62:B62"/>
    <mergeCell ref="A50:B50"/>
    <mergeCell ref="A51:B51"/>
    <mergeCell ref="A52:B52"/>
    <mergeCell ref="A53:B53"/>
    <mergeCell ref="A54:B54"/>
    <mergeCell ref="A55:B55"/>
    <mergeCell ref="A56:B56"/>
    <mergeCell ref="A57:B57"/>
    <mergeCell ref="A58:B58"/>
    <mergeCell ref="A60:B60"/>
    <mergeCell ref="A61:B61"/>
    <mergeCell ref="A69:B69"/>
    <mergeCell ref="A70:B70"/>
    <mergeCell ref="A71:B71"/>
    <mergeCell ref="A63:B63"/>
    <mergeCell ref="A64:B64"/>
    <mergeCell ref="A65:B65"/>
    <mergeCell ref="A66:B66"/>
    <mergeCell ref="A67:B67"/>
    <mergeCell ref="A68:B68"/>
  </mergeCells>
  <phoneticPr fontId="31" type="noConversion"/>
  <printOptions horizontalCentered="1"/>
  <pageMargins left="0.78740157480314965" right="0.78740157480314965" top="0.98425196850393704" bottom="0.78740157480314965" header="0.51181102362204722" footer="0.51181102362204722"/>
  <pageSetup paperSize="9" scale="65" fitToHeight="0" orientation="landscape" r:id="rId1"/>
  <headerFooter scaleWithDoc="0" alignWithMargins="0"/>
  <rowBreaks count="1" manualBreakCount="1">
    <brk id="3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8"/>
  <sheetViews>
    <sheetView zoomScale="80" zoomScaleNormal="80" workbookViewId="0">
      <selection activeCell="A4" sqref="A4:K4"/>
    </sheetView>
  </sheetViews>
  <sheetFormatPr defaultColWidth="9" defaultRowHeight="16.2" x14ac:dyDescent="0.3"/>
  <cols>
    <col min="1" max="1" width="11.44140625" style="49" customWidth="1"/>
    <col min="2" max="2" width="40.109375" style="49" customWidth="1"/>
    <col min="3" max="3" width="10.77734375" style="67" customWidth="1"/>
    <col min="4" max="4" width="18.109375" style="49" customWidth="1"/>
    <col min="5" max="5" width="23.33203125" style="49" customWidth="1"/>
    <col min="6" max="6" width="16.109375" style="49" customWidth="1"/>
    <col min="7" max="7" width="14.6640625" style="49" customWidth="1"/>
    <col min="8" max="8" width="17" style="49" customWidth="1"/>
    <col min="9" max="10" width="14.6640625" style="49" customWidth="1"/>
    <col min="11" max="11" width="18.44140625" style="49" customWidth="1"/>
    <col min="12" max="16384" width="9" style="49"/>
  </cols>
  <sheetData>
    <row r="1" spans="1:11" s="44" customFormat="1" ht="15" customHeight="1" x14ac:dyDescent="0.25">
      <c r="A1" s="40" t="s">
        <v>6</v>
      </c>
      <c r="B1" s="41"/>
      <c r="C1" s="42"/>
      <c r="D1" s="43"/>
      <c r="E1" s="43"/>
      <c r="F1" s="43"/>
      <c r="G1" s="43"/>
      <c r="H1" s="43"/>
      <c r="I1" s="40" t="s">
        <v>7</v>
      </c>
      <c r="J1" s="451" t="s">
        <v>8</v>
      </c>
      <c r="K1" s="451"/>
    </row>
    <row r="2" spans="1:11" s="44" customFormat="1" ht="15" hidden="1" customHeight="1" x14ac:dyDescent="0.25">
      <c r="A2" s="45" t="s">
        <v>59</v>
      </c>
      <c r="B2" s="46" t="s">
        <v>58</v>
      </c>
      <c r="C2" s="46" t="s">
        <v>57</v>
      </c>
      <c r="D2" s="43"/>
      <c r="E2" s="43"/>
      <c r="F2" s="43"/>
      <c r="G2" s="43"/>
      <c r="H2" s="43"/>
      <c r="I2" s="452" t="s">
        <v>10</v>
      </c>
      <c r="J2" s="454" t="s">
        <v>47</v>
      </c>
      <c r="K2" s="455"/>
    </row>
    <row r="3" spans="1:11" s="44" customFormat="1" ht="15" customHeight="1" x14ac:dyDescent="0.25">
      <c r="A3" s="40" t="s">
        <v>9</v>
      </c>
      <c r="B3" s="158" t="s">
        <v>176</v>
      </c>
      <c r="C3" s="47"/>
      <c r="D3" s="48"/>
      <c r="E3" s="48"/>
      <c r="F3" s="48"/>
      <c r="G3" s="48"/>
      <c r="H3" s="48"/>
      <c r="I3" s="453"/>
      <c r="J3" s="456"/>
      <c r="K3" s="457"/>
    </row>
    <row r="4" spans="1:11" ht="37.200000000000003" customHeight="1" x14ac:dyDescent="0.3">
      <c r="A4" s="458" t="s">
        <v>55</v>
      </c>
      <c r="B4" s="458"/>
      <c r="C4" s="458"/>
      <c r="D4" s="458"/>
      <c r="E4" s="458"/>
      <c r="F4" s="458"/>
      <c r="G4" s="458"/>
      <c r="H4" s="458"/>
      <c r="I4" s="458"/>
      <c r="J4" s="458"/>
      <c r="K4" s="458"/>
    </row>
    <row r="5" spans="1:11" ht="28.2" customHeight="1" x14ac:dyDescent="0.3">
      <c r="A5" s="459" t="s">
        <v>164</v>
      </c>
      <c r="B5" s="459"/>
      <c r="C5" s="459"/>
      <c r="D5" s="459"/>
      <c r="E5" s="459"/>
      <c r="F5" s="459"/>
      <c r="G5" s="459"/>
      <c r="H5" s="459"/>
      <c r="I5" s="459"/>
      <c r="J5" s="459"/>
      <c r="K5" s="459"/>
    </row>
    <row r="6" spans="1:11" s="50" customFormat="1" ht="24" customHeight="1" x14ac:dyDescent="0.3">
      <c r="A6" s="465" t="s">
        <v>12</v>
      </c>
      <c r="B6" s="451"/>
      <c r="C6" s="452" t="s">
        <v>13</v>
      </c>
      <c r="D6" s="465" t="s">
        <v>14</v>
      </c>
      <c r="E6" s="451" t="s">
        <v>15</v>
      </c>
      <c r="F6" s="451"/>
      <c r="G6" s="451"/>
      <c r="H6" s="451" t="s">
        <v>16</v>
      </c>
      <c r="I6" s="451"/>
      <c r="J6" s="451"/>
      <c r="K6" s="460" t="s">
        <v>17</v>
      </c>
    </row>
    <row r="7" spans="1:11" s="50" customFormat="1" ht="33.6" customHeight="1" x14ac:dyDescent="0.3">
      <c r="A7" s="465"/>
      <c r="B7" s="451"/>
      <c r="C7" s="453"/>
      <c r="D7" s="465"/>
      <c r="E7" s="51" t="s">
        <v>18</v>
      </c>
      <c r="F7" s="40" t="s">
        <v>19</v>
      </c>
      <c r="G7" s="40" t="s">
        <v>20</v>
      </c>
      <c r="H7" s="40" t="s">
        <v>21</v>
      </c>
      <c r="I7" s="40" t="s">
        <v>22</v>
      </c>
      <c r="J7" s="40" t="s">
        <v>20</v>
      </c>
      <c r="K7" s="460"/>
    </row>
    <row r="8" spans="1:11" s="44" customFormat="1" ht="21.45" customHeight="1" x14ac:dyDescent="0.3">
      <c r="A8" s="461" t="s">
        <v>156</v>
      </c>
      <c r="B8" s="462"/>
      <c r="C8" s="284" t="s">
        <v>0</v>
      </c>
      <c r="D8" s="241"/>
      <c r="E8" s="241"/>
      <c r="F8" s="241"/>
      <c r="G8" s="241"/>
      <c r="H8" s="241"/>
      <c r="I8" s="241"/>
      <c r="J8" s="241"/>
      <c r="K8" s="241"/>
    </row>
    <row r="9" spans="1:11" s="44" customFormat="1" ht="21.45" customHeight="1" x14ac:dyDescent="0.3">
      <c r="A9" s="463" t="s">
        <v>262</v>
      </c>
      <c r="B9" s="464"/>
      <c r="C9" s="247" t="s">
        <v>0</v>
      </c>
      <c r="D9" s="241"/>
      <c r="E9" s="241"/>
      <c r="F9" s="241"/>
      <c r="G9" s="241"/>
      <c r="H9" s="244"/>
      <c r="I9" s="241"/>
      <c r="J9" s="244"/>
      <c r="K9" s="244"/>
    </row>
    <row r="10" spans="1:11" s="44" customFormat="1" ht="21.45" customHeight="1" x14ac:dyDescent="0.3">
      <c r="A10" s="463" t="s">
        <v>263</v>
      </c>
      <c r="B10" s="464"/>
      <c r="C10" s="247" t="s">
        <v>497</v>
      </c>
      <c r="D10" s="245">
        <v>3975000</v>
      </c>
      <c r="E10" s="245">
        <v>8000000</v>
      </c>
      <c r="F10" s="162">
        <v>0</v>
      </c>
      <c r="G10" s="162">
        <v>0</v>
      </c>
      <c r="H10" s="245">
        <v>11975000</v>
      </c>
      <c r="I10" s="162">
        <v>0</v>
      </c>
      <c r="J10" s="162">
        <v>0</v>
      </c>
      <c r="K10" s="162">
        <v>0</v>
      </c>
    </row>
    <row r="11" spans="1:11" s="44" customFormat="1" ht="21.45" customHeight="1" x14ac:dyDescent="0.3">
      <c r="A11" s="463" t="s">
        <v>264</v>
      </c>
      <c r="B11" s="464"/>
      <c r="C11" s="247" t="s">
        <v>498</v>
      </c>
      <c r="D11" s="245">
        <v>53</v>
      </c>
      <c r="E11" s="162">
        <v>0</v>
      </c>
      <c r="F11" s="162">
        <v>0</v>
      </c>
      <c r="G11" s="162">
        <v>0</v>
      </c>
      <c r="H11" s="162">
        <v>0</v>
      </c>
      <c r="I11" s="162">
        <v>0</v>
      </c>
      <c r="J11" s="245">
        <v>53</v>
      </c>
      <c r="K11" s="162">
        <v>0</v>
      </c>
    </row>
    <row r="12" spans="1:11" s="44" customFormat="1" ht="21.45" customHeight="1" x14ac:dyDescent="0.3">
      <c r="A12" s="463" t="s">
        <v>344</v>
      </c>
      <c r="B12" s="464"/>
      <c r="C12" s="247"/>
      <c r="D12" s="245"/>
      <c r="E12" s="245"/>
      <c r="F12" s="245"/>
      <c r="G12" s="245"/>
      <c r="H12" s="245"/>
      <c r="I12" s="245"/>
      <c r="J12" s="245"/>
      <c r="K12" s="245"/>
    </row>
    <row r="13" spans="1:11" s="44" customFormat="1" ht="21.45" customHeight="1" x14ac:dyDescent="0.3">
      <c r="A13" s="463" t="s">
        <v>345</v>
      </c>
      <c r="B13" s="464"/>
      <c r="C13" s="247" t="s">
        <v>499</v>
      </c>
      <c r="D13" s="245">
        <v>119028</v>
      </c>
      <c r="E13" s="245">
        <v>115752</v>
      </c>
      <c r="F13" s="162">
        <v>0</v>
      </c>
      <c r="G13" s="162">
        <v>0</v>
      </c>
      <c r="H13" s="245">
        <v>193004</v>
      </c>
      <c r="I13" s="162">
        <v>0</v>
      </c>
      <c r="J13" s="245">
        <v>56</v>
      </c>
      <c r="K13" s="245">
        <v>41720</v>
      </c>
    </row>
    <row r="14" spans="1:11" s="44" customFormat="1" ht="21.45" customHeight="1" x14ac:dyDescent="0.3">
      <c r="A14" s="463" t="s">
        <v>266</v>
      </c>
      <c r="B14" s="464"/>
      <c r="C14" s="247"/>
      <c r="D14" s="245"/>
      <c r="E14" s="245"/>
      <c r="F14" s="245"/>
      <c r="G14" s="245"/>
      <c r="H14" s="245"/>
      <c r="I14" s="245"/>
      <c r="J14" s="245"/>
      <c r="K14" s="245"/>
    </row>
    <row r="15" spans="1:11" s="44" customFormat="1" ht="21.45" customHeight="1" x14ac:dyDescent="0.3">
      <c r="A15" s="463" t="s">
        <v>267</v>
      </c>
      <c r="B15" s="464"/>
      <c r="C15" s="247" t="s">
        <v>499</v>
      </c>
      <c r="D15" s="245">
        <v>729980</v>
      </c>
      <c r="E15" s="245">
        <v>1200000</v>
      </c>
      <c r="F15" s="162">
        <v>0</v>
      </c>
      <c r="G15" s="245">
        <v>11</v>
      </c>
      <c r="H15" s="245">
        <v>1677580</v>
      </c>
      <c r="I15" s="162">
        <v>0</v>
      </c>
      <c r="J15" s="245">
        <v>58702</v>
      </c>
      <c r="K15" s="245">
        <v>193709</v>
      </c>
    </row>
    <row r="16" spans="1:11" s="44" customFormat="1" ht="21.45" customHeight="1" x14ac:dyDescent="0.3">
      <c r="A16" s="463" t="s">
        <v>269</v>
      </c>
      <c r="B16" s="464"/>
      <c r="C16" s="247" t="s">
        <v>499</v>
      </c>
      <c r="D16" s="245">
        <v>98700</v>
      </c>
      <c r="E16" s="245">
        <v>160000</v>
      </c>
      <c r="F16" s="162">
        <v>0</v>
      </c>
      <c r="G16" s="162">
        <v>0</v>
      </c>
      <c r="H16" s="245">
        <v>245180</v>
      </c>
      <c r="I16" s="162">
        <v>0</v>
      </c>
      <c r="J16" s="245">
        <v>60</v>
      </c>
      <c r="K16" s="245">
        <v>13460</v>
      </c>
    </row>
    <row r="17" spans="1:11" s="44" customFormat="1" ht="21.45" customHeight="1" x14ac:dyDescent="0.3">
      <c r="A17" s="463" t="s">
        <v>339</v>
      </c>
      <c r="B17" s="464"/>
      <c r="C17" s="247" t="s">
        <v>362</v>
      </c>
      <c r="D17" s="245">
        <v>1544844</v>
      </c>
      <c r="E17" s="246">
        <v>1973888</v>
      </c>
      <c r="F17" s="162">
        <v>0</v>
      </c>
      <c r="G17" s="162">
        <v>0</v>
      </c>
      <c r="H17" s="246">
        <v>2961560</v>
      </c>
      <c r="I17" s="162">
        <v>0</v>
      </c>
      <c r="J17" s="246">
        <v>224</v>
      </c>
      <c r="K17" s="246">
        <v>556948</v>
      </c>
    </row>
    <row r="18" spans="1:11" s="44" customFormat="1" ht="21.45" customHeight="1" x14ac:dyDescent="0.3">
      <c r="A18" s="463" t="s">
        <v>274</v>
      </c>
      <c r="B18" s="464"/>
      <c r="C18" s="247" t="s">
        <v>0</v>
      </c>
      <c r="D18" s="245"/>
      <c r="E18" s="245"/>
      <c r="F18" s="245"/>
      <c r="G18" s="245"/>
      <c r="H18" s="245"/>
      <c r="I18" s="245"/>
      <c r="J18" s="245"/>
      <c r="K18" s="245"/>
    </row>
    <row r="19" spans="1:11" s="44" customFormat="1" ht="21.45" customHeight="1" x14ac:dyDescent="0.3">
      <c r="A19" s="463" t="s">
        <v>346</v>
      </c>
      <c r="B19" s="464"/>
      <c r="C19" s="247" t="s">
        <v>500</v>
      </c>
      <c r="D19" s="245">
        <v>1338080</v>
      </c>
      <c r="E19" s="162">
        <v>0</v>
      </c>
      <c r="F19" s="245">
        <v>2211098</v>
      </c>
      <c r="G19" s="245">
        <v>1</v>
      </c>
      <c r="H19" s="245">
        <v>2473870</v>
      </c>
      <c r="I19" s="162">
        <v>0</v>
      </c>
      <c r="J19" s="245">
        <v>35849</v>
      </c>
      <c r="K19" s="245">
        <v>1039460</v>
      </c>
    </row>
    <row r="20" spans="1:11" s="44" customFormat="1" ht="21.45" customHeight="1" x14ac:dyDescent="0.3">
      <c r="A20" s="463" t="s">
        <v>347</v>
      </c>
      <c r="B20" s="464"/>
      <c r="C20" s="247" t="s">
        <v>500</v>
      </c>
      <c r="D20" s="245">
        <v>479310</v>
      </c>
      <c r="E20" s="162">
        <v>0</v>
      </c>
      <c r="F20" s="245">
        <v>329676</v>
      </c>
      <c r="G20" s="162">
        <v>0</v>
      </c>
      <c r="H20" s="245">
        <v>431860</v>
      </c>
      <c r="I20" s="162">
        <v>0</v>
      </c>
      <c r="J20" s="245">
        <v>30446</v>
      </c>
      <c r="K20" s="245">
        <v>346680</v>
      </c>
    </row>
    <row r="21" spans="1:11" s="44" customFormat="1" ht="21.45" customHeight="1" x14ac:dyDescent="0.3">
      <c r="A21" s="463" t="s">
        <v>279</v>
      </c>
      <c r="B21" s="464"/>
      <c r="C21" s="247" t="s">
        <v>0</v>
      </c>
      <c r="D21" s="245"/>
      <c r="E21" s="245"/>
      <c r="F21" s="245"/>
      <c r="G21" s="245"/>
      <c r="H21" s="245"/>
      <c r="I21" s="245"/>
      <c r="J21" s="245"/>
      <c r="K21" s="245"/>
    </row>
    <row r="22" spans="1:11" s="44" customFormat="1" ht="21.45" customHeight="1" x14ac:dyDescent="0.3">
      <c r="A22" s="463" t="s">
        <v>280</v>
      </c>
      <c r="B22" s="464"/>
      <c r="C22" s="247" t="s">
        <v>499</v>
      </c>
      <c r="D22" s="245">
        <v>2468400</v>
      </c>
      <c r="E22" s="162">
        <v>0</v>
      </c>
      <c r="F22" s="245">
        <v>4091589</v>
      </c>
      <c r="G22" s="162">
        <v>0</v>
      </c>
      <c r="H22" s="245">
        <v>4543700</v>
      </c>
      <c r="I22" s="162">
        <v>0</v>
      </c>
      <c r="J22" s="245">
        <v>298949</v>
      </c>
      <c r="K22" s="245">
        <v>1717340</v>
      </c>
    </row>
    <row r="23" spans="1:11" s="44" customFormat="1" ht="21.45" customHeight="1" x14ac:dyDescent="0.3">
      <c r="A23" s="463" t="s">
        <v>348</v>
      </c>
      <c r="B23" s="464"/>
      <c r="C23" s="247" t="s">
        <v>499</v>
      </c>
      <c r="D23" s="245">
        <v>377849</v>
      </c>
      <c r="E23" s="162">
        <v>0</v>
      </c>
      <c r="F23" s="245">
        <v>243580</v>
      </c>
      <c r="G23" s="162">
        <v>0</v>
      </c>
      <c r="H23" s="245">
        <v>363550</v>
      </c>
      <c r="I23" s="162">
        <v>0</v>
      </c>
      <c r="J23" s="245">
        <v>97529</v>
      </c>
      <c r="K23" s="245">
        <v>160350</v>
      </c>
    </row>
    <row r="24" spans="1:11" s="44" customFormat="1" ht="21.45" customHeight="1" x14ac:dyDescent="0.3">
      <c r="A24" s="463" t="s">
        <v>349</v>
      </c>
      <c r="B24" s="464"/>
      <c r="C24" s="247" t="s">
        <v>499</v>
      </c>
      <c r="D24" s="245">
        <v>40620</v>
      </c>
      <c r="E24" s="162">
        <v>0</v>
      </c>
      <c r="F24" s="162">
        <v>0</v>
      </c>
      <c r="G24" s="162">
        <v>0</v>
      </c>
      <c r="H24" s="162">
        <v>0</v>
      </c>
      <c r="I24" s="162">
        <v>0</v>
      </c>
      <c r="J24" s="245">
        <v>0</v>
      </c>
      <c r="K24" s="245">
        <v>40620</v>
      </c>
    </row>
    <row r="25" spans="1:11" s="44" customFormat="1" ht="21.45" customHeight="1" x14ac:dyDescent="0.3">
      <c r="A25" s="463" t="s">
        <v>283</v>
      </c>
      <c r="B25" s="464"/>
      <c r="C25" s="247" t="s">
        <v>501</v>
      </c>
      <c r="D25" s="245">
        <v>254436</v>
      </c>
      <c r="E25" s="245">
        <v>499296</v>
      </c>
      <c r="F25" s="162">
        <v>0</v>
      </c>
      <c r="G25" s="162">
        <v>0</v>
      </c>
      <c r="H25" s="245">
        <v>504308</v>
      </c>
      <c r="I25" s="162">
        <v>0</v>
      </c>
      <c r="J25" s="245">
        <v>252</v>
      </c>
      <c r="K25" s="245">
        <v>249172</v>
      </c>
    </row>
    <row r="26" spans="1:11" s="44" customFormat="1" ht="21.45" customHeight="1" x14ac:dyDescent="0.3">
      <c r="A26" s="463" t="s">
        <v>284</v>
      </c>
      <c r="B26" s="464"/>
      <c r="C26" s="247" t="s">
        <v>285</v>
      </c>
      <c r="D26" s="245">
        <v>841260</v>
      </c>
      <c r="E26" s="162">
        <v>0</v>
      </c>
      <c r="F26" s="245">
        <v>2998500</v>
      </c>
      <c r="G26" s="245">
        <v>60</v>
      </c>
      <c r="H26" s="245">
        <v>3232260</v>
      </c>
      <c r="I26" s="162">
        <v>0</v>
      </c>
      <c r="J26" s="245">
        <v>1020</v>
      </c>
      <c r="K26" s="245">
        <v>606540</v>
      </c>
    </row>
    <row r="27" spans="1:11" s="44" customFormat="1" ht="21.45" customHeight="1" x14ac:dyDescent="0.3">
      <c r="A27" s="242" t="s">
        <v>286</v>
      </c>
      <c r="B27" s="243"/>
      <c r="C27" s="247" t="s">
        <v>0</v>
      </c>
      <c r="D27" s="245"/>
      <c r="E27" s="245"/>
      <c r="F27" s="245"/>
      <c r="G27" s="245"/>
      <c r="H27" s="245"/>
      <c r="I27" s="245"/>
      <c r="J27" s="245"/>
      <c r="K27" s="245"/>
    </row>
    <row r="28" spans="1:11" s="44" customFormat="1" ht="21.45" customHeight="1" x14ac:dyDescent="0.3">
      <c r="A28" s="463" t="s">
        <v>287</v>
      </c>
      <c r="B28" s="464"/>
      <c r="C28" s="247" t="s">
        <v>499</v>
      </c>
      <c r="D28" s="245">
        <v>620800</v>
      </c>
      <c r="E28" s="162">
        <v>0</v>
      </c>
      <c r="F28" s="245">
        <v>577570</v>
      </c>
      <c r="G28" s="162">
        <v>0</v>
      </c>
      <c r="H28" s="245">
        <v>605600</v>
      </c>
      <c r="I28" s="162">
        <v>0</v>
      </c>
      <c r="J28" s="245">
        <v>293670</v>
      </c>
      <c r="K28" s="245">
        <v>299100</v>
      </c>
    </row>
    <row r="29" spans="1:11" s="44" customFormat="1" ht="21.45" customHeight="1" x14ac:dyDescent="0.3">
      <c r="A29" s="463" t="s">
        <v>288</v>
      </c>
      <c r="B29" s="464"/>
      <c r="C29" s="247" t="s">
        <v>499</v>
      </c>
      <c r="D29" s="245">
        <v>1612500</v>
      </c>
      <c r="E29" s="162">
        <v>0</v>
      </c>
      <c r="F29" s="245">
        <v>2340190</v>
      </c>
      <c r="G29" s="162">
        <v>0</v>
      </c>
      <c r="H29" s="245">
        <v>2764700</v>
      </c>
      <c r="I29" s="162">
        <v>0</v>
      </c>
      <c r="J29" s="245">
        <v>2490</v>
      </c>
      <c r="K29" s="245">
        <v>1185500</v>
      </c>
    </row>
    <row r="30" spans="1:11" s="44" customFormat="1" ht="21.45" customHeight="1" x14ac:dyDescent="0.3">
      <c r="A30" s="463" t="s">
        <v>350</v>
      </c>
      <c r="B30" s="464"/>
      <c r="C30" s="247" t="s">
        <v>500</v>
      </c>
      <c r="D30" s="245">
        <v>91353</v>
      </c>
      <c r="E30" s="162">
        <v>0</v>
      </c>
      <c r="F30" s="245">
        <v>198742</v>
      </c>
      <c r="G30" s="245">
        <v>1</v>
      </c>
      <c r="H30" s="245">
        <v>195740</v>
      </c>
      <c r="I30" s="162">
        <v>0</v>
      </c>
      <c r="J30" s="245">
        <v>686</v>
      </c>
      <c r="K30" s="245">
        <v>93670</v>
      </c>
    </row>
    <row r="31" spans="1:11" s="44" customFormat="1" ht="21.45" customHeight="1" x14ac:dyDescent="0.3">
      <c r="A31" s="463" t="s">
        <v>290</v>
      </c>
      <c r="B31" s="464"/>
      <c r="C31" s="247" t="s">
        <v>498</v>
      </c>
      <c r="D31" s="245">
        <v>715504.6</v>
      </c>
      <c r="E31" s="245">
        <v>600000</v>
      </c>
      <c r="F31" s="162">
        <v>0</v>
      </c>
      <c r="G31" s="245">
        <v>84</v>
      </c>
      <c r="H31" s="245">
        <v>535000</v>
      </c>
      <c r="I31" s="245">
        <v>94477</v>
      </c>
      <c r="J31" s="245">
        <v>50</v>
      </c>
      <c r="K31" s="245">
        <v>686061.6</v>
      </c>
    </row>
    <row r="32" spans="1:11" s="44" customFormat="1" ht="21.45" customHeight="1" x14ac:dyDescent="0.3">
      <c r="A32" s="463" t="s">
        <v>292</v>
      </c>
      <c r="B32" s="464"/>
      <c r="C32" s="247"/>
      <c r="D32" s="245" t="s">
        <v>93</v>
      </c>
      <c r="E32" s="245"/>
      <c r="F32" s="245"/>
      <c r="G32" s="245"/>
      <c r="H32" s="245"/>
      <c r="I32" s="245"/>
      <c r="J32" s="245"/>
      <c r="K32" s="245"/>
    </row>
    <row r="33" spans="1:11" s="44" customFormat="1" ht="21.45" customHeight="1" x14ac:dyDescent="0.3">
      <c r="A33" s="463" t="s">
        <v>293</v>
      </c>
      <c r="B33" s="464"/>
      <c r="C33" s="247" t="s">
        <v>499</v>
      </c>
      <c r="D33" s="245">
        <v>52990</v>
      </c>
      <c r="E33" s="162">
        <v>0</v>
      </c>
      <c r="F33" s="245">
        <v>46452</v>
      </c>
      <c r="G33" s="162">
        <v>0</v>
      </c>
      <c r="H33" s="245">
        <v>17290</v>
      </c>
      <c r="I33" s="162">
        <v>0</v>
      </c>
      <c r="J33" s="245">
        <v>22582</v>
      </c>
      <c r="K33" s="245">
        <v>59570</v>
      </c>
    </row>
    <row r="34" spans="1:11" s="44" customFormat="1" ht="21.45" customHeight="1" x14ac:dyDescent="0.3">
      <c r="A34" s="466" t="s">
        <v>351</v>
      </c>
      <c r="B34" s="467"/>
      <c r="C34" s="247" t="s">
        <v>500</v>
      </c>
      <c r="D34" s="245">
        <v>414030</v>
      </c>
      <c r="E34" s="162">
        <v>0</v>
      </c>
      <c r="F34" s="245">
        <v>131683</v>
      </c>
      <c r="G34" s="245">
        <v>1</v>
      </c>
      <c r="H34" s="245">
        <v>375720</v>
      </c>
      <c r="I34" s="162">
        <v>0</v>
      </c>
      <c r="J34" s="245">
        <v>573</v>
      </c>
      <c r="K34" s="245">
        <v>169421</v>
      </c>
    </row>
    <row r="35" spans="1:11" s="44" customFormat="1" ht="18" customHeight="1" x14ac:dyDescent="0.3">
      <c r="A35" s="52"/>
      <c r="B35" s="52"/>
      <c r="C35" s="52"/>
      <c r="D35" s="54" t="s">
        <v>93</v>
      </c>
      <c r="E35" s="54"/>
      <c r="F35" s="54"/>
      <c r="G35" s="54"/>
      <c r="H35" s="54"/>
      <c r="I35" s="54"/>
      <c r="J35" s="54"/>
      <c r="K35" s="54"/>
    </row>
    <row r="36" spans="1:11" s="44" customFormat="1" ht="13.65" customHeight="1" x14ac:dyDescent="0.3">
      <c r="A36" s="41"/>
      <c r="B36" s="41"/>
      <c r="C36" s="41"/>
      <c r="D36" s="53"/>
      <c r="E36" s="53"/>
      <c r="F36" s="53"/>
      <c r="G36" s="53"/>
      <c r="H36" s="53"/>
      <c r="I36" s="53"/>
      <c r="J36" s="53"/>
      <c r="K36" s="53"/>
    </row>
    <row r="37" spans="1:11" s="44" customFormat="1" ht="15" customHeight="1" x14ac:dyDescent="0.25">
      <c r="A37" s="40" t="s">
        <v>94</v>
      </c>
      <c r="B37" s="41"/>
      <c r="C37" s="42"/>
      <c r="D37" s="43"/>
      <c r="E37" s="43"/>
      <c r="F37" s="43"/>
      <c r="G37" s="43"/>
      <c r="H37" s="43"/>
      <c r="I37" s="40" t="s">
        <v>95</v>
      </c>
      <c r="J37" s="451" t="s">
        <v>96</v>
      </c>
      <c r="K37" s="451"/>
    </row>
    <row r="38" spans="1:11" s="44" customFormat="1" ht="21.45" hidden="1" customHeight="1" x14ac:dyDescent="0.25">
      <c r="A38" s="45" t="s">
        <v>97</v>
      </c>
      <c r="B38" s="46" t="s">
        <v>98</v>
      </c>
      <c r="C38" s="46" t="s">
        <v>99</v>
      </c>
      <c r="D38" s="43"/>
      <c r="E38" s="43"/>
      <c r="F38" s="43"/>
      <c r="G38" s="43"/>
      <c r="H38" s="43"/>
      <c r="I38" s="452" t="s">
        <v>100</v>
      </c>
      <c r="J38" s="454" t="s">
        <v>101</v>
      </c>
      <c r="K38" s="455"/>
    </row>
    <row r="39" spans="1:11" s="44" customFormat="1" ht="15" customHeight="1" x14ac:dyDescent="0.25">
      <c r="A39" s="40" t="s">
        <v>102</v>
      </c>
      <c r="B39" s="158" t="s">
        <v>176</v>
      </c>
      <c r="C39" s="47"/>
      <c r="D39" s="48"/>
      <c r="E39" s="48"/>
      <c r="F39" s="48"/>
      <c r="G39" s="48"/>
      <c r="H39" s="48"/>
      <c r="I39" s="453"/>
      <c r="J39" s="456"/>
      <c r="K39" s="457"/>
    </row>
    <row r="40" spans="1:11" ht="37.200000000000003" customHeight="1" x14ac:dyDescent="0.3">
      <c r="A40" s="458" t="s">
        <v>103</v>
      </c>
      <c r="B40" s="458"/>
      <c r="C40" s="458"/>
      <c r="D40" s="458"/>
      <c r="E40" s="458"/>
      <c r="F40" s="458"/>
      <c r="G40" s="458"/>
      <c r="H40" s="458"/>
      <c r="I40" s="458"/>
      <c r="J40" s="458"/>
      <c r="K40" s="458"/>
    </row>
    <row r="41" spans="1:11" ht="28.2" customHeight="1" x14ac:dyDescent="0.3">
      <c r="A41" s="459" t="s">
        <v>369</v>
      </c>
      <c r="B41" s="459"/>
      <c r="C41" s="459"/>
      <c r="D41" s="459"/>
      <c r="E41" s="459"/>
      <c r="F41" s="459"/>
      <c r="G41" s="459"/>
      <c r="H41" s="459"/>
      <c r="I41" s="459"/>
      <c r="J41" s="459"/>
      <c r="K41" s="459"/>
    </row>
    <row r="42" spans="1:11" s="50" customFormat="1" ht="24" customHeight="1" x14ac:dyDescent="0.3">
      <c r="A42" s="468" t="s">
        <v>370</v>
      </c>
      <c r="B42" s="469"/>
      <c r="C42" s="470" t="s">
        <v>371</v>
      </c>
      <c r="D42" s="468" t="s">
        <v>372</v>
      </c>
      <c r="E42" s="469" t="s">
        <v>373</v>
      </c>
      <c r="F42" s="469"/>
      <c r="G42" s="469"/>
      <c r="H42" s="469" t="s">
        <v>374</v>
      </c>
      <c r="I42" s="469"/>
      <c r="J42" s="469"/>
      <c r="K42" s="472" t="s">
        <v>375</v>
      </c>
    </row>
    <row r="43" spans="1:11" s="50" customFormat="1" ht="33.6" customHeight="1" x14ac:dyDescent="0.3">
      <c r="A43" s="468"/>
      <c r="B43" s="469"/>
      <c r="C43" s="471"/>
      <c r="D43" s="468"/>
      <c r="E43" s="249" t="s">
        <v>376</v>
      </c>
      <c r="F43" s="248" t="s">
        <v>377</v>
      </c>
      <c r="G43" s="248" t="s">
        <v>378</v>
      </c>
      <c r="H43" s="248" t="s">
        <v>379</v>
      </c>
      <c r="I43" s="248" t="s">
        <v>380</v>
      </c>
      <c r="J43" s="248" t="s">
        <v>378</v>
      </c>
      <c r="K43" s="472"/>
    </row>
    <row r="44" spans="1:11" s="44" customFormat="1" ht="19.2" customHeight="1" x14ac:dyDescent="0.3">
      <c r="A44" s="463" t="s">
        <v>296</v>
      </c>
      <c r="B44" s="464"/>
      <c r="C44" s="247"/>
      <c r="D44" s="250"/>
      <c r="E44" s="250"/>
      <c r="F44" s="250"/>
      <c r="G44" s="250"/>
      <c r="H44" s="250"/>
      <c r="I44" s="250"/>
      <c r="J44" s="250"/>
      <c r="K44" s="250"/>
    </row>
    <row r="45" spans="1:11" s="44" customFormat="1" ht="19.2" customHeight="1" x14ac:dyDescent="0.3">
      <c r="A45" s="473" t="s">
        <v>381</v>
      </c>
      <c r="B45" s="474"/>
      <c r="C45" s="247" t="s">
        <v>500</v>
      </c>
      <c r="D45" s="162">
        <v>0</v>
      </c>
      <c r="E45" s="162">
        <v>0</v>
      </c>
      <c r="F45" s="245">
        <v>3561</v>
      </c>
      <c r="G45" s="162">
        <v>0</v>
      </c>
      <c r="H45" s="162">
        <v>0</v>
      </c>
      <c r="I45" s="162">
        <v>0</v>
      </c>
      <c r="J45" s="245">
        <v>3561</v>
      </c>
      <c r="K45" s="162">
        <v>0</v>
      </c>
    </row>
    <row r="46" spans="1:11" s="44" customFormat="1" ht="19.2" customHeight="1" x14ac:dyDescent="0.3">
      <c r="A46" s="475" t="s">
        <v>382</v>
      </c>
      <c r="B46" s="476"/>
      <c r="C46" s="247" t="s">
        <v>500</v>
      </c>
      <c r="D46" s="245">
        <v>46143</v>
      </c>
      <c r="E46" s="245">
        <v>297930</v>
      </c>
      <c r="F46" s="162">
        <v>0</v>
      </c>
      <c r="G46" s="245">
        <v>3</v>
      </c>
      <c r="H46" s="245">
        <v>264115</v>
      </c>
      <c r="I46" s="162">
        <v>0</v>
      </c>
      <c r="J46" s="245">
        <v>38</v>
      </c>
      <c r="K46" s="245">
        <v>79923</v>
      </c>
    </row>
    <row r="47" spans="1:11" s="44" customFormat="1" ht="19.2" customHeight="1" x14ac:dyDescent="0.3">
      <c r="A47" s="475" t="s">
        <v>383</v>
      </c>
      <c r="B47" s="476"/>
      <c r="C47" s="247" t="s">
        <v>500</v>
      </c>
      <c r="D47" s="245">
        <v>88630</v>
      </c>
      <c r="E47" s="162">
        <v>0</v>
      </c>
      <c r="F47" s="245">
        <v>882801</v>
      </c>
      <c r="G47" s="245">
        <v>1</v>
      </c>
      <c r="H47" s="245">
        <v>804380</v>
      </c>
      <c r="I47" s="162">
        <v>0</v>
      </c>
      <c r="J47" s="245">
        <v>758</v>
      </c>
      <c r="K47" s="245">
        <v>166294</v>
      </c>
    </row>
    <row r="48" spans="1:11" s="44" customFormat="1" ht="19.2" customHeight="1" x14ac:dyDescent="0.3">
      <c r="A48" s="473" t="s">
        <v>384</v>
      </c>
      <c r="B48" s="474"/>
      <c r="C48" s="247" t="s">
        <v>500</v>
      </c>
      <c r="D48" s="162">
        <v>0</v>
      </c>
      <c r="E48" s="162">
        <v>0</v>
      </c>
      <c r="F48" s="245">
        <v>611665</v>
      </c>
      <c r="G48" s="162">
        <v>0</v>
      </c>
      <c r="H48" s="245">
        <v>236420</v>
      </c>
      <c r="I48" s="162">
        <v>0</v>
      </c>
      <c r="J48" s="245">
        <v>3215</v>
      </c>
      <c r="K48" s="245">
        <v>372030</v>
      </c>
    </row>
    <row r="49" spans="1:11" s="44" customFormat="1" ht="19.2" customHeight="1" x14ac:dyDescent="0.3">
      <c r="A49" s="475" t="s">
        <v>385</v>
      </c>
      <c r="B49" s="476"/>
      <c r="C49" s="247" t="s">
        <v>500</v>
      </c>
      <c r="D49" s="245">
        <v>453358</v>
      </c>
      <c r="E49" s="162">
        <v>0</v>
      </c>
      <c r="F49" s="245">
        <v>980317</v>
      </c>
      <c r="G49" s="245">
        <v>2</v>
      </c>
      <c r="H49" s="245">
        <v>1432910</v>
      </c>
      <c r="I49" s="162">
        <v>0</v>
      </c>
      <c r="J49" s="245">
        <v>758</v>
      </c>
      <c r="K49" s="245">
        <v>9</v>
      </c>
    </row>
    <row r="50" spans="1:11" s="44" customFormat="1" ht="19.2" customHeight="1" x14ac:dyDescent="0.3">
      <c r="A50" s="475" t="s">
        <v>386</v>
      </c>
      <c r="B50" s="476"/>
      <c r="C50" s="247" t="s">
        <v>503</v>
      </c>
      <c r="D50" s="245">
        <v>88602</v>
      </c>
      <c r="E50" s="162">
        <v>0</v>
      </c>
      <c r="F50" s="245">
        <v>247357</v>
      </c>
      <c r="G50" s="162">
        <v>0</v>
      </c>
      <c r="H50" s="245">
        <v>251625</v>
      </c>
      <c r="I50" s="162">
        <v>0</v>
      </c>
      <c r="J50" s="245">
        <v>224</v>
      </c>
      <c r="K50" s="245">
        <v>84110</v>
      </c>
    </row>
    <row r="51" spans="1:11" s="44" customFormat="1" ht="19.2" customHeight="1" x14ac:dyDescent="0.3">
      <c r="A51" s="475" t="s">
        <v>387</v>
      </c>
      <c r="B51" s="476"/>
      <c r="C51" s="247" t="s">
        <v>503</v>
      </c>
      <c r="D51" s="245">
        <v>31090</v>
      </c>
      <c r="E51" s="162">
        <v>0</v>
      </c>
      <c r="F51" s="245">
        <v>157726</v>
      </c>
      <c r="G51" s="162">
        <v>0</v>
      </c>
      <c r="H51" s="245">
        <v>148505</v>
      </c>
      <c r="I51" s="162">
        <v>0</v>
      </c>
      <c r="J51" s="245">
        <v>271</v>
      </c>
      <c r="K51" s="245">
        <v>40040</v>
      </c>
    </row>
    <row r="52" spans="1:11" s="44" customFormat="1" ht="19.2" customHeight="1" x14ac:dyDescent="0.3">
      <c r="A52" s="475" t="s">
        <v>388</v>
      </c>
      <c r="B52" s="476"/>
      <c r="C52" s="247" t="s">
        <v>503</v>
      </c>
      <c r="D52" s="245">
        <v>62955</v>
      </c>
      <c r="E52" s="245">
        <v>360000</v>
      </c>
      <c r="F52" s="162">
        <v>0</v>
      </c>
      <c r="G52" s="245">
        <v>2</v>
      </c>
      <c r="H52" s="245">
        <v>331245</v>
      </c>
      <c r="I52" s="162">
        <v>0</v>
      </c>
      <c r="J52" s="245">
        <v>31</v>
      </c>
      <c r="K52" s="245">
        <v>91681</v>
      </c>
    </row>
    <row r="53" spans="1:11" s="44" customFormat="1" ht="19.2" customHeight="1" x14ac:dyDescent="0.25">
      <c r="A53" s="475" t="s">
        <v>389</v>
      </c>
      <c r="B53" s="476"/>
      <c r="C53" s="247" t="s">
        <v>503</v>
      </c>
      <c r="D53" s="162">
        <v>0</v>
      </c>
      <c r="E53" s="162">
        <v>0</v>
      </c>
      <c r="F53" s="162">
        <v>0</v>
      </c>
      <c r="G53" s="162">
        <v>0</v>
      </c>
      <c r="H53" s="162">
        <v>0</v>
      </c>
      <c r="I53" s="162">
        <v>0</v>
      </c>
      <c r="J53" s="162">
        <v>0</v>
      </c>
      <c r="K53" s="162">
        <v>0</v>
      </c>
    </row>
    <row r="54" spans="1:11" s="44" customFormat="1" ht="19.2" customHeight="1" x14ac:dyDescent="0.25">
      <c r="A54" s="475" t="s">
        <v>390</v>
      </c>
      <c r="B54" s="476"/>
      <c r="C54" s="247" t="s">
        <v>503</v>
      </c>
      <c r="D54" s="162">
        <v>0</v>
      </c>
      <c r="E54" s="162">
        <v>0</v>
      </c>
      <c r="F54" s="162">
        <v>0</v>
      </c>
      <c r="G54" s="162">
        <v>0</v>
      </c>
      <c r="H54" s="162">
        <v>0</v>
      </c>
      <c r="I54" s="162">
        <v>0</v>
      </c>
      <c r="J54" s="162">
        <v>0</v>
      </c>
      <c r="K54" s="162">
        <v>0</v>
      </c>
    </row>
    <row r="55" spans="1:11" s="44" customFormat="1" ht="19.2" customHeight="1" x14ac:dyDescent="0.3">
      <c r="A55" s="475" t="s">
        <v>391</v>
      </c>
      <c r="B55" s="476"/>
      <c r="C55" s="247" t="s">
        <v>504</v>
      </c>
      <c r="D55" s="245">
        <v>19070</v>
      </c>
      <c r="E55" s="245">
        <v>25000</v>
      </c>
      <c r="F55" s="162">
        <v>0</v>
      </c>
      <c r="G55" s="162">
        <v>0</v>
      </c>
      <c r="H55" s="245">
        <v>43995</v>
      </c>
      <c r="I55" s="162">
        <v>0</v>
      </c>
      <c r="J55" s="245">
        <v>75</v>
      </c>
      <c r="K55" s="162">
        <v>0</v>
      </c>
    </row>
    <row r="56" spans="1:11" s="44" customFormat="1" ht="19.2" customHeight="1" x14ac:dyDescent="0.3">
      <c r="A56" s="475" t="s">
        <v>392</v>
      </c>
      <c r="B56" s="476"/>
      <c r="C56" s="247" t="s">
        <v>504</v>
      </c>
      <c r="D56" s="245">
        <v>238199</v>
      </c>
      <c r="E56" s="245">
        <v>432000</v>
      </c>
      <c r="F56" s="162">
        <v>0</v>
      </c>
      <c r="G56" s="162">
        <v>0</v>
      </c>
      <c r="H56" s="245">
        <v>480000</v>
      </c>
      <c r="I56" s="162">
        <v>0</v>
      </c>
      <c r="J56" s="245">
        <v>89</v>
      </c>
      <c r="K56" s="245">
        <v>190110</v>
      </c>
    </row>
    <row r="57" spans="1:11" s="44" customFormat="1" ht="19.2" customHeight="1" x14ac:dyDescent="0.3">
      <c r="A57" s="475" t="s">
        <v>393</v>
      </c>
      <c r="B57" s="476"/>
      <c r="C57" s="247" t="s">
        <v>504</v>
      </c>
      <c r="D57" s="245">
        <v>14670</v>
      </c>
      <c r="E57" s="245">
        <v>25830</v>
      </c>
      <c r="F57" s="162">
        <v>0</v>
      </c>
      <c r="G57" s="162">
        <v>0</v>
      </c>
      <c r="H57" s="245">
        <v>21870</v>
      </c>
      <c r="I57" s="162">
        <v>0</v>
      </c>
      <c r="J57" s="245">
        <v>30</v>
      </c>
      <c r="K57" s="245">
        <v>18600</v>
      </c>
    </row>
    <row r="58" spans="1:11" s="44" customFormat="1" ht="19.2" customHeight="1" x14ac:dyDescent="0.3">
      <c r="A58" s="475" t="s">
        <v>394</v>
      </c>
      <c r="B58" s="476"/>
      <c r="C58" s="247" t="s">
        <v>317</v>
      </c>
      <c r="D58" s="245">
        <v>5348</v>
      </c>
      <c r="E58" s="245">
        <v>68040</v>
      </c>
      <c r="F58" s="162">
        <v>0</v>
      </c>
      <c r="G58" s="162">
        <v>0</v>
      </c>
      <c r="H58" s="245">
        <v>38332</v>
      </c>
      <c r="I58" s="162">
        <v>0</v>
      </c>
      <c r="J58" s="245">
        <v>112</v>
      </c>
      <c r="K58" s="245">
        <v>34944</v>
      </c>
    </row>
    <row r="59" spans="1:11" s="44" customFormat="1" ht="19.2" customHeight="1" x14ac:dyDescent="0.3">
      <c r="A59" s="475" t="s">
        <v>395</v>
      </c>
      <c r="B59" s="476"/>
      <c r="C59" s="247" t="s">
        <v>317</v>
      </c>
      <c r="D59" s="162">
        <v>0</v>
      </c>
      <c r="E59" s="245">
        <v>14000</v>
      </c>
      <c r="F59" s="162">
        <v>0</v>
      </c>
      <c r="G59" s="162">
        <v>0</v>
      </c>
      <c r="H59" s="245">
        <v>12432</v>
      </c>
      <c r="I59" s="162">
        <v>0</v>
      </c>
      <c r="J59" s="245">
        <v>56</v>
      </c>
      <c r="K59" s="245">
        <v>1512</v>
      </c>
    </row>
    <row r="60" spans="1:11" s="44" customFormat="1" ht="19.2" customHeight="1" x14ac:dyDescent="0.3">
      <c r="A60" s="463" t="s">
        <v>318</v>
      </c>
      <c r="B60" s="464"/>
      <c r="C60" s="247" t="s">
        <v>505</v>
      </c>
      <c r="D60" s="245">
        <v>10080</v>
      </c>
      <c r="E60" s="245">
        <v>6790</v>
      </c>
      <c r="F60" s="162">
        <v>0</v>
      </c>
      <c r="G60" s="162">
        <v>0</v>
      </c>
      <c r="H60" s="245">
        <v>12750</v>
      </c>
      <c r="I60" s="162">
        <v>0</v>
      </c>
      <c r="J60" s="245">
        <v>5</v>
      </c>
      <c r="K60" s="245">
        <v>4115</v>
      </c>
    </row>
    <row r="61" spans="1:11" s="44" customFormat="1" ht="19.2" customHeight="1" x14ac:dyDescent="0.3">
      <c r="A61" s="243" t="s">
        <v>320</v>
      </c>
      <c r="B61" s="247"/>
      <c r="C61" s="247"/>
      <c r="D61" s="245" t="s">
        <v>104</v>
      </c>
      <c r="E61" s="245"/>
      <c r="F61" s="245"/>
      <c r="G61" s="245"/>
      <c r="H61" s="245"/>
      <c r="I61" s="245"/>
      <c r="J61" s="245"/>
      <c r="K61" s="245"/>
    </row>
    <row r="62" spans="1:11" s="44" customFormat="1" ht="19.2" customHeight="1" x14ac:dyDescent="0.3">
      <c r="A62" s="463" t="s">
        <v>341</v>
      </c>
      <c r="B62" s="464"/>
      <c r="C62" s="247" t="s">
        <v>153</v>
      </c>
      <c r="D62" s="245">
        <v>12714</v>
      </c>
      <c r="E62" s="162">
        <v>0</v>
      </c>
      <c r="F62" s="245">
        <v>10834</v>
      </c>
      <c r="G62" s="162">
        <v>0</v>
      </c>
      <c r="H62" s="245">
        <v>14184</v>
      </c>
      <c r="I62" s="162">
        <v>0</v>
      </c>
      <c r="J62" s="245">
        <v>199</v>
      </c>
      <c r="K62" s="245">
        <v>9165</v>
      </c>
    </row>
    <row r="63" spans="1:11" s="44" customFormat="1" ht="19.2" customHeight="1" x14ac:dyDescent="0.3">
      <c r="A63" s="464" t="s">
        <v>159</v>
      </c>
      <c r="B63" s="477"/>
      <c r="C63" s="247"/>
      <c r="D63" s="245"/>
      <c r="E63" s="245"/>
      <c r="F63" s="245"/>
      <c r="G63" s="245"/>
      <c r="H63" s="245"/>
      <c r="I63" s="245"/>
      <c r="J63" s="245"/>
      <c r="K63" s="245"/>
    </row>
    <row r="64" spans="1:11" s="44" customFormat="1" ht="19.2" customHeight="1" x14ac:dyDescent="0.3">
      <c r="A64" s="463" t="s">
        <v>324</v>
      </c>
      <c r="B64" s="464"/>
      <c r="C64" s="247" t="s">
        <v>291</v>
      </c>
      <c r="D64" s="245">
        <v>108280.9</v>
      </c>
      <c r="E64" s="162">
        <v>0</v>
      </c>
      <c r="F64" s="162">
        <v>0</v>
      </c>
      <c r="G64" s="245">
        <v>36.485999999999997</v>
      </c>
      <c r="H64" s="162">
        <v>0</v>
      </c>
      <c r="I64" s="245">
        <v>36613</v>
      </c>
      <c r="J64" s="245">
        <v>57.284999999999997</v>
      </c>
      <c r="K64" s="245">
        <v>71647.100000000006</v>
      </c>
    </row>
    <row r="65" spans="1:11" s="44" customFormat="1" ht="19.2" customHeight="1" x14ac:dyDescent="0.3">
      <c r="A65" s="464" t="s">
        <v>325</v>
      </c>
      <c r="B65" s="477"/>
      <c r="C65" s="247" t="s">
        <v>265</v>
      </c>
      <c r="D65" s="245">
        <v>18773</v>
      </c>
      <c r="E65" s="162">
        <v>0</v>
      </c>
      <c r="F65" s="162">
        <v>0</v>
      </c>
      <c r="G65" s="162">
        <v>0</v>
      </c>
      <c r="H65" s="162">
        <v>0</v>
      </c>
      <c r="I65" s="162">
        <v>0</v>
      </c>
      <c r="J65" s="162">
        <v>0</v>
      </c>
      <c r="K65" s="245">
        <v>18773</v>
      </c>
    </row>
    <row r="66" spans="1:11" s="44" customFormat="1" ht="19.2" customHeight="1" x14ac:dyDescent="0.3">
      <c r="A66" s="464" t="s">
        <v>326</v>
      </c>
      <c r="B66" s="477"/>
      <c r="C66" s="247" t="s">
        <v>291</v>
      </c>
      <c r="D66" s="245">
        <v>24141.5</v>
      </c>
      <c r="E66" s="245">
        <v>40000</v>
      </c>
      <c r="F66" s="162">
        <v>0</v>
      </c>
      <c r="G66" s="162">
        <v>0</v>
      </c>
      <c r="H66" s="162">
        <v>0</v>
      </c>
      <c r="I66" s="245">
        <v>12149.5</v>
      </c>
      <c r="J66" s="245">
        <v>19</v>
      </c>
      <c r="K66" s="245">
        <v>51973</v>
      </c>
    </row>
    <row r="67" spans="1:11" s="44" customFormat="1" ht="19.2" customHeight="1" x14ac:dyDescent="0.3">
      <c r="A67" s="464" t="s">
        <v>327</v>
      </c>
      <c r="B67" s="477"/>
      <c r="C67" s="247" t="s">
        <v>160</v>
      </c>
      <c r="D67" s="245">
        <v>1881.2</v>
      </c>
      <c r="E67" s="245">
        <v>1500</v>
      </c>
      <c r="F67" s="162">
        <v>0</v>
      </c>
      <c r="G67" s="162">
        <v>0</v>
      </c>
      <c r="H67" s="162">
        <v>0</v>
      </c>
      <c r="I67" s="245">
        <v>1982.3</v>
      </c>
      <c r="J67" s="245">
        <v>67.5</v>
      </c>
      <c r="K67" s="245">
        <v>1331.4</v>
      </c>
    </row>
    <row r="68" spans="1:11" s="44" customFormat="1" ht="19.2" customHeight="1" x14ac:dyDescent="0.3">
      <c r="A68" s="464" t="s">
        <v>328</v>
      </c>
      <c r="B68" s="477"/>
      <c r="C68" s="247" t="s">
        <v>329</v>
      </c>
      <c r="D68" s="245">
        <v>26334.9</v>
      </c>
      <c r="E68" s="162">
        <v>0</v>
      </c>
      <c r="F68" s="162">
        <v>0</v>
      </c>
      <c r="G68" s="162">
        <v>0</v>
      </c>
      <c r="H68" s="162">
        <v>0</v>
      </c>
      <c r="I68" s="162">
        <v>0</v>
      </c>
      <c r="J68" s="162">
        <v>0</v>
      </c>
      <c r="K68" s="245">
        <v>26334.9</v>
      </c>
    </row>
    <row r="69" spans="1:11" s="44" customFormat="1" ht="19.2" customHeight="1" x14ac:dyDescent="0.3">
      <c r="A69" s="464" t="s">
        <v>330</v>
      </c>
      <c r="B69" s="477"/>
      <c r="C69" s="247" t="s">
        <v>291</v>
      </c>
      <c r="D69" s="245">
        <v>134517.9</v>
      </c>
      <c r="E69" s="162">
        <v>0</v>
      </c>
      <c r="F69" s="162">
        <v>0</v>
      </c>
      <c r="G69" s="245">
        <v>172.6</v>
      </c>
      <c r="H69" s="162">
        <v>0</v>
      </c>
      <c r="I69" s="245">
        <v>66826.7</v>
      </c>
      <c r="J69" s="245">
        <v>5101.7</v>
      </c>
      <c r="K69" s="245">
        <v>62762.1</v>
      </c>
    </row>
    <row r="70" spans="1:11" s="44" customFormat="1" ht="19.2" customHeight="1" x14ac:dyDescent="0.3">
      <c r="A70" s="464" t="s">
        <v>331</v>
      </c>
      <c r="B70" s="477"/>
      <c r="C70" s="247" t="s">
        <v>265</v>
      </c>
      <c r="D70" s="245">
        <v>95567.8</v>
      </c>
      <c r="E70" s="245">
        <v>200000</v>
      </c>
      <c r="F70" s="162">
        <v>0</v>
      </c>
      <c r="G70" s="162">
        <v>0</v>
      </c>
      <c r="H70" s="162">
        <v>0</v>
      </c>
      <c r="I70" s="245">
        <v>110165.3</v>
      </c>
      <c r="J70" s="245">
        <v>66</v>
      </c>
      <c r="K70" s="245">
        <v>185336.5</v>
      </c>
    </row>
    <row r="71" spans="1:11" s="44" customFormat="1" ht="19.2" customHeight="1" x14ac:dyDescent="0.3">
      <c r="A71" s="464" t="s">
        <v>332</v>
      </c>
      <c r="B71" s="477"/>
      <c r="C71" s="247" t="s">
        <v>265</v>
      </c>
      <c r="D71" s="245">
        <v>1965406</v>
      </c>
      <c r="E71" s="162">
        <v>0</v>
      </c>
      <c r="F71" s="162">
        <v>0</v>
      </c>
      <c r="G71" s="162">
        <v>0</v>
      </c>
      <c r="H71" s="162">
        <v>0</v>
      </c>
      <c r="I71" s="162">
        <v>0</v>
      </c>
      <c r="J71" s="162">
        <v>0</v>
      </c>
      <c r="K71" s="245">
        <v>1965406</v>
      </c>
    </row>
    <row r="72" spans="1:11" s="44" customFormat="1" ht="19.2" customHeight="1" x14ac:dyDescent="0.3">
      <c r="A72" s="464" t="s">
        <v>333</v>
      </c>
      <c r="B72" s="477"/>
      <c r="C72" s="247" t="s">
        <v>160</v>
      </c>
      <c r="D72" s="245">
        <v>1456.1</v>
      </c>
      <c r="E72" s="245">
        <v>1000</v>
      </c>
      <c r="F72" s="162">
        <v>0</v>
      </c>
      <c r="G72" s="162">
        <v>0</v>
      </c>
      <c r="H72" s="162">
        <v>0</v>
      </c>
      <c r="I72" s="245">
        <v>1200.223</v>
      </c>
      <c r="J72" s="245">
        <v>149.9</v>
      </c>
      <c r="K72" s="245">
        <v>1105.9770000000001</v>
      </c>
    </row>
    <row r="73" spans="1:11" s="44" customFormat="1" ht="19.2" customHeight="1" x14ac:dyDescent="0.3">
      <c r="A73" s="466" t="s">
        <v>363</v>
      </c>
      <c r="B73" s="467"/>
      <c r="C73" s="251" t="s">
        <v>265</v>
      </c>
      <c r="D73" s="245">
        <v>15734</v>
      </c>
      <c r="E73" s="162">
        <v>0</v>
      </c>
      <c r="F73" s="162">
        <v>0</v>
      </c>
      <c r="G73" s="162">
        <v>0</v>
      </c>
      <c r="H73" s="162">
        <v>0</v>
      </c>
      <c r="I73" s="238">
        <v>0</v>
      </c>
      <c r="J73" s="238">
        <v>0</v>
      </c>
      <c r="K73" s="252">
        <v>15734</v>
      </c>
    </row>
    <row r="74" spans="1:11" s="60" customFormat="1" ht="25.2" customHeight="1" x14ac:dyDescent="0.25">
      <c r="A74" s="55" t="s">
        <v>44</v>
      </c>
      <c r="B74" s="56"/>
      <c r="C74" s="57" t="s">
        <v>43</v>
      </c>
      <c r="D74" s="58"/>
      <c r="E74" s="59" t="s">
        <v>3</v>
      </c>
      <c r="F74" s="57"/>
      <c r="G74" s="58"/>
      <c r="H74" s="57" t="s">
        <v>4</v>
      </c>
      <c r="J74" s="65"/>
      <c r="K74" s="61"/>
    </row>
    <row r="75" spans="1:11" s="60" customFormat="1" ht="19.2" customHeight="1" x14ac:dyDescent="0.3">
      <c r="A75" s="62"/>
      <c r="B75" s="56"/>
      <c r="C75" s="55"/>
      <c r="D75" s="63"/>
      <c r="E75" s="64" t="s">
        <v>5</v>
      </c>
      <c r="F75" s="55"/>
      <c r="G75" s="56"/>
      <c r="H75" s="56"/>
      <c r="I75" s="62"/>
      <c r="J75" s="65"/>
    </row>
    <row r="76" spans="1:11" s="60" customFormat="1" ht="19.2" customHeight="1" x14ac:dyDescent="0.3">
      <c r="A76" s="66" t="s">
        <v>105</v>
      </c>
      <c r="B76" s="56"/>
      <c r="C76" s="55"/>
      <c r="D76" s="63"/>
      <c r="E76" s="64"/>
      <c r="F76" s="55"/>
      <c r="G76" s="56"/>
      <c r="H76" s="56"/>
      <c r="I76" s="62"/>
      <c r="J76" s="65"/>
    </row>
    <row r="77" spans="1:11" s="60" customFormat="1" ht="19.2" customHeight="1" x14ac:dyDescent="0.3">
      <c r="A77" s="66" t="s">
        <v>106</v>
      </c>
      <c r="B77" s="56"/>
      <c r="C77" s="55"/>
      <c r="D77" s="63"/>
      <c r="E77" s="64"/>
      <c r="F77" s="55"/>
      <c r="G77" s="56"/>
      <c r="H77" s="56"/>
      <c r="I77" s="62"/>
      <c r="J77" s="65"/>
    </row>
    <row r="78" spans="1:11" x14ac:dyDescent="0.3">
      <c r="B78" s="66"/>
    </row>
  </sheetData>
  <mergeCells count="77">
    <mergeCell ref="A69:B69"/>
    <mergeCell ref="A70:B70"/>
    <mergeCell ref="A71:B71"/>
    <mergeCell ref="A72:B72"/>
    <mergeCell ref="A73:B73"/>
    <mergeCell ref="A54:B54"/>
    <mergeCell ref="A55:B55"/>
    <mergeCell ref="A68:B68"/>
    <mergeCell ref="A56:B56"/>
    <mergeCell ref="A57:B57"/>
    <mergeCell ref="A58:B58"/>
    <mergeCell ref="A59:B59"/>
    <mergeCell ref="A60:B60"/>
    <mergeCell ref="A62:B62"/>
    <mergeCell ref="A63:B63"/>
    <mergeCell ref="A64:B64"/>
    <mergeCell ref="A65:B65"/>
    <mergeCell ref="A66:B66"/>
    <mergeCell ref="A67:B67"/>
    <mergeCell ref="A49:B49"/>
    <mergeCell ref="A50:B50"/>
    <mergeCell ref="A51:B51"/>
    <mergeCell ref="A52:B52"/>
    <mergeCell ref="A53:B53"/>
    <mergeCell ref="A44:B44"/>
    <mergeCell ref="A45:B45"/>
    <mergeCell ref="A46:B46"/>
    <mergeCell ref="A47:B47"/>
    <mergeCell ref="A48:B48"/>
    <mergeCell ref="A40:K40"/>
    <mergeCell ref="A41:K41"/>
    <mergeCell ref="A42:B43"/>
    <mergeCell ref="C42:C43"/>
    <mergeCell ref="D42:D43"/>
    <mergeCell ref="E42:G42"/>
    <mergeCell ref="H42:J42"/>
    <mergeCell ref="K42:K43"/>
    <mergeCell ref="A33:B33"/>
    <mergeCell ref="A34:B34"/>
    <mergeCell ref="J37:K37"/>
    <mergeCell ref="I38:I39"/>
    <mergeCell ref="J38:K39"/>
    <mergeCell ref="A28:B28"/>
    <mergeCell ref="A29:B29"/>
    <mergeCell ref="A30:B30"/>
    <mergeCell ref="A31:B31"/>
    <mergeCell ref="A32:B32"/>
    <mergeCell ref="A22:B22"/>
    <mergeCell ref="A23:B23"/>
    <mergeCell ref="A24:B24"/>
    <mergeCell ref="A25:B25"/>
    <mergeCell ref="A26:B26"/>
    <mergeCell ref="A17:B17"/>
    <mergeCell ref="A18:B18"/>
    <mergeCell ref="A19:B19"/>
    <mergeCell ref="A20:B20"/>
    <mergeCell ref="A21:B21"/>
    <mergeCell ref="A12:B12"/>
    <mergeCell ref="A13:B13"/>
    <mergeCell ref="A14:B14"/>
    <mergeCell ref="A15:B15"/>
    <mergeCell ref="A16:B16"/>
    <mergeCell ref="K6:K7"/>
    <mergeCell ref="A8:B8"/>
    <mergeCell ref="A9:B9"/>
    <mergeCell ref="A10:B10"/>
    <mergeCell ref="A11:B11"/>
    <mergeCell ref="A6:B7"/>
    <mergeCell ref="C6:C7"/>
    <mergeCell ref="D6:D7"/>
    <mergeCell ref="E6:G6"/>
    <mergeCell ref="H6:J6"/>
    <mergeCell ref="J1:K1"/>
    <mergeCell ref="I2:I3"/>
    <mergeCell ref="J2:K3"/>
    <mergeCell ref="A4:K4"/>
    <mergeCell ref="A5:K5"/>
  </mergeCells>
  <phoneticPr fontId="31" type="noConversion"/>
  <printOptions horizontalCentered="1"/>
  <pageMargins left="0.78740157480314965" right="0.78740157480314965" top="0.98425196850393704" bottom="0.78740157480314965" header="0.51181102362204722" footer="0.51181102362204722"/>
  <pageSetup paperSize="8" scale="95" fitToHeight="0" orientation="landscape" r:id="rId1"/>
  <headerFooter scaleWithDoc="0" alignWithMargins="0"/>
  <rowBreaks count="1" manualBreakCount="1">
    <brk id="3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70"/>
  <sheetViews>
    <sheetView zoomScale="80" zoomScaleNormal="80" workbookViewId="0">
      <selection activeCell="A4" sqref="A4:K4"/>
    </sheetView>
  </sheetViews>
  <sheetFormatPr defaultColWidth="9" defaultRowHeight="16.2" x14ac:dyDescent="0.3"/>
  <cols>
    <col min="1" max="1" width="10" style="17" customWidth="1"/>
    <col min="2" max="2" width="45.44140625" style="17" customWidth="1"/>
    <col min="3" max="3" width="10.6640625" style="15" customWidth="1"/>
    <col min="4" max="4" width="16.109375" style="39" customWidth="1"/>
    <col min="5" max="5" width="22.33203125" style="39" customWidth="1"/>
    <col min="6" max="6" width="16.21875" style="39" customWidth="1"/>
    <col min="7" max="7" width="14.6640625" style="39" customWidth="1"/>
    <col min="8" max="8" width="15.88671875" style="39" customWidth="1"/>
    <col min="9" max="10" width="14.6640625" style="39" customWidth="1"/>
    <col min="11" max="11" width="20.88671875" style="39" customWidth="1"/>
    <col min="12" max="16384" width="9" style="17"/>
  </cols>
  <sheetData>
    <row r="1" spans="1:11" s="345" customFormat="1" ht="15" customHeight="1" x14ac:dyDescent="0.3">
      <c r="A1" s="285" t="s">
        <v>67</v>
      </c>
      <c r="B1" s="348"/>
      <c r="C1" s="301"/>
      <c r="D1" s="344"/>
      <c r="E1" s="344"/>
      <c r="F1" s="344"/>
      <c r="G1" s="344"/>
      <c r="H1" s="344"/>
      <c r="I1" s="286" t="s">
        <v>68</v>
      </c>
      <c r="J1" s="482" t="s">
        <v>69</v>
      </c>
      <c r="K1" s="482"/>
    </row>
    <row r="2" spans="1:11" s="345" customFormat="1" ht="15" hidden="1" customHeight="1" x14ac:dyDescent="0.3">
      <c r="A2" s="349" t="s">
        <v>70</v>
      </c>
      <c r="B2" s="350" t="s">
        <v>71</v>
      </c>
      <c r="C2" s="350" t="s">
        <v>72</v>
      </c>
      <c r="D2" s="344"/>
      <c r="E2" s="344"/>
      <c r="F2" s="344"/>
      <c r="G2" s="344"/>
      <c r="H2" s="344"/>
      <c r="I2" s="483" t="s">
        <v>73</v>
      </c>
      <c r="J2" s="485" t="s">
        <v>74</v>
      </c>
      <c r="K2" s="486"/>
    </row>
    <row r="3" spans="1:11" s="345" customFormat="1" ht="15" customHeight="1" x14ac:dyDescent="0.3">
      <c r="A3" s="285" t="s">
        <v>75</v>
      </c>
      <c r="B3" s="351" t="s">
        <v>516</v>
      </c>
      <c r="C3" s="352"/>
      <c r="D3" s="353"/>
      <c r="E3" s="353"/>
      <c r="F3" s="353"/>
      <c r="G3" s="353"/>
      <c r="H3" s="353"/>
      <c r="I3" s="484"/>
      <c r="J3" s="487"/>
      <c r="K3" s="488"/>
    </row>
    <row r="4" spans="1:11" ht="28.2" customHeight="1" x14ac:dyDescent="0.3">
      <c r="A4" s="489" t="s">
        <v>76</v>
      </c>
      <c r="B4" s="489"/>
      <c r="C4" s="489"/>
      <c r="D4" s="489"/>
      <c r="E4" s="489"/>
      <c r="F4" s="489"/>
      <c r="G4" s="489"/>
      <c r="H4" s="489"/>
      <c r="I4" s="489"/>
      <c r="J4" s="489"/>
      <c r="K4" s="489"/>
    </row>
    <row r="5" spans="1:11" ht="19.5" customHeight="1" x14ac:dyDescent="0.3">
      <c r="A5" s="490" t="s">
        <v>163</v>
      </c>
      <c r="B5" s="490"/>
      <c r="C5" s="490"/>
      <c r="D5" s="490"/>
      <c r="E5" s="490"/>
      <c r="F5" s="490"/>
      <c r="G5" s="490"/>
      <c r="H5" s="490"/>
      <c r="I5" s="490"/>
      <c r="J5" s="490"/>
      <c r="K5" s="490"/>
    </row>
    <row r="6" spans="1:11" s="11" customFormat="1" ht="19.5" customHeight="1" x14ac:dyDescent="0.3">
      <c r="A6" s="491" t="s">
        <v>77</v>
      </c>
      <c r="B6" s="492"/>
      <c r="C6" s="493" t="s">
        <v>78</v>
      </c>
      <c r="D6" s="494" t="s">
        <v>79</v>
      </c>
      <c r="E6" s="482" t="s">
        <v>80</v>
      </c>
      <c r="F6" s="482"/>
      <c r="G6" s="482"/>
      <c r="H6" s="482" t="s">
        <v>81</v>
      </c>
      <c r="I6" s="482"/>
      <c r="J6" s="482"/>
      <c r="K6" s="482" t="s">
        <v>82</v>
      </c>
    </row>
    <row r="7" spans="1:11" s="11" customFormat="1" ht="19.5" customHeight="1" x14ac:dyDescent="0.3">
      <c r="A7" s="491"/>
      <c r="B7" s="492"/>
      <c r="C7" s="493"/>
      <c r="D7" s="494"/>
      <c r="E7" s="287" t="s">
        <v>83</v>
      </c>
      <c r="F7" s="286" t="s">
        <v>84</v>
      </c>
      <c r="G7" s="286" t="s">
        <v>85</v>
      </c>
      <c r="H7" s="286" t="s">
        <v>86</v>
      </c>
      <c r="I7" s="286" t="s">
        <v>87</v>
      </c>
      <c r="J7" s="286" t="s">
        <v>85</v>
      </c>
      <c r="K7" s="482"/>
    </row>
    <row r="8" spans="1:11" s="18" customFormat="1" ht="15" customHeight="1" x14ac:dyDescent="0.3">
      <c r="A8" s="495" t="s">
        <v>396</v>
      </c>
      <c r="B8" s="496"/>
      <c r="C8" s="288" t="s">
        <v>0</v>
      </c>
      <c r="D8" s="253"/>
      <c r="E8" s="253"/>
      <c r="F8" s="253"/>
      <c r="G8" s="253"/>
      <c r="H8" s="253"/>
      <c r="I8" s="253"/>
      <c r="J8" s="253"/>
      <c r="K8" s="253"/>
    </row>
    <row r="9" spans="1:11" s="18" customFormat="1" ht="15" customHeight="1" x14ac:dyDescent="0.3">
      <c r="A9" s="478" t="s">
        <v>397</v>
      </c>
      <c r="B9" s="479"/>
      <c r="C9" s="260" t="s">
        <v>0</v>
      </c>
      <c r="D9" s="253"/>
      <c r="E9" s="253"/>
      <c r="F9" s="253"/>
      <c r="G9" s="253"/>
      <c r="H9" s="256"/>
      <c r="I9" s="253"/>
      <c r="J9" s="256"/>
      <c r="K9" s="256"/>
    </row>
    <row r="10" spans="1:11" s="18" customFormat="1" ht="15" customHeight="1" x14ac:dyDescent="0.3">
      <c r="A10" s="478" t="s">
        <v>398</v>
      </c>
      <c r="B10" s="479"/>
      <c r="C10" s="260" t="s">
        <v>451</v>
      </c>
      <c r="D10" s="162">
        <v>0</v>
      </c>
      <c r="E10" s="257">
        <v>12000000</v>
      </c>
      <c r="F10" s="162">
        <v>0</v>
      </c>
      <c r="G10" s="162">
        <v>0</v>
      </c>
      <c r="H10" s="257">
        <v>7975000</v>
      </c>
      <c r="I10" s="162">
        <v>0</v>
      </c>
      <c r="J10" s="257">
        <v>50000</v>
      </c>
      <c r="K10" s="257">
        <v>3975000</v>
      </c>
    </row>
    <row r="11" spans="1:11" s="18" customFormat="1" ht="15" customHeight="1" x14ac:dyDescent="0.3">
      <c r="A11" s="478" t="s">
        <v>399</v>
      </c>
      <c r="B11" s="479"/>
      <c r="C11" s="260" t="s">
        <v>452</v>
      </c>
      <c r="D11" s="257">
        <v>53</v>
      </c>
      <c r="E11" s="162">
        <v>0</v>
      </c>
      <c r="F11" s="162">
        <v>0</v>
      </c>
      <c r="G11" s="162">
        <v>0</v>
      </c>
      <c r="H11" s="162">
        <v>0</v>
      </c>
      <c r="I11" s="162">
        <v>0</v>
      </c>
      <c r="J11" s="162">
        <v>0</v>
      </c>
      <c r="K11" s="257">
        <v>53</v>
      </c>
    </row>
    <row r="12" spans="1:11" s="18" customFormat="1" ht="15" customHeight="1" x14ac:dyDescent="0.3">
      <c r="A12" s="478" t="s">
        <v>400</v>
      </c>
      <c r="B12" s="479"/>
      <c r="C12" s="260"/>
      <c r="D12" s="258"/>
      <c r="E12" s="258"/>
      <c r="F12" s="258"/>
      <c r="G12" s="258"/>
      <c r="H12" s="258"/>
      <c r="I12" s="258"/>
      <c r="J12" s="258"/>
      <c r="K12" s="258"/>
    </row>
    <row r="13" spans="1:11" s="18" customFormat="1" ht="15" customHeight="1" x14ac:dyDescent="0.3">
      <c r="A13" s="478" t="s">
        <v>401</v>
      </c>
      <c r="B13" s="479"/>
      <c r="C13" s="260" t="s">
        <v>453</v>
      </c>
      <c r="D13" s="257">
        <v>189504</v>
      </c>
      <c r="E13" s="257">
        <v>196000</v>
      </c>
      <c r="F13" s="162">
        <v>0</v>
      </c>
      <c r="G13" s="162">
        <v>0</v>
      </c>
      <c r="H13" s="257">
        <v>266392</v>
      </c>
      <c r="I13" s="162">
        <v>0</v>
      </c>
      <c r="J13" s="257">
        <v>84</v>
      </c>
      <c r="K13" s="257">
        <v>119028</v>
      </c>
    </row>
    <row r="14" spans="1:11" s="18" customFormat="1" ht="15" customHeight="1" x14ac:dyDescent="0.3">
      <c r="A14" s="478" t="s">
        <v>402</v>
      </c>
      <c r="B14" s="479"/>
      <c r="C14" s="260"/>
      <c r="D14" s="259"/>
      <c r="E14" s="258"/>
      <c r="F14" s="258"/>
      <c r="G14" s="258"/>
      <c r="H14" s="258"/>
      <c r="I14" s="258"/>
      <c r="J14" s="258"/>
      <c r="K14" s="258"/>
    </row>
    <row r="15" spans="1:11" s="18" customFormat="1" ht="15" customHeight="1" x14ac:dyDescent="0.3">
      <c r="A15" s="478" t="s">
        <v>403</v>
      </c>
      <c r="B15" s="479"/>
      <c r="C15" s="260" t="s">
        <v>453</v>
      </c>
      <c r="D15" s="257">
        <v>315900</v>
      </c>
      <c r="E15" s="257">
        <v>1800000</v>
      </c>
      <c r="F15" s="162">
        <v>0</v>
      </c>
      <c r="G15" s="162">
        <v>0</v>
      </c>
      <c r="H15" s="257">
        <v>1385840</v>
      </c>
      <c r="I15" s="162">
        <v>0</v>
      </c>
      <c r="J15" s="257">
        <v>80</v>
      </c>
      <c r="K15" s="257">
        <v>729980</v>
      </c>
    </row>
    <row r="16" spans="1:11" s="18" customFormat="1" ht="15" customHeight="1" x14ac:dyDescent="0.3">
      <c r="A16" s="478" t="s">
        <v>404</v>
      </c>
      <c r="B16" s="479"/>
      <c r="C16" s="260" t="s">
        <v>453</v>
      </c>
      <c r="D16" s="257">
        <v>91240</v>
      </c>
      <c r="E16" s="257">
        <v>180000</v>
      </c>
      <c r="F16" s="162">
        <v>0</v>
      </c>
      <c r="G16" s="162">
        <v>0</v>
      </c>
      <c r="H16" s="257">
        <v>172520</v>
      </c>
      <c r="I16" s="162">
        <v>0</v>
      </c>
      <c r="J16" s="257">
        <v>20</v>
      </c>
      <c r="K16" s="257">
        <v>98700</v>
      </c>
    </row>
    <row r="17" spans="1:13" s="18" customFormat="1" ht="15" customHeight="1" x14ac:dyDescent="0.3">
      <c r="A17" s="478" t="s">
        <v>405</v>
      </c>
      <c r="B17" s="479"/>
      <c r="C17" s="260" t="s">
        <v>454</v>
      </c>
      <c r="D17" s="257">
        <v>52794</v>
      </c>
      <c r="E17" s="234">
        <v>3953992</v>
      </c>
      <c r="F17" s="162">
        <v>0</v>
      </c>
      <c r="G17" s="234">
        <v>14</v>
      </c>
      <c r="H17" s="234">
        <v>2461760</v>
      </c>
      <c r="I17" s="162">
        <v>0</v>
      </c>
      <c r="J17" s="234">
        <v>196</v>
      </c>
      <c r="K17" s="234">
        <v>1544844</v>
      </c>
    </row>
    <row r="18" spans="1:13" s="18" customFormat="1" ht="15" customHeight="1" x14ac:dyDescent="0.3">
      <c r="A18" s="478" t="s">
        <v>406</v>
      </c>
      <c r="B18" s="479"/>
      <c r="C18" s="260" t="s">
        <v>0</v>
      </c>
      <c r="D18" s="257"/>
      <c r="E18" s="257"/>
      <c r="F18" s="257"/>
      <c r="G18" s="257"/>
      <c r="H18" s="257"/>
      <c r="I18" s="257"/>
      <c r="J18" s="257"/>
      <c r="K18" s="257"/>
    </row>
    <row r="19" spans="1:13" s="18" customFormat="1" ht="15" customHeight="1" x14ac:dyDescent="0.3">
      <c r="A19" s="478" t="s">
        <v>407</v>
      </c>
      <c r="B19" s="479"/>
      <c r="C19" s="260" t="s">
        <v>455</v>
      </c>
      <c r="D19" s="257">
        <v>926240</v>
      </c>
      <c r="E19" s="162">
        <v>0</v>
      </c>
      <c r="F19" s="257">
        <v>2914088</v>
      </c>
      <c r="G19" s="162">
        <v>0</v>
      </c>
      <c r="H19" s="257">
        <v>2490790</v>
      </c>
      <c r="I19" s="162">
        <v>0</v>
      </c>
      <c r="J19" s="257">
        <v>11458</v>
      </c>
      <c r="K19" s="257">
        <v>1338080</v>
      </c>
    </row>
    <row r="20" spans="1:13" s="18" customFormat="1" ht="15" customHeight="1" x14ac:dyDescent="0.3">
      <c r="A20" s="478" t="s">
        <v>408</v>
      </c>
      <c r="B20" s="479"/>
      <c r="C20" s="260" t="s">
        <v>455</v>
      </c>
      <c r="D20" s="257">
        <v>408460</v>
      </c>
      <c r="E20" s="162">
        <v>0</v>
      </c>
      <c r="F20" s="257">
        <v>552233</v>
      </c>
      <c r="G20" s="257">
        <v>3</v>
      </c>
      <c r="H20" s="257">
        <v>479210</v>
      </c>
      <c r="I20" s="162">
        <v>0</v>
      </c>
      <c r="J20" s="257">
        <v>2176</v>
      </c>
      <c r="K20" s="257">
        <v>479310</v>
      </c>
    </row>
    <row r="21" spans="1:13" s="18" customFormat="1" ht="15" customHeight="1" x14ac:dyDescent="0.3">
      <c r="A21" s="478" t="s">
        <v>409</v>
      </c>
      <c r="B21" s="479"/>
      <c r="C21" s="260" t="s">
        <v>0</v>
      </c>
      <c r="D21" s="257"/>
      <c r="E21" s="257"/>
      <c r="F21" s="257"/>
      <c r="G21" s="257"/>
      <c r="H21" s="257"/>
      <c r="I21" s="257"/>
      <c r="J21" s="257"/>
      <c r="K21" s="257"/>
    </row>
    <row r="22" spans="1:13" s="18" customFormat="1" ht="15" customHeight="1" x14ac:dyDescent="0.3">
      <c r="A22" s="478" t="s">
        <v>410</v>
      </c>
      <c r="B22" s="479"/>
      <c r="C22" s="260" t="s">
        <v>453</v>
      </c>
      <c r="D22" s="257">
        <v>3064900</v>
      </c>
      <c r="E22" s="162">
        <v>0</v>
      </c>
      <c r="F22" s="257">
        <v>4113160</v>
      </c>
      <c r="G22" s="257">
        <v>10</v>
      </c>
      <c r="H22" s="257">
        <v>4703500</v>
      </c>
      <c r="I22" s="162">
        <v>0</v>
      </c>
      <c r="J22" s="257">
        <v>6170</v>
      </c>
      <c r="K22" s="257">
        <v>2468400</v>
      </c>
    </row>
    <row r="23" spans="1:13" s="18" customFormat="1" ht="15" customHeight="1" x14ac:dyDescent="0.3">
      <c r="A23" s="478" t="s">
        <v>411</v>
      </c>
      <c r="B23" s="479"/>
      <c r="C23" s="260" t="s">
        <v>453</v>
      </c>
      <c r="D23" s="257">
        <v>281500</v>
      </c>
      <c r="E23" s="162">
        <v>0</v>
      </c>
      <c r="F23" s="257">
        <v>478849</v>
      </c>
      <c r="G23" s="162">
        <v>0</v>
      </c>
      <c r="H23" s="257">
        <v>381700</v>
      </c>
      <c r="I23" s="162">
        <v>0</v>
      </c>
      <c r="J23" s="257">
        <v>800</v>
      </c>
      <c r="K23" s="257">
        <v>377849</v>
      </c>
    </row>
    <row r="24" spans="1:13" s="18" customFormat="1" ht="15" customHeight="1" x14ac:dyDescent="0.3">
      <c r="A24" s="478" t="s">
        <v>412</v>
      </c>
      <c r="B24" s="479"/>
      <c r="C24" s="260" t="s">
        <v>453</v>
      </c>
      <c r="D24" s="257">
        <v>88590</v>
      </c>
      <c r="E24" s="162">
        <v>0</v>
      </c>
      <c r="F24" s="162">
        <v>0</v>
      </c>
      <c r="G24" s="162">
        <v>0</v>
      </c>
      <c r="H24" s="162">
        <v>0</v>
      </c>
      <c r="I24" s="162">
        <v>0</v>
      </c>
      <c r="J24" s="257">
        <v>47970</v>
      </c>
      <c r="K24" s="257">
        <v>40620</v>
      </c>
    </row>
    <row r="25" spans="1:13" s="18" customFormat="1" ht="15" customHeight="1" x14ac:dyDescent="0.3">
      <c r="A25" s="478" t="s">
        <v>413</v>
      </c>
      <c r="B25" s="479"/>
      <c r="C25" s="260" t="s">
        <v>456</v>
      </c>
      <c r="D25" s="257">
        <v>184520</v>
      </c>
      <c r="E25" s="257">
        <v>536200</v>
      </c>
      <c r="F25" s="162">
        <v>0</v>
      </c>
      <c r="G25" s="162">
        <v>0</v>
      </c>
      <c r="H25" s="257">
        <v>466200</v>
      </c>
      <c r="I25" s="162">
        <v>0</v>
      </c>
      <c r="J25" s="257">
        <v>84</v>
      </c>
      <c r="K25" s="257">
        <v>254436</v>
      </c>
    </row>
    <row r="26" spans="1:13" s="18" customFormat="1" ht="15" customHeight="1" x14ac:dyDescent="0.3">
      <c r="A26" s="478" t="s">
        <v>414</v>
      </c>
      <c r="B26" s="479"/>
      <c r="C26" s="260" t="s">
        <v>457</v>
      </c>
      <c r="D26" s="257">
        <v>953100</v>
      </c>
      <c r="E26" s="162">
        <v>0</v>
      </c>
      <c r="F26" s="257">
        <v>2996700</v>
      </c>
      <c r="G26" s="162">
        <v>0</v>
      </c>
      <c r="H26" s="257">
        <v>3107460</v>
      </c>
      <c r="I26" s="162">
        <v>0</v>
      </c>
      <c r="J26" s="257">
        <v>1080</v>
      </c>
      <c r="K26" s="257">
        <v>841260</v>
      </c>
    </row>
    <row r="27" spans="1:13" s="18" customFormat="1" ht="15" customHeight="1" x14ac:dyDescent="0.3">
      <c r="A27" s="254" t="s">
        <v>415</v>
      </c>
      <c r="B27" s="255"/>
      <c r="C27" s="260" t="s">
        <v>0</v>
      </c>
      <c r="D27" s="257"/>
      <c r="E27" s="257"/>
      <c r="F27" s="257"/>
      <c r="G27" s="257"/>
      <c r="H27" s="257"/>
      <c r="I27" s="257"/>
      <c r="J27" s="257"/>
      <c r="K27" s="257"/>
    </row>
    <row r="28" spans="1:13" s="18" customFormat="1" ht="15" customHeight="1" x14ac:dyDescent="0.3">
      <c r="A28" s="478" t="s">
        <v>416</v>
      </c>
      <c r="B28" s="479"/>
      <c r="C28" s="260" t="s">
        <v>453</v>
      </c>
      <c r="D28" s="257">
        <v>1167300</v>
      </c>
      <c r="E28" s="162">
        <v>0</v>
      </c>
      <c r="F28" s="257">
        <v>296938</v>
      </c>
      <c r="G28" s="162">
        <v>0</v>
      </c>
      <c r="H28" s="257">
        <v>546500</v>
      </c>
      <c r="I28" s="162">
        <v>0</v>
      </c>
      <c r="J28" s="257">
        <v>296938</v>
      </c>
      <c r="K28" s="257">
        <v>620800</v>
      </c>
      <c r="L28" s="37"/>
      <c r="M28" s="38"/>
    </row>
    <row r="29" spans="1:13" s="18" customFormat="1" ht="15" customHeight="1" x14ac:dyDescent="0.3">
      <c r="A29" s="478" t="s">
        <v>417</v>
      </c>
      <c r="B29" s="479"/>
      <c r="C29" s="260" t="s">
        <v>453</v>
      </c>
      <c r="D29" s="257">
        <v>1421400</v>
      </c>
      <c r="E29" s="162">
        <v>0</v>
      </c>
      <c r="F29" s="257">
        <v>2957610</v>
      </c>
      <c r="G29" s="162">
        <v>0</v>
      </c>
      <c r="H29" s="257">
        <v>2761800</v>
      </c>
      <c r="I29" s="162">
        <v>0</v>
      </c>
      <c r="J29" s="257">
        <v>4710</v>
      </c>
      <c r="K29" s="257">
        <v>1612500</v>
      </c>
    </row>
    <row r="30" spans="1:13" s="18" customFormat="1" ht="15" customHeight="1" x14ac:dyDescent="0.3">
      <c r="A30" s="478" t="s">
        <v>418</v>
      </c>
      <c r="B30" s="479"/>
      <c r="C30" s="260" t="s">
        <v>455</v>
      </c>
      <c r="D30" s="257">
        <v>139675</v>
      </c>
      <c r="E30" s="162">
        <v>0</v>
      </c>
      <c r="F30" s="257">
        <v>174021</v>
      </c>
      <c r="G30" s="257">
        <v>1</v>
      </c>
      <c r="H30" s="257">
        <v>221050</v>
      </c>
      <c r="I30" s="162">
        <v>0</v>
      </c>
      <c r="J30" s="257">
        <v>1294</v>
      </c>
      <c r="K30" s="257">
        <v>91353</v>
      </c>
    </row>
    <row r="31" spans="1:13" s="18" customFormat="1" ht="15" customHeight="1" x14ac:dyDescent="0.3">
      <c r="A31" s="478" t="s">
        <v>419</v>
      </c>
      <c r="B31" s="479"/>
      <c r="C31" s="260" t="s">
        <v>452</v>
      </c>
      <c r="D31" s="257">
        <v>715007.46</v>
      </c>
      <c r="E31" s="257">
        <v>500000</v>
      </c>
      <c r="F31" s="162">
        <v>0</v>
      </c>
      <c r="G31" s="257">
        <v>119.965</v>
      </c>
      <c r="H31" s="257">
        <v>415000</v>
      </c>
      <c r="I31" s="257">
        <v>84609.1</v>
      </c>
      <c r="J31" s="257">
        <v>13.725</v>
      </c>
      <c r="K31" s="257">
        <v>715504.6</v>
      </c>
    </row>
    <row r="32" spans="1:13" s="18" customFormat="1" ht="15" customHeight="1" x14ac:dyDescent="0.3">
      <c r="A32" s="478" t="s">
        <v>420</v>
      </c>
      <c r="B32" s="479"/>
      <c r="C32" s="260" t="s">
        <v>0</v>
      </c>
      <c r="D32" s="257"/>
      <c r="E32" s="257"/>
      <c r="F32" s="257"/>
      <c r="G32" s="257"/>
      <c r="H32" s="257"/>
      <c r="I32" s="257"/>
      <c r="J32" s="257"/>
      <c r="K32" s="257"/>
    </row>
    <row r="33" spans="1:11" s="18" customFormat="1" ht="15" customHeight="1" x14ac:dyDescent="0.3">
      <c r="A33" s="478" t="s">
        <v>421</v>
      </c>
      <c r="B33" s="479"/>
      <c r="C33" s="260" t="s">
        <v>453</v>
      </c>
      <c r="D33" s="257">
        <v>28210</v>
      </c>
      <c r="E33" s="162">
        <v>0</v>
      </c>
      <c r="F33" s="257">
        <v>47320</v>
      </c>
      <c r="G33" s="162">
        <v>0</v>
      </c>
      <c r="H33" s="257">
        <v>22330</v>
      </c>
      <c r="I33" s="162">
        <v>0</v>
      </c>
      <c r="J33" s="257">
        <v>210</v>
      </c>
      <c r="K33" s="257">
        <v>52990</v>
      </c>
    </row>
    <row r="34" spans="1:11" s="18" customFormat="1" ht="15" customHeight="1" x14ac:dyDescent="0.3">
      <c r="A34" s="478" t="s">
        <v>422</v>
      </c>
      <c r="B34" s="479"/>
      <c r="C34" s="260" t="s">
        <v>455</v>
      </c>
      <c r="D34" s="257">
        <v>460430</v>
      </c>
      <c r="E34" s="162">
        <v>0</v>
      </c>
      <c r="F34" s="257">
        <v>524917</v>
      </c>
      <c r="G34" s="257">
        <v>2</v>
      </c>
      <c r="H34" s="257">
        <v>569270</v>
      </c>
      <c r="I34" s="162">
        <v>0</v>
      </c>
      <c r="J34" s="257">
        <v>2049</v>
      </c>
      <c r="K34" s="257">
        <v>414030</v>
      </c>
    </row>
    <row r="35" spans="1:11" s="18" customFormat="1" ht="15" customHeight="1" x14ac:dyDescent="0.3">
      <c r="A35" s="478" t="s">
        <v>423</v>
      </c>
      <c r="B35" s="479"/>
      <c r="C35" s="260" t="s">
        <v>0</v>
      </c>
      <c r="D35" s="257"/>
      <c r="E35" s="257"/>
      <c r="F35" s="257"/>
      <c r="G35" s="257"/>
      <c r="H35" s="257"/>
      <c r="I35" s="257"/>
      <c r="J35" s="257"/>
      <c r="K35" s="257"/>
    </row>
    <row r="36" spans="1:11" s="18" customFormat="1" ht="15" customHeight="1" x14ac:dyDescent="0.3">
      <c r="A36" s="478" t="s">
        <v>424</v>
      </c>
      <c r="B36" s="479"/>
      <c r="C36" s="260" t="s">
        <v>455</v>
      </c>
      <c r="D36" s="257">
        <v>57320</v>
      </c>
      <c r="E36" s="257">
        <v>219595</v>
      </c>
      <c r="F36" s="162">
        <v>0</v>
      </c>
      <c r="G36" s="257">
        <v>3</v>
      </c>
      <c r="H36" s="257">
        <v>230750</v>
      </c>
      <c r="I36" s="162">
        <v>0</v>
      </c>
      <c r="J36" s="257">
        <v>25</v>
      </c>
      <c r="K36" s="257">
        <v>46143</v>
      </c>
    </row>
    <row r="37" spans="1:11" s="18" customFormat="1" ht="15" customHeight="1" x14ac:dyDescent="0.3">
      <c r="A37" s="478" t="s">
        <v>425</v>
      </c>
      <c r="B37" s="479"/>
      <c r="C37" s="260" t="s">
        <v>455</v>
      </c>
      <c r="D37" s="257">
        <v>4222</v>
      </c>
      <c r="E37" s="162">
        <v>0</v>
      </c>
      <c r="F37" s="257">
        <v>816094</v>
      </c>
      <c r="G37" s="162">
        <v>0</v>
      </c>
      <c r="H37" s="257">
        <v>730890</v>
      </c>
      <c r="I37" s="162">
        <v>0</v>
      </c>
      <c r="J37" s="257">
        <v>796</v>
      </c>
      <c r="K37" s="257">
        <v>88630</v>
      </c>
    </row>
    <row r="38" spans="1:11" s="18" customFormat="1" ht="15" customHeight="1" x14ac:dyDescent="0.3">
      <c r="A38" s="478" t="s">
        <v>426</v>
      </c>
      <c r="B38" s="479"/>
      <c r="C38" s="260" t="s">
        <v>458</v>
      </c>
      <c r="D38" s="257">
        <v>191692</v>
      </c>
      <c r="E38" s="162">
        <v>0</v>
      </c>
      <c r="F38" s="257">
        <v>1856595</v>
      </c>
      <c r="G38" s="257">
        <v>1</v>
      </c>
      <c r="H38" s="257">
        <v>1593530</v>
      </c>
      <c r="I38" s="162">
        <v>0</v>
      </c>
      <c r="J38" s="257">
        <v>1400</v>
      </c>
      <c r="K38" s="257">
        <v>453358</v>
      </c>
    </row>
    <row r="39" spans="1:11" s="18" customFormat="1" ht="15" customHeight="1" x14ac:dyDescent="0.3">
      <c r="A39" s="478" t="s">
        <v>427</v>
      </c>
      <c r="B39" s="481"/>
      <c r="C39" s="260" t="s">
        <v>459</v>
      </c>
      <c r="D39" s="162">
        <v>0</v>
      </c>
      <c r="E39" s="162">
        <v>0</v>
      </c>
      <c r="F39" s="257">
        <v>132188</v>
      </c>
      <c r="G39" s="162">
        <v>0</v>
      </c>
      <c r="H39" s="257">
        <v>43470</v>
      </c>
      <c r="I39" s="162">
        <v>0</v>
      </c>
      <c r="J39" s="257">
        <v>116</v>
      </c>
      <c r="K39" s="257">
        <v>88602</v>
      </c>
    </row>
    <row r="40" spans="1:11" s="18" customFormat="1" ht="15" customHeight="1" x14ac:dyDescent="0.3">
      <c r="A40" s="478" t="s">
        <v>428</v>
      </c>
      <c r="B40" s="479"/>
      <c r="C40" s="260" t="s">
        <v>459</v>
      </c>
      <c r="D40" s="257">
        <v>9055</v>
      </c>
      <c r="E40" s="162">
        <v>0</v>
      </c>
      <c r="F40" s="257">
        <v>64696</v>
      </c>
      <c r="G40" s="162">
        <v>0</v>
      </c>
      <c r="H40" s="257">
        <v>42540</v>
      </c>
      <c r="I40" s="162">
        <v>0</v>
      </c>
      <c r="J40" s="257">
        <v>121</v>
      </c>
      <c r="K40" s="257">
        <v>31090</v>
      </c>
    </row>
    <row r="41" spans="1:11" s="18" customFormat="1" ht="15" customHeight="1" x14ac:dyDescent="0.3">
      <c r="A41" s="478" t="s">
        <v>429</v>
      </c>
      <c r="B41" s="479"/>
      <c r="C41" s="260" t="s">
        <v>459</v>
      </c>
      <c r="D41" s="257">
        <v>18445</v>
      </c>
      <c r="E41" s="257">
        <v>360000</v>
      </c>
      <c r="F41" s="162">
        <v>0</v>
      </c>
      <c r="G41" s="162">
        <v>0</v>
      </c>
      <c r="H41" s="257">
        <v>315465</v>
      </c>
      <c r="I41" s="162">
        <v>0</v>
      </c>
      <c r="J41" s="257">
        <v>25</v>
      </c>
      <c r="K41" s="257">
        <v>62955</v>
      </c>
    </row>
    <row r="42" spans="1:11" s="18" customFormat="1" ht="15" customHeight="1" x14ac:dyDescent="0.3">
      <c r="A42" s="478" t="s">
        <v>430</v>
      </c>
      <c r="B42" s="479"/>
      <c r="C42" s="260" t="s">
        <v>459</v>
      </c>
      <c r="D42" s="257">
        <v>29930</v>
      </c>
      <c r="E42" s="257">
        <v>180000</v>
      </c>
      <c r="F42" s="162">
        <v>0</v>
      </c>
      <c r="G42" s="162">
        <v>0</v>
      </c>
      <c r="H42" s="257">
        <v>209905</v>
      </c>
      <c r="I42" s="162">
        <v>0</v>
      </c>
      <c r="J42" s="257">
        <v>25</v>
      </c>
      <c r="K42" s="162">
        <v>0</v>
      </c>
    </row>
    <row r="43" spans="1:11" s="18" customFormat="1" ht="15" customHeight="1" x14ac:dyDescent="0.3">
      <c r="A43" s="478" t="s">
        <v>431</v>
      </c>
      <c r="B43" s="479"/>
      <c r="C43" s="260" t="s">
        <v>459</v>
      </c>
      <c r="D43" s="257">
        <v>53965</v>
      </c>
      <c r="E43" s="257">
        <v>30000</v>
      </c>
      <c r="F43" s="162">
        <v>0</v>
      </c>
      <c r="G43" s="162">
        <v>0</v>
      </c>
      <c r="H43" s="257">
        <v>83960</v>
      </c>
      <c r="I43" s="162">
        <v>0</v>
      </c>
      <c r="J43" s="257">
        <v>5</v>
      </c>
      <c r="K43" s="162">
        <v>0</v>
      </c>
    </row>
    <row r="44" spans="1:11" s="18" customFormat="1" ht="15" customHeight="1" x14ac:dyDescent="0.3">
      <c r="A44" s="478" t="s">
        <v>432</v>
      </c>
      <c r="B44" s="479"/>
      <c r="C44" s="260" t="s">
        <v>460</v>
      </c>
      <c r="D44" s="257">
        <v>5910</v>
      </c>
      <c r="E44" s="257">
        <v>65000</v>
      </c>
      <c r="F44" s="162">
        <v>0</v>
      </c>
      <c r="G44" s="162">
        <v>0</v>
      </c>
      <c r="H44" s="257">
        <v>51820</v>
      </c>
      <c r="I44" s="162">
        <v>0</v>
      </c>
      <c r="J44" s="257">
        <v>20</v>
      </c>
      <c r="K44" s="257">
        <v>19070</v>
      </c>
    </row>
    <row r="45" spans="1:11" s="18" customFormat="1" ht="15" customHeight="1" x14ac:dyDescent="0.3">
      <c r="A45" s="478" t="s">
        <v>433</v>
      </c>
      <c r="B45" s="479"/>
      <c r="C45" s="260" t="s">
        <v>460</v>
      </c>
      <c r="D45" s="257">
        <v>35610</v>
      </c>
      <c r="E45" s="257">
        <v>672000</v>
      </c>
      <c r="F45" s="162">
        <v>0</v>
      </c>
      <c r="G45" s="162">
        <v>0</v>
      </c>
      <c r="H45" s="257">
        <v>469200</v>
      </c>
      <c r="I45" s="162">
        <v>0</v>
      </c>
      <c r="J45" s="257">
        <v>211</v>
      </c>
      <c r="K45" s="257">
        <v>238199</v>
      </c>
    </row>
    <row r="46" spans="1:11" s="18" customFormat="1" ht="15" customHeight="1" x14ac:dyDescent="0.3">
      <c r="A46" s="478" t="s">
        <v>434</v>
      </c>
      <c r="B46" s="479"/>
      <c r="C46" s="260" t="s">
        <v>460</v>
      </c>
      <c r="D46" s="257">
        <v>7980</v>
      </c>
      <c r="E46" s="257">
        <v>21000</v>
      </c>
      <c r="F46" s="162">
        <v>0</v>
      </c>
      <c r="G46" s="162">
        <v>0</v>
      </c>
      <c r="H46" s="257">
        <v>14280</v>
      </c>
      <c r="I46" s="162">
        <v>0</v>
      </c>
      <c r="J46" s="257">
        <v>30</v>
      </c>
      <c r="K46" s="257">
        <v>14670</v>
      </c>
    </row>
    <row r="47" spans="1:11" s="18" customFormat="1" ht="15" customHeight="1" x14ac:dyDescent="0.3">
      <c r="A47" s="478" t="s">
        <v>435</v>
      </c>
      <c r="B47" s="479"/>
      <c r="C47" s="260" t="s">
        <v>461</v>
      </c>
      <c r="D47" s="162">
        <v>0</v>
      </c>
      <c r="E47" s="257">
        <v>18200</v>
      </c>
      <c r="F47" s="162">
        <v>0</v>
      </c>
      <c r="G47" s="162">
        <v>0</v>
      </c>
      <c r="H47" s="257">
        <v>12824</v>
      </c>
      <c r="I47" s="162">
        <v>0</v>
      </c>
      <c r="J47" s="257">
        <v>28</v>
      </c>
      <c r="K47" s="257">
        <v>5348</v>
      </c>
    </row>
    <row r="48" spans="1:11" s="18" customFormat="1" ht="15" customHeight="1" x14ac:dyDescent="0.3">
      <c r="A48" s="478" t="s">
        <v>436</v>
      </c>
      <c r="B48" s="479"/>
      <c r="C48" s="260" t="s">
        <v>461</v>
      </c>
      <c r="D48" s="162">
        <v>0</v>
      </c>
      <c r="E48" s="257">
        <v>2800</v>
      </c>
      <c r="F48" s="162">
        <v>0</v>
      </c>
      <c r="G48" s="162">
        <v>0</v>
      </c>
      <c r="H48" s="257">
        <v>2772</v>
      </c>
      <c r="I48" s="162">
        <v>0</v>
      </c>
      <c r="J48" s="257">
        <v>28</v>
      </c>
      <c r="K48" s="162">
        <v>0</v>
      </c>
    </row>
    <row r="49" spans="1:11" s="18" customFormat="1" ht="15" customHeight="1" x14ac:dyDescent="0.3">
      <c r="A49" s="478" t="s">
        <v>437</v>
      </c>
      <c r="B49" s="479"/>
      <c r="C49" s="260" t="s">
        <v>462</v>
      </c>
      <c r="D49" s="162">
        <v>0</v>
      </c>
      <c r="E49" s="257">
        <v>22765</v>
      </c>
      <c r="F49" s="162">
        <v>0</v>
      </c>
      <c r="G49" s="162">
        <v>0</v>
      </c>
      <c r="H49" s="257">
        <v>12670</v>
      </c>
      <c r="I49" s="162">
        <v>0</v>
      </c>
      <c r="J49" s="257">
        <v>15</v>
      </c>
      <c r="K49" s="257">
        <v>10080</v>
      </c>
    </row>
    <row r="50" spans="1:11" s="18" customFormat="1" ht="15" customHeight="1" x14ac:dyDescent="0.3">
      <c r="A50" s="255" t="s">
        <v>438</v>
      </c>
      <c r="B50" s="260"/>
      <c r="C50" s="260" t="s">
        <v>0</v>
      </c>
      <c r="D50" s="257"/>
      <c r="E50" s="257"/>
      <c r="F50" s="257"/>
      <c r="G50" s="257"/>
      <c r="H50" s="257"/>
      <c r="I50" s="257"/>
      <c r="J50" s="257"/>
      <c r="K50" s="257"/>
    </row>
    <row r="51" spans="1:11" s="18" customFormat="1" ht="15" customHeight="1" x14ac:dyDescent="0.3">
      <c r="A51" s="478" t="s">
        <v>439</v>
      </c>
      <c r="B51" s="479"/>
      <c r="C51" s="260" t="s">
        <v>463</v>
      </c>
      <c r="D51" s="257">
        <v>8455</v>
      </c>
      <c r="E51" s="162">
        <v>0</v>
      </c>
      <c r="F51" s="257">
        <v>17728</v>
      </c>
      <c r="G51" s="162">
        <v>0</v>
      </c>
      <c r="H51" s="257">
        <v>13415</v>
      </c>
      <c r="I51" s="162">
        <v>0</v>
      </c>
      <c r="J51" s="257">
        <v>54</v>
      </c>
      <c r="K51" s="257">
        <v>12714</v>
      </c>
    </row>
    <row r="52" spans="1:11" s="18" customFormat="1" ht="15" customHeight="1" x14ac:dyDescent="0.3">
      <c r="A52" s="479" t="s">
        <v>440</v>
      </c>
      <c r="B52" s="480"/>
      <c r="C52" s="260" t="s">
        <v>0</v>
      </c>
      <c r="D52" s="257"/>
      <c r="E52" s="257"/>
      <c r="F52" s="257"/>
      <c r="G52" s="257"/>
      <c r="H52" s="257"/>
      <c r="I52" s="257"/>
      <c r="J52" s="257"/>
      <c r="K52" s="257"/>
    </row>
    <row r="53" spans="1:11" s="18" customFormat="1" ht="15" customHeight="1" x14ac:dyDescent="0.3">
      <c r="A53" s="478" t="s">
        <v>441</v>
      </c>
      <c r="B53" s="479"/>
      <c r="C53" s="260" t="s">
        <v>452</v>
      </c>
      <c r="D53" s="257">
        <v>93068.18</v>
      </c>
      <c r="E53" s="257">
        <v>60000</v>
      </c>
      <c r="F53" s="162">
        <v>0</v>
      </c>
      <c r="G53" s="162">
        <v>0</v>
      </c>
      <c r="H53" s="162">
        <v>0</v>
      </c>
      <c r="I53" s="257">
        <v>44670.1</v>
      </c>
      <c r="J53" s="257">
        <v>117.18</v>
      </c>
      <c r="K53" s="257">
        <v>108280.9</v>
      </c>
    </row>
    <row r="54" spans="1:11" s="18" customFormat="1" ht="15" customHeight="1" x14ac:dyDescent="0.3">
      <c r="A54" s="479" t="s">
        <v>442</v>
      </c>
      <c r="B54" s="480"/>
      <c r="C54" s="260" t="s">
        <v>452</v>
      </c>
      <c r="D54" s="257">
        <v>18773</v>
      </c>
      <c r="E54" s="162">
        <v>0</v>
      </c>
      <c r="F54" s="162">
        <v>0</v>
      </c>
      <c r="G54" s="162">
        <v>0</v>
      </c>
      <c r="H54" s="162">
        <v>0</v>
      </c>
      <c r="I54" s="162">
        <v>0</v>
      </c>
      <c r="J54" s="162">
        <v>0</v>
      </c>
      <c r="K54" s="257">
        <v>18773</v>
      </c>
    </row>
    <row r="55" spans="1:11" s="18" customFormat="1" ht="15" customHeight="1" x14ac:dyDescent="0.3">
      <c r="A55" s="479" t="s">
        <v>443</v>
      </c>
      <c r="B55" s="480"/>
      <c r="C55" s="260" t="s">
        <v>452</v>
      </c>
      <c r="D55" s="257">
        <v>56509.5</v>
      </c>
      <c r="E55" s="162">
        <v>0</v>
      </c>
      <c r="F55" s="162">
        <v>0</v>
      </c>
      <c r="G55" s="162">
        <v>0</v>
      </c>
      <c r="H55" s="162">
        <v>0</v>
      </c>
      <c r="I55" s="257">
        <v>32297.5</v>
      </c>
      <c r="J55" s="257">
        <v>70.5</v>
      </c>
      <c r="K55" s="257">
        <v>24141.5</v>
      </c>
    </row>
    <row r="56" spans="1:11" s="18" customFormat="1" ht="15" customHeight="1" x14ac:dyDescent="0.3">
      <c r="A56" s="479" t="s">
        <v>444</v>
      </c>
      <c r="B56" s="480"/>
      <c r="C56" s="255" t="s">
        <v>452</v>
      </c>
      <c r="D56" s="257">
        <v>2688.1</v>
      </c>
      <c r="E56" s="162">
        <v>0</v>
      </c>
      <c r="F56" s="162">
        <v>0</v>
      </c>
      <c r="G56" s="162">
        <v>0</v>
      </c>
      <c r="H56" s="162">
        <v>0</v>
      </c>
      <c r="I56" s="257">
        <v>795</v>
      </c>
      <c r="J56" s="257">
        <v>11.9</v>
      </c>
      <c r="K56" s="257">
        <v>1881.2</v>
      </c>
    </row>
    <row r="57" spans="1:11" s="18" customFormat="1" ht="15" customHeight="1" x14ac:dyDescent="0.3">
      <c r="A57" s="479" t="s">
        <v>445</v>
      </c>
      <c r="B57" s="480"/>
      <c r="C57" s="260" t="s">
        <v>452</v>
      </c>
      <c r="D57" s="257">
        <v>26334.9</v>
      </c>
      <c r="E57" s="162">
        <v>0</v>
      </c>
      <c r="F57" s="162">
        <v>0</v>
      </c>
      <c r="G57" s="162">
        <v>0</v>
      </c>
      <c r="H57" s="162">
        <v>0</v>
      </c>
      <c r="I57" s="162">
        <v>0</v>
      </c>
      <c r="J57" s="162">
        <v>0</v>
      </c>
      <c r="K57" s="257">
        <v>26334.9</v>
      </c>
    </row>
    <row r="58" spans="1:11" s="18" customFormat="1" ht="15" customHeight="1" x14ac:dyDescent="0.3">
      <c r="A58" s="479" t="s">
        <v>446</v>
      </c>
      <c r="B58" s="480"/>
      <c r="C58" s="260" t="s">
        <v>452</v>
      </c>
      <c r="D58" s="257">
        <v>88526.2</v>
      </c>
      <c r="E58" s="257">
        <v>150000</v>
      </c>
      <c r="F58" s="162">
        <v>0</v>
      </c>
      <c r="G58" s="257">
        <v>89.2</v>
      </c>
      <c r="H58" s="162">
        <v>0</v>
      </c>
      <c r="I58" s="257">
        <v>103961.3</v>
      </c>
      <c r="J58" s="257">
        <v>136.19999999999999</v>
      </c>
      <c r="K58" s="257">
        <v>134517.9</v>
      </c>
    </row>
    <row r="59" spans="1:11" s="18" customFormat="1" ht="15" customHeight="1" x14ac:dyDescent="0.3">
      <c r="A59" s="479" t="s">
        <v>447</v>
      </c>
      <c r="B59" s="480"/>
      <c r="C59" s="260" t="s">
        <v>452</v>
      </c>
      <c r="D59" s="257">
        <v>26660.6</v>
      </c>
      <c r="E59" s="257">
        <v>250000</v>
      </c>
      <c r="F59" s="162">
        <v>0</v>
      </c>
      <c r="G59" s="162">
        <v>0</v>
      </c>
      <c r="H59" s="162">
        <v>0</v>
      </c>
      <c r="I59" s="257">
        <v>180950</v>
      </c>
      <c r="J59" s="257">
        <v>142.80000000000001</v>
      </c>
      <c r="K59" s="257">
        <v>95567.8</v>
      </c>
    </row>
    <row r="60" spans="1:11" s="18" customFormat="1" ht="15" customHeight="1" x14ac:dyDescent="0.3">
      <c r="A60" s="479" t="s">
        <v>448</v>
      </c>
      <c r="B60" s="480"/>
      <c r="C60" s="260" t="s">
        <v>452</v>
      </c>
      <c r="D60" s="257">
        <v>1965406</v>
      </c>
      <c r="E60" s="162">
        <v>0</v>
      </c>
      <c r="F60" s="162">
        <v>0</v>
      </c>
      <c r="G60" s="162">
        <v>0</v>
      </c>
      <c r="H60" s="162">
        <v>0</v>
      </c>
      <c r="I60" s="162">
        <v>0</v>
      </c>
      <c r="J60" s="162">
        <v>0</v>
      </c>
      <c r="K60" s="257">
        <v>1965406</v>
      </c>
    </row>
    <row r="61" spans="1:11" s="18" customFormat="1" ht="15" customHeight="1" x14ac:dyDescent="0.3">
      <c r="A61" s="479" t="s">
        <v>449</v>
      </c>
      <c r="B61" s="480"/>
      <c r="C61" s="260" t="s">
        <v>452</v>
      </c>
      <c r="D61" s="257">
        <v>1428.2</v>
      </c>
      <c r="E61" s="257">
        <v>1300</v>
      </c>
      <c r="F61" s="162">
        <v>0</v>
      </c>
      <c r="G61" s="257">
        <v>7.4</v>
      </c>
      <c r="H61" s="162">
        <v>0</v>
      </c>
      <c r="I61" s="257">
        <v>1122.5999999999999</v>
      </c>
      <c r="J61" s="257">
        <v>156.9</v>
      </c>
      <c r="K61" s="257">
        <v>1456.1</v>
      </c>
    </row>
    <row r="62" spans="1:11" s="18" customFormat="1" ht="15" customHeight="1" x14ac:dyDescent="0.3">
      <c r="A62" s="478" t="s">
        <v>450</v>
      </c>
      <c r="B62" s="478"/>
      <c r="C62" s="260" t="s">
        <v>452</v>
      </c>
      <c r="D62" s="257">
        <v>15734</v>
      </c>
      <c r="E62" s="162">
        <v>0</v>
      </c>
      <c r="F62" s="162">
        <v>0</v>
      </c>
      <c r="G62" s="162">
        <v>0</v>
      </c>
      <c r="H62" s="162">
        <v>0</v>
      </c>
      <c r="I62" s="162">
        <v>0</v>
      </c>
      <c r="J62" s="162">
        <v>0</v>
      </c>
      <c r="K62" s="257">
        <v>15734</v>
      </c>
    </row>
    <row r="63" spans="1:11" s="293" customFormat="1" ht="15" x14ac:dyDescent="0.3">
      <c r="A63" s="332" t="s">
        <v>3</v>
      </c>
      <c r="B63" s="333"/>
      <c r="C63" s="334" t="s">
        <v>43</v>
      </c>
      <c r="D63" s="335"/>
      <c r="E63" s="336" t="s">
        <v>5</v>
      </c>
      <c r="F63" s="337"/>
      <c r="G63" s="335"/>
      <c r="H63" s="338"/>
      <c r="I63" s="337" t="s">
        <v>4</v>
      </c>
      <c r="J63" s="337"/>
      <c r="K63" s="338"/>
    </row>
    <row r="64" spans="1:11" s="293" customFormat="1" ht="15" x14ac:dyDescent="0.3">
      <c r="A64" s="295" t="s">
        <v>44</v>
      </c>
      <c r="B64" s="294"/>
      <c r="C64" s="295"/>
      <c r="D64" s="339"/>
      <c r="E64" s="340"/>
      <c r="F64" s="341"/>
      <c r="G64" s="342"/>
      <c r="H64" s="342"/>
      <c r="I64" s="343"/>
      <c r="J64" s="341"/>
      <c r="K64" s="343"/>
    </row>
    <row r="65" spans="1:11" s="293" customFormat="1" ht="15" x14ac:dyDescent="0.3">
      <c r="A65" s="295"/>
      <c r="B65" s="294"/>
      <c r="C65" s="295"/>
      <c r="D65" s="339"/>
      <c r="E65" s="340"/>
      <c r="F65" s="341"/>
      <c r="G65" s="342"/>
      <c r="H65" s="342"/>
      <c r="I65" s="343"/>
      <c r="J65" s="341"/>
      <c r="K65" s="343"/>
    </row>
    <row r="66" spans="1:11" s="293" customFormat="1" ht="15" x14ac:dyDescent="0.3">
      <c r="A66" s="295"/>
      <c r="B66" s="294"/>
      <c r="C66" s="295"/>
      <c r="D66" s="339"/>
      <c r="E66" s="340"/>
      <c r="F66" s="341"/>
      <c r="G66" s="342"/>
      <c r="H66" s="342"/>
      <c r="I66" s="343"/>
      <c r="J66" s="341"/>
      <c r="K66" s="343"/>
    </row>
    <row r="67" spans="1:11" s="293" customFormat="1" ht="15" x14ac:dyDescent="0.3">
      <c r="A67" s="295"/>
      <c r="B67" s="294"/>
      <c r="C67" s="295"/>
      <c r="D67" s="339"/>
      <c r="E67" s="340"/>
      <c r="F67" s="341"/>
      <c r="G67" s="342"/>
      <c r="H67" s="342"/>
      <c r="I67" s="343"/>
      <c r="J67" s="341"/>
      <c r="K67" s="343"/>
    </row>
    <row r="68" spans="1:11" s="300" customFormat="1" ht="15" customHeight="1" x14ac:dyDescent="0.3">
      <c r="A68" s="299" t="s">
        <v>88</v>
      </c>
      <c r="B68" s="299" t="s">
        <v>89</v>
      </c>
      <c r="C68" s="301"/>
      <c r="D68" s="344"/>
      <c r="E68" s="344"/>
      <c r="F68" s="344"/>
      <c r="G68" s="344"/>
      <c r="H68" s="344"/>
      <c r="I68" s="344"/>
      <c r="J68" s="344"/>
      <c r="K68" s="344"/>
    </row>
    <row r="69" spans="1:11" s="300" customFormat="1" ht="15" customHeight="1" x14ac:dyDescent="0.3">
      <c r="A69" s="299" t="s">
        <v>90</v>
      </c>
      <c r="B69" s="299" t="s">
        <v>91</v>
      </c>
      <c r="C69" s="301"/>
      <c r="D69" s="344"/>
      <c r="E69" s="344"/>
      <c r="F69" s="344"/>
      <c r="G69" s="344"/>
      <c r="H69" s="344"/>
      <c r="I69" s="344"/>
      <c r="J69" s="344"/>
      <c r="K69" s="344"/>
    </row>
    <row r="70" spans="1:11" s="345" customFormat="1" ht="15" x14ac:dyDescent="0.3">
      <c r="B70" s="299" t="s">
        <v>92</v>
      </c>
      <c r="C70" s="346"/>
      <c r="D70" s="347"/>
      <c r="E70" s="347"/>
      <c r="F70" s="347"/>
      <c r="G70" s="347"/>
      <c r="H70" s="347"/>
      <c r="I70" s="347"/>
      <c r="J70" s="347"/>
      <c r="K70" s="347"/>
    </row>
  </sheetData>
  <mergeCells count="64">
    <mergeCell ref="A12:B12"/>
    <mergeCell ref="J1:K1"/>
    <mergeCell ref="I2:I3"/>
    <mergeCell ref="J2:K3"/>
    <mergeCell ref="A4:K4"/>
    <mergeCell ref="A5:K5"/>
    <mergeCell ref="A6:B7"/>
    <mergeCell ref="C6:C7"/>
    <mergeCell ref="D6:D7"/>
    <mergeCell ref="E6:G6"/>
    <mergeCell ref="H6:J6"/>
    <mergeCell ref="K6:K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7:B37"/>
    <mergeCell ref="A25:B25"/>
    <mergeCell ref="A26:B26"/>
    <mergeCell ref="A28:B28"/>
    <mergeCell ref="A29:B29"/>
    <mergeCell ref="A30:B30"/>
    <mergeCell ref="A31:B31"/>
    <mergeCell ref="A32:B32"/>
    <mergeCell ref="A33:B33"/>
    <mergeCell ref="A34:B34"/>
    <mergeCell ref="A35:B35"/>
    <mergeCell ref="A36:B36"/>
    <mergeCell ref="A49:B49"/>
    <mergeCell ref="A38:B38"/>
    <mergeCell ref="A39:B39"/>
    <mergeCell ref="A40:B40"/>
    <mergeCell ref="A41:B41"/>
    <mergeCell ref="A42:B42"/>
    <mergeCell ref="A43:B43"/>
    <mergeCell ref="A44:B44"/>
    <mergeCell ref="A45:B45"/>
    <mergeCell ref="A46:B46"/>
    <mergeCell ref="A47:B47"/>
    <mergeCell ref="A48:B48"/>
    <mergeCell ref="A62:B62"/>
    <mergeCell ref="A51:B51"/>
    <mergeCell ref="A52:B52"/>
    <mergeCell ref="A53:B53"/>
    <mergeCell ref="A54:B54"/>
    <mergeCell ref="A55:B55"/>
    <mergeCell ref="A56:B56"/>
    <mergeCell ref="A57:B57"/>
    <mergeCell ref="A58:B58"/>
    <mergeCell ref="A59:B59"/>
    <mergeCell ref="A60:B60"/>
    <mergeCell ref="A61:B61"/>
  </mergeCells>
  <phoneticPr fontId="31"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7"/>
  <sheetViews>
    <sheetView zoomScale="80" zoomScaleNormal="80" workbookViewId="0">
      <selection activeCell="A4" sqref="A4:K4"/>
    </sheetView>
  </sheetViews>
  <sheetFormatPr defaultColWidth="9" defaultRowHeight="16.2" x14ac:dyDescent="0.3"/>
  <cols>
    <col min="1" max="1" width="10" style="29" customWidth="1"/>
    <col min="2" max="2" width="30.6640625" style="29" customWidth="1"/>
    <col min="3" max="3" width="10.6640625" style="30" customWidth="1"/>
    <col min="4" max="4" width="15.88671875" style="29" customWidth="1"/>
    <col min="5" max="5" width="22.33203125" style="29" customWidth="1"/>
    <col min="6" max="6" width="15.77734375" style="29" customWidth="1"/>
    <col min="7" max="7" width="14.6640625" style="29" customWidth="1"/>
    <col min="8" max="8" width="17" style="29" customWidth="1"/>
    <col min="9" max="10" width="14.6640625" style="29" customWidth="1"/>
    <col min="11" max="11" width="20.88671875" style="29" customWidth="1"/>
    <col min="12" max="16384" width="9" style="29"/>
  </cols>
  <sheetData>
    <row r="1" spans="1:11" s="330" customFormat="1" ht="15" customHeight="1" x14ac:dyDescent="0.3">
      <c r="A1" s="289" t="s">
        <v>6</v>
      </c>
      <c r="B1" s="35"/>
      <c r="C1" s="328"/>
      <c r="D1" s="329"/>
      <c r="E1" s="329"/>
      <c r="F1" s="329"/>
      <c r="G1" s="329"/>
      <c r="H1" s="329"/>
      <c r="I1" s="289" t="s">
        <v>7</v>
      </c>
      <c r="J1" s="500" t="s">
        <v>8</v>
      </c>
      <c r="K1" s="500"/>
    </row>
    <row r="2" spans="1:11" s="330" customFormat="1" ht="15" hidden="1" customHeight="1" x14ac:dyDescent="0.3">
      <c r="A2" s="289" t="s">
        <v>59</v>
      </c>
      <c r="B2" s="358" t="s">
        <v>58</v>
      </c>
      <c r="C2" s="359" t="s">
        <v>57</v>
      </c>
      <c r="D2" s="329"/>
      <c r="E2" s="329"/>
      <c r="F2" s="329"/>
      <c r="G2" s="329"/>
      <c r="H2" s="329"/>
      <c r="I2" s="501" t="s">
        <v>10</v>
      </c>
      <c r="J2" s="503" t="s">
        <v>47</v>
      </c>
      <c r="K2" s="504"/>
    </row>
    <row r="3" spans="1:11" s="330" customFormat="1" ht="15" customHeight="1" x14ac:dyDescent="0.3">
      <c r="A3" s="289" t="s">
        <v>9</v>
      </c>
      <c r="B3" s="360" t="s">
        <v>518</v>
      </c>
      <c r="C3" s="361"/>
      <c r="D3" s="362"/>
      <c r="E3" s="362"/>
      <c r="F3" s="362"/>
      <c r="G3" s="362"/>
      <c r="H3" s="362"/>
      <c r="I3" s="502"/>
      <c r="J3" s="505"/>
      <c r="K3" s="506"/>
    </row>
    <row r="4" spans="1:11" ht="28.2" customHeight="1" x14ac:dyDescent="0.3">
      <c r="A4" s="507" t="s">
        <v>55</v>
      </c>
      <c r="B4" s="507"/>
      <c r="C4" s="507"/>
      <c r="D4" s="507"/>
      <c r="E4" s="507"/>
      <c r="F4" s="507"/>
      <c r="G4" s="507"/>
      <c r="H4" s="507"/>
      <c r="I4" s="507"/>
      <c r="J4" s="507"/>
      <c r="K4" s="507"/>
    </row>
    <row r="5" spans="1:11" ht="19.5" customHeight="1" x14ac:dyDescent="0.3">
      <c r="A5" s="508" t="s">
        <v>162</v>
      </c>
      <c r="B5" s="508"/>
      <c r="C5" s="508"/>
      <c r="D5" s="508"/>
      <c r="E5" s="508"/>
      <c r="F5" s="508"/>
      <c r="G5" s="508"/>
      <c r="H5" s="508"/>
      <c r="I5" s="508"/>
      <c r="J5" s="508"/>
      <c r="K5" s="508"/>
    </row>
    <row r="6" spans="1:11" s="31" customFormat="1" ht="19.5" customHeight="1" x14ac:dyDescent="0.3">
      <c r="A6" s="509" t="s">
        <v>12</v>
      </c>
      <c r="B6" s="500"/>
      <c r="C6" s="510" t="s">
        <v>13</v>
      </c>
      <c r="D6" s="509" t="s">
        <v>14</v>
      </c>
      <c r="E6" s="500" t="s">
        <v>15</v>
      </c>
      <c r="F6" s="500"/>
      <c r="G6" s="500"/>
      <c r="H6" s="500" t="s">
        <v>16</v>
      </c>
      <c r="I6" s="500"/>
      <c r="J6" s="500"/>
      <c r="K6" s="511" t="s">
        <v>17</v>
      </c>
    </row>
    <row r="7" spans="1:11" s="31" customFormat="1" ht="19.5" customHeight="1" x14ac:dyDescent="0.3">
      <c r="A7" s="509"/>
      <c r="B7" s="500"/>
      <c r="C7" s="510"/>
      <c r="D7" s="509"/>
      <c r="E7" s="290" t="s">
        <v>18</v>
      </c>
      <c r="F7" s="289" t="s">
        <v>19</v>
      </c>
      <c r="G7" s="289" t="s">
        <v>20</v>
      </c>
      <c r="H7" s="289" t="s">
        <v>21</v>
      </c>
      <c r="I7" s="289" t="s">
        <v>22</v>
      </c>
      <c r="J7" s="289" t="s">
        <v>20</v>
      </c>
      <c r="K7" s="511"/>
    </row>
    <row r="8" spans="1:11" s="34" customFormat="1" ht="15" customHeight="1" x14ac:dyDescent="0.3">
      <c r="A8" s="512" t="s">
        <v>396</v>
      </c>
      <c r="B8" s="513"/>
      <c r="C8" s="291" t="s">
        <v>0</v>
      </c>
      <c r="D8" s="154"/>
      <c r="E8" s="154"/>
      <c r="F8" s="154"/>
      <c r="G8" s="154"/>
      <c r="H8" s="154"/>
      <c r="I8" s="154"/>
      <c r="J8" s="154"/>
      <c r="K8" s="154"/>
    </row>
    <row r="9" spans="1:11" s="34" customFormat="1" ht="15" customHeight="1" x14ac:dyDescent="0.3">
      <c r="A9" s="499" t="s">
        <v>397</v>
      </c>
      <c r="B9" s="497"/>
      <c r="C9" s="265" t="s">
        <v>0</v>
      </c>
      <c r="D9" s="154"/>
      <c r="E9" s="154"/>
      <c r="F9" s="154"/>
      <c r="G9" s="154"/>
      <c r="H9" s="263"/>
      <c r="I9" s="154"/>
      <c r="J9" s="263"/>
      <c r="K9" s="263"/>
    </row>
    <row r="10" spans="1:11" s="34" customFormat="1" ht="15" customHeight="1" x14ac:dyDescent="0.3">
      <c r="A10" s="499" t="s">
        <v>398</v>
      </c>
      <c r="B10" s="497"/>
      <c r="C10" s="265" t="s">
        <v>451</v>
      </c>
      <c r="D10" s="164">
        <v>6825000</v>
      </c>
      <c r="E10" s="164">
        <v>5000000</v>
      </c>
      <c r="F10" s="162">
        <v>0</v>
      </c>
      <c r="G10" s="162">
        <v>0</v>
      </c>
      <c r="H10" s="164">
        <v>11800000</v>
      </c>
      <c r="I10" s="162">
        <v>0</v>
      </c>
      <c r="J10" s="164">
        <v>25000</v>
      </c>
      <c r="K10" s="162">
        <v>0</v>
      </c>
    </row>
    <row r="11" spans="1:11" s="34" customFormat="1" ht="15" customHeight="1" x14ac:dyDescent="0.3">
      <c r="A11" s="499" t="s">
        <v>399</v>
      </c>
      <c r="B11" s="497"/>
      <c r="C11" s="265" t="s">
        <v>452</v>
      </c>
      <c r="D11" s="164">
        <v>513.70000000000005</v>
      </c>
      <c r="E11" s="162">
        <v>0</v>
      </c>
      <c r="F11" s="162">
        <v>0</v>
      </c>
      <c r="G11" s="162">
        <v>0</v>
      </c>
      <c r="H11" s="162">
        <v>0</v>
      </c>
      <c r="I11" s="162">
        <v>0</v>
      </c>
      <c r="J11" s="164">
        <v>460.7</v>
      </c>
      <c r="K11" s="164">
        <v>53</v>
      </c>
    </row>
    <row r="12" spans="1:11" s="34" customFormat="1" ht="15" customHeight="1" x14ac:dyDescent="0.3">
      <c r="A12" s="499" t="s">
        <v>400</v>
      </c>
      <c r="B12" s="497"/>
      <c r="C12" s="265"/>
      <c r="D12" s="164"/>
      <c r="E12" s="164"/>
      <c r="F12" s="162"/>
      <c r="G12" s="162"/>
      <c r="H12" s="164"/>
      <c r="I12" s="162"/>
      <c r="J12" s="164"/>
      <c r="K12" s="164"/>
    </row>
    <row r="13" spans="1:11" s="34" customFormat="1" ht="15" customHeight="1" x14ac:dyDescent="0.3">
      <c r="A13" s="499" t="s">
        <v>401</v>
      </c>
      <c r="B13" s="497"/>
      <c r="C13" s="265" t="s">
        <v>453</v>
      </c>
      <c r="D13" s="164">
        <v>159768</v>
      </c>
      <c r="E13" s="164">
        <v>379260</v>
      </c>
      <c r="F13" s="162">
        <v>0</v>
      </c>
      <c r="G13" s="162">
        <v>0</v>
      </c>
      <c r="H13" s="164">
        <v>349384</v>
      </c>
      <c r="I13" s="162">
        <v>0</v>
      </c>
      <c r="J13" s="164">
        <v>140</v>
      </c>
      <c r="K13" s="164">
        <v>189504</v>
      </c>
    </row>
    <row r="14" spans="1:11" s="34" customFormat="1" ht="15" customHeight="1" x14ac:dyDescent="0.3">
      <c r="A14" s="499" t="s">
        <v>402</v>
      </c>
      <c r="B14" s="497"/>
      <c r="C14" s="265"/>
      <c r="D14" s="164"/>
      <c r="E14" s="164"/>
      <c r="F14" s="162"/>
      <c r="G14" s="164"/>
      <c r="H14" s="164"/>
      <c r="I14" s="162"/>
      <c r="J14" s="164"/>
      <c r="K14" s="164"/>
    </row>
    <row r="15" spans="1:11" s="34" customFormat="1" ht="15" customHeight="1" x14ac:dyDescent="0.3">
      <c r="A15" s="499" t="s">
        <v>403</v>
      </c>
      <c r="B15" s="497"/>
      <c r="C15" s="265" t="s">
        <v>453</v>
      </c>
      <c r="D15" s="234">
        <v>404420</v>
      </c>
      <c r="E15" s="164">
        <v>1000000</v>
      </c>
      <c r="F15" s="162">
        <v>0</v>
      </c>
      <c r="G15" s="162">
        <v>0</v>
      </c>
      <c r="H15" s="164">
        <v>1088460</v>
      </c>
      <c r="I15" s="162">
        <v>0</v>
      </c>
      <c r="J15" s="164">
        <v>60</v>
      </c>
      <c r="K15" s="164">
        <v>315900</v>
      </c>
    </row>
    <row r="16" spans="1:11" s="34" customFormat="1" ht="15" customHeight="1" x14ac:dyDescent="0.3">
      <c r="A16" s="499" t="s">
        <v>404</v>
      </c>
      <c r="B16" s="497"/>
      <c r="C16" s="265" t="s">
        <v>453</v>
      </c>
      <c r="D16" s="234">
        <v>15620</v>
      </c>
      <c r="E16" s="164">
        <v>200000</v>
      </c>
      <c r="F16" s="162">
        <v>0</v>
      </c>
      <c r="G16" s="162">
        <v>0</v>
      </c>
      <c r="H16" s="164">
        <v>124320</v>
      </c>
      <c r="I16" s="162">
        <v>0</v>
      </c>
      <c r="J16" s="164">
        <v>60</v>
      </c>
      <c r="K16" s="164">
        <v>91240</v>
      </c>
    </row>
    <row r="17" spans="1:11" s="34" customFormat="1" ht="15" customHeight="1" x14ac:dyDescent="0.25">
      <c r="A17" s="499" t="s">
        <v>405</v>
      </c>
      <c r="B17" s="497"/>
      <c r="C17" s="265" t="s">
        <v>454</v>
      </c>
      <c r="D17" s="234">
        <v>570136</v>
      </c>
      <c r="E17" s="264">
        <v>1680000</v>
      </c>
      <c r="F17" s="162">
        <v>0</v>
      </c>
      <c r="G17" s="234">
        <v>14</v>
      </c>
      <c r="H17" s="264">
        <v>2197160</v>
      </c>
      <c r="I17" s="162">
        <v>0</v>
      </c>
      <c r="J17" s="264">
        <v>196</v>
      </c>
      <c r="K17" s="264">
        <v>52794</v>
      </c>
    </row>
    <row r="18" spans="1:11" s="34" customFormat="1" ht="15" customHeight="1" x14ac:dyDescent="0.3">
      <c r="A18" s="499" t="s">
        <v>406</v>
      </c>
      <c r="B18" s="497"/>
      <c r="C18" s="265" t="s">
        <v>0</v>
      </c>
      <c r="D18" s="164"/>
      <c r="E18" s="164"/>
      <c r="F18" s="164"/>
      <c r="G18" s="164"/>
      <c r="H18" s="164"/>
      <c r="I18" s="162"/>
      <c r="J18" s="164"/>
      <c r="K18" s="164"/>
    </row>
    <row r="19" spans="1:11" s="34" customFormat="1" ht="15" customHeight="1" x14ac:dyDescent="0.3">
      <c r="A19" s="499" t="s">
        <v>407</v>
      </c>
      <c r="B19" s="497"/>
      <c r="C19" s="265" t="s">
        <v>455</v>
      </c>
      <c r="D19" s="164">
        <v>1046300</v>
      </c>
      <c r="E19" s="162">
        <v>0</v>
      </c>
      <c r="F19" s="164">
        <v>2233804</v>
      </c>
      <c r="G19" s="162">
        <v>0</v>
      </c>
      <c r="H19" s="164">
        <v>2315470</v>
      </c>
      <c r="I19" s="162">
        <v>0</v>
      </c>
      <c r="J19" s="164">
        <v>38394</v>
      </c>
      <c r="K19" s="164">
        <v>926240</v>
      </c>
    </row>
    <row r="20" spans="1:11" s="34" customFormat="1" ht="15" customHeight="1" x14ac:dyDescent="0.3">
      <c r="A20" s="499" t="s">
        <v>408</v>
      </c>
      <c r="B20" s="497"/>
      <c r="C20" s="265" t="s">
        <v>455</v>
      </c>
      <c r="D20" s="164">
        <v>383550</v>
      </c>
      <c r="E20" s="162">
        <v>0</v>
      </c>
      <c r="F20" s="164">
        <v>520820</v>
      </c>
      <c r="G20" s="162">
        <v>0</v>
      </c>
      <c r="H20" s="164">
        <v>493850</v>
      </c>
      <c r="I20" s="162">
        <v>0</v>
      </c>
      <c r="J20" s="164">
        <v>2060</v>
      </c>
      <c r="K20" s="164">
        <v>408460</v>
      </c>
    </row>
    <row r="21" spans="1:11" s="34" customFormat="1" ht="15" customHeight="1" x14ac:dyDescent="0.3">
      <c r="A21" s="499" t="s">
        <v>409</v>
      </c>
      <c r="B21" s="497"/>
      <c r="C21" s="265" t="s">
        <v>0</v>
      </c>
      <c r="D21" s="164"/>
      <c r="E21" s="162"/>
      <c r="F21" s="164"/>
      <c r="G21" s="162"/>
      <c r="H21" s="164"/>
      <c r="I21" s="162"/>
      <c r="J21" s="164"/>
      <c r="K21" s="164"/>
    </row>
    <row r="22" spans="1:11" s="34" customFormat="1" ht="15" customHeight="1" x14ac:dyDescent="0.3">
      <c r="A22" s="499" t="s">
        <v>410</v>
      </c>
      <c r="B22" s="497"/>
      <c r="C22" s="265" t="s">
        <v>453</v>
      </c>
      <c r="D22" s="164">
        <v>1468100</v>
      </c>
      <c r="E22" s="162">
        <v>0</v>
      </c>
      <c r="F22" s="164">
        <v>7295312</v>
      </c>
      <c r="G22" s="162">
        <v>0</v>
      </c>
      <c r="H22" s="164">
        <v>4810600</v>
      </c>
      <c r="I22" s="162">
        <v>0</v>
      </c>
      <c r="J22" s="164">
        <v>887912</v>
      </c>
      <c r="K22" s="164">
        <v>3064900</v>
      </c>
    </row>
    <row r="23" spans="1:11" s="34" customFormat="1" ht="15" customHeight="1" x14ac:dyDescent="0.3">
      <c r="A23" s="499" t="s">
        <v>411</v>
      </c>
      <c r="B23" s="497"/>
      <c r="C23" s="265" t="s">
        <v>453</v>
      </c>
      <c r="D23" s="164">
        <v>308300</v>
      </c>
      <c r="E23" s="162">
        <v>0</v>
      </c>
      <c r="F23" s="164">
        <v>376220</v>
      </c>
      <c r="G23" s="162">
        <v>0</v>
      </c>
      <c r="H23" s="164">
        <v>402250</v>
      </c>
      <c r="I23" s="162">
        <v>0</v>
      </c>
      <c r="J23" s="164">
        <v>770</v>
      </c>
      <c r="K23" s="164">
        <v>281500</v>
      </c>
    </row>
    <row r="24" spans="1:11" s="34" customFormat="1" ht="15" customHeight="1" x14ac:dyDescent="0.3">
      <c r="A24" s="499" t="s">
        <v>412</v>
      </c>
      <c r="B24" s="497"/>
      <c r="C24" s="265" t="s">
        <v>453</v>
      </c>
      <c r="D24" s="164">
        <v>88590</v>
      </c>
      <c r="E24" s="162">
        <v>0</v>
      </c>
      <c r="F24" s="162">
        <v>0</v>
      </c>
      <c r="G24" s="162">
        <v>0</v>
      </c>
      <c r="H24" s="162">
        <v>0</v>
      </c>
      <c r="I24" s="162">
        <v>0</v>
      </c>
      <c r="J24" s="162">
        <v>0</v>
      </c>
      <c r="K24" s="164">
        <v>88590</v>
      </c>
    </row>
    <row r="25" spans="1:11" s="34" customFormat="1" ht="15" customHeight="1" x14ac:dyDescent="0.3">
      <c r="A25" s="499" t="s">
        <v>413</v>
      </c>
      <c r="B25" s="497"/>
      <c r="C25" s="265" t="s">
        <v>456</v>
      </c>
      <c r="D25" s="164">
        <v>118272</v>
      </c>
      <c r="E25" s="164">
        <v>574000</v>
      </c>
      <c r="F25" s="162">
        <v>0</v>
      </c>
      <c r="G25" s="162">
        <v>0</v>
      </c>
      <c r="H25" s="164">
        <v>507696</v>
      </c>
      <c r="I25" s="162">
        <v>0</v>
      </c>
      <c r="J25" s="164">
        <v>56</v>
      </c>
      <c r="K25" s="164">
        <v>184520</v>
      </c>
    </row>
    <row r="26" spans="1:11" s="34" customFormat="1" ht="15" customHeight="1" x14ac:dyDescent="0.3">
      <c r="A26" s="499" t="s">
        <v>414</v>
      </c>
      <c r="B26" s="497"/>
      <c r="C26" s="265" t="s">
        <v>457</v>
      </c>
      <c r="D26" s="164">
        <v>1300740</v>
      </c>
      <c r="E26" s="162">
        <v>0</v>
      </c>
      <c r="F26" s="164">
        <v>2392860</v>
      </c>
      <c r="G26" s="162">
        <v>0</v>
      </c>
      <c r="H26" s="164">
        <v>2739960</v>
      </c>
      <c r="I26" s="162">
        <v>0</v>
      </c>
      <c r="J26" s="164">
        <v>540</v>
      </c>
      <c r="K26" s="164">
        <v>953100</v>
      </c>
    </row>
    <row r="27" spans="1:11" s="34" customFormat="1" ht="15" customHeight="1" x14ac:dyDescent="0.3">
      <c r="A27" s="261" t="s">
        <v>415</v>
      </c>
      <c r="B27" s="262"/>
      <c r="C27" s="265" t="s">
        <v>0</v>
      </c>
      <c r="D27" s="164"/>
      <c r="E27" s="162"/>
      <c r="F27" s="164"/>
      <c r="G27" s="162"/>
      <c r="H27" s="164"/>
      <c r="I27" s="162"/>
      <c r="J27" s="164"/>
      <c r="K27" s="164"/>
    </row>
    <row r="28" spans="1:11" s="34" customFormat="1" ht="15" customHeight="1" x14ac:dyDescent="0.3">
      <c r="A28" s="499" t="s">
        <v>416</v>
      </c>
      <c r="B28" s="497"/>
      <c r="C28" s="265" t="s">
        <v>453</v>
      </c>
      <c r="D28" s="164">
        <v>271500</v>
      </c>
      <c r="E28" s="162">
        <v>0</v>
      </c>
      <c r="F28" s="164">
        <v>1452410</v>
      </c>
      <c r="G28" s="162">
        <v>0</v>
      </c>
      <c r="H28" s="164">
        <v>271500</v>
      </c>
      <c r="I28" s="162">
        <v>0</v>
      </c>
      <c r="J28" s="164">
        <v>285110</v>
      </c>
      <c r="K28" s="164">
        <v>1167300</v>
      </c>
    </row>
    <row r="29" spans="1:11" s="34" customFormat="1" ht="15" customHeight="1" x14ac:dyDescent="0.3">
      <c r="A29" s="499" t="s">
        <v>417</v>
      </c>
      <c r="B29" s="497"/>
      <c r="C29" s="265" t="s">
        <v>453</v>
      </c>
      <c r="D29" s="164">
        <v>1073300</v>
      </c>
      <c r="E29" s="162">
        <v>0</v>
      </c>
      <c r="F29" s="164">
        <v>3817860</v>
      </c>
      <c r="G29" s="162">
        <v>0</v>
      </c>
      <c r="H29" s="164">
        <v>2875500</v>
      </c>
      <c r="I29" s="162">
        <v>0</v>
      </c>
      <c r="J29" s="164">
        <v>594260</v>
      </c>
      <c r="K29" s="164">
        <v>1421400</v>
      </c>
    </row>
    <row r="30" spans="1:11" s="34" customFormat="1" ht="15" customHeight="1" x14ac:dyDescent="0.3">
      <c r="A30" s="499" t="s">
        <v>418</v>
      </c>
      <c r="B30" s="497"/>
      <c r="C30" s="265" t="s">
        <v>455</v>
      </c>
      <c r="D30" s="164">
        <v>99420</v>
      </c>
      <c r="E30" s="162">
        <v>0</v>
      </c>
      <c r="F30" s="164">
        <v>232099</v>
      </c>
      <c r="G30" s="234">
        <v>607</v>
      </c>
      <c r="H30" s="164">
        <v>190920</v>
      </c>
      <c r="I30" s="162">
        <v>0</v>
      </c>
      <c r="J30" s="164">
        <v>1531</v>
      </c>
      <c r="K30" s="164">
        <v>139675</v>
      </c>
    </row>
    <row r="31" spans="1:11" s="34" customFormat="1" ht="15" customHeight="1" x14ac:dyDescent="0.3">
      <c r="A31" s="499" t="s">
        <v>419</v>
      </c>
      <c r="B31" s="497"/>
      <c r="C31" s="265" t="s">
        <v>452</v>
      </c>
      <c r="D31" s="164">
        <v>711766.4</v>
      </c>
      <c r="E31" s="164">
        <v>700000</v>
      </c>
      <c r="F31" s="162">
        <v>0</v>
      </c>
      <c r="G31" s="164">
        <v>4651.9799999999996</v>
      </c>
      <c r="H31" s="164">
        <v>560000</v>
      </c>
      <c r="I31" s="164">
        <v>140714</v>
      </c>
      <c r="J31" s="164">
        <v>696.92</v>
      </c>
      <c r="K31" s="164">
        <v>715007.46</v>
      </c>
    </row>
    <row r="32" spans="1:11" s="34" customFormat="1" ht="15" customHeight="1" x14ac:dyDescent="0.3">
      <c r="A32" s="499" t="s">
        <v>420</v>
      </c>
      <c r="B32" s="497"/>
      <c r="C32" s="265" t="s">
        <v>0</v>
      </c>
      <c r="D32" s="164"/>
      <c r="E32" s="162"/>
      <c r="F32" s="164"/>
      <c r="G32" s="162"/>
      <c r="H32" s="164"/>
      <c r="I32" s="162"/>
      <c r="J32" s="164"/>
      <c r="K32" s="164"/>
    </row>
    <row r="33" spans="1:11" s="34" customFormat="1" ht="15" customHeight="1" x14ac:dyDescent="0.3">
      <c r="A33" s="499" t="s">
        <v>421</v>
      </c>
      <c r="B33" s="497"/>
      <c r="C33" s="265" t="s">
        <v>453</v>
      </c>
      <c r="D33" s="164">
        <v>48160</v>
      </c>
      <c r="E33" s="162">
        <v>0</v>
      </c>
      <c r="F33" s="162">
        <v>0</v>
      </c>
      <c r="G33" s="162">
        <v>0</v>
      </c>
      <c r="H33" s="164">
        <v>19950</v>
      </c>
      <c r="I33" s="162">
        <v>0</v>
      </c>
      <c r="J33" s="162">
        <v>0</v>
      </c>
      <c r="K33" s="164">
        <v>28210</v>
      </c>
    </row>
    <row r="34" spans="1:11" s="34" customFormat="1" ht="15" customHeight="1" x14ac:dyDescent="0.3">
      <c r="A34" s="499" t="s">
        <v>422</v>
      </c>
      <c r="B34" s="497"/>
      <c r="C34" s="265" t="s">
        <v>455</v>
      </c>
      <c r="D34" s="164">
        <v>325840</v>
      </c>
      <c r="E34" s="162">
        <v>0</v>
      </c>
      <c r="F34" s="164">
        <v>906031</v>
      </c>
      <c r="G34" s="162">
        <v>0</v>
      </c>
      <c r="H34" s="164">
        <v>767850</v>
      </c>
      <c r="I34" s="162">
        <v>0</v>
      </c>
      <c r="J34" s="164">
        <v>3591</v>
      </c>
      <c r="K34" s="164">
        <v>460430</v>
      </c>
    </row>
    <row r="35" spans="1:11" s="34" customFormat="1" ht="15" customHeight="1" x14ac:dyDescent="0.3">
      <c r="A35" s="499" t="s">
        <v>423</v>
      </c>
      <c r="B35" s="497"/>
      <c r="C35" s="265" t="s">
        <v>0</v>
      </c>
      <c r="D35" s="164"/>
      <c r="E35" s="164"/>
      <c r="F35" s="164"/>
      <c r="G35" s="164"/>
      <c r="H35" s="164"/>
      <c r="I35" s="162"/>
      <c r="J35" s="164"/>
      <c r="K35" s="164"/>
    </row>
    <row r="36" spans="1:11" s="34" customFormat="1" ht="15" customHeight="1" x14ac:dyDescent="0.3">
      <c r="A36" s="499" t="s">
        <v>424</v>
      </c>
      <c r="B36" s="497"/>
      <c r="C36" s="265" t="s">
        <v>455</v>
      </c>
      <c r="D36" s="164">
        <v>41345</v>
      </c>
      <c r="E36" s="164">
        <v>239900</v>
      </c>
      <c r="F36" s="162">
        <v>0</v>
      </c>
      <c r="G36" s="162">
        <v>0</v>
      </c>
      <c r="H36" s="164">
        <v>223840</v>
      </c>
      <c r="I36" s="162">
        <v>0</v>
      </c>
      <c r="J36" s="164">
        <v>85</v>
      </c>
      <c r="K36" s="164">
        <v>57320</v>
      </c>
    </row>
    <row r="37" spans="1:11" s="34" customFormat="1" ht="15" customHeight="1" x14ac:dyDescent="0.3">
      <c r="A37" s="499" t="s">
        <v>425</v>
      </c>
      <c r="B37" s="497"/>
      <c r="C37" s="265" t="s">
        <v>455</v>
      </c>
      <c r="D37" s="164">
        <v>82449</v>
      </c>
      <c r="E37" s="162">
        <v>0</v>
      </c>
      <c r="F37" s="234">
        <v>588464</v>
      </c>
      <c r="G37" s="162">
        <v>0</v>
      </c>
      <c r="H37" s="164">
        <v>666115</v>
      </c>
      <c r="I37" s="162">
        <v>0</v>
      </c>
      <c r="J37" s="164">
        <v>576</v>
      </c>
      <c r="K37" s="164">
        <v>4222</v>
      </c>
    </row>
    <row r="38" spans="1:11" s="34" customFormat="1" ht="15" customHeight="1" x14ac:dyDescent="0.3">
      <c r="A38" s="499" t="s">
        <v>426</v>
      </c>
      <c r="B38" s="497"/>
      <c r="C38" s="265" t="s">
        <v>455</v>
      </c>
      <c r="D38" s="164">
        <v>29680</v>
      </c>
      <c r="E38" s="162">
        <v>0</v>
      </c>
      <c r="F38" s="164">
        <v>1461292</v>
      </c>
      <c r="G38" s="234">
        <v>6</v>
      </c>
      <c r="H38" s="164">
        <v>1298560</v>
      </c>
      <c r="I38" s="162">
        <v>0</v>
      </c>
      <c r="J38" s="164">
        <v>726</v>
      </c>
      <c r="K38" s="164">
        <v>191692</v>
      </c>
    </row>
    <row r="39" spans="1:11" s="34" customFormat="1" ht="15" customHeight="1" x14ac:dyDescent="0.3">
      <c r="A39" s="499" t="s">
        <v>427</v>
      </c>
      <c r="B39" s="389"/>
      <c r="C39" s="265" t="s">
        <v>502</v>
      </c>
      <c r="D39" s="164">
        <v>23345</v>
      </c>
      <c r="E39" s="162">
        <v>0</v>
      </c>
      <c r="F39" s="162">
        <v>0</v>
      </c>
      <c r="G39" s="162">
        <v>0</v>
      </c>
      <c r="H39" s="164">
        <v>23345</v>
      </c>
      <c r="I39" s="162">
        <v>0</v>
      </c>
      <c r="J39" s="162">
        <v>0</v>
      </c>
      <c r="K39" s="162">
        <v>0</v>
      </c>
    </row>
    <row r="40" spans="1:11" s="34" customFormat="1" ht="15" customHeight="1" x14ac:dyDescent="0.3">
      <c r="A40" s="499" t="s">
        <v>428</v>
      </c>
      <c r="B40" s="497"/>
      <c r="C40" s="265" t="s">
        <v>502</v>
      </c>
      <c r="D40" s="164">
        <v>35</v>
      </c>
      <c r="E40" s="162">
        <v>0</v>
      </c>
      <c r="F40" s="234">
        <v>9084</v>
      </c>
      <c r="G40" s="162">
        <v>0</v>
      </c>
      <c r="H40" s="164">
        <v>35</v>
      </c>
      <c r="I40" s="162">
        <v>0</v>
      </c>
      <c r="J40" s="164">
        <v>29</v>
      </c>
      <c r="K40" s="164">
        <v>9055</v>
      </c>
    </row>
    <row r="41" spans="1:11" s="34" customFormat="1" ht="15" customHeight="1" x14ac:dyDescent="0.3">
      <c r="A41" s="499" t="s">
        <v>429</v>
      </c>
      <c r="B41" s="497"/>
      <c r="C41" s="265" t="s">
        <v>502</v>
      </c>
      <c r="D41" s="164">
        <v>96330</v>
      </c>
      <c r="E41" s="164">
        <v>270000</v>
      </c>
      <c r="F41" s="162">
        <v>0</v>
      </c>
      <c r="G41" s="234">
        <v>1</v>
      </c>
      <c r="H41" s="164">
        <v>347860</v>
      </c>
      <c r="I41" s="162">
        <v>0</v>
      </c>
      <c r="J41" s="164">
        <v>26</v>
      </c>
      <c r="K41" s="164">
        <v>18445</v>
      </c>
    </row>
    <row r="42" spans="1:11" s="34" customFormat="1" ht="15" customHeight="1" x14ac:dyDescent="0.3">
      <c r="A42" s="499" t="s">
        <v>430</v>
      </c>
      <c r="B42" s="497"/>
      <c r="C42" s="265" t="s">
        <v>502</v>
      </c>
      <c r="D42" s="162">
        <v>0</v>
      </c>
      <c r="E42" s="234">
        <v>270000</v>
      </c>
      <c r="F42" s="162">
        <v>0</v>
      </c>
      <c r="G42" s="162">
        <v>0</v>
      </c>
      <c r="H42" s="164">
        <v>240050</v>
      </c>
      <c r="I42" s="162">
        <v>0</v>
      </c>
      <c r="J42" s="164">
        <v>20</v>
      </c>
      <c r="K42" s="164">
        <v>29930</v>
      </c>
    </row>
    <row r="43" spans="1:11" s="34" customFormat="1" ht="15" customHeight="1" x14ac:dyDescent="0.3">
      <c r="A43" s="499" t="s">
        <v>431</v>
      </c>
      <c r="B43" s="497"/>
      <c r="C43" s="265" t="s">
        <v>502</v>
      </c>
      <c r="D43" s="162">
        <v>0</v>
      </c>
      <c r="E43" s="234">
        <v>180000</v>
      </c>
      <c r="F43" s="162">
        <v>0</v>
      </c>
      <c r="G43" s="162">
        <v>0</v>
      </c>
      <c r="H43" s="164">
        <v>126015</v>
      </c>
      <c r="I43" s="162">
        <v>0</v>
      </c>
      <c r="J43" s="164">
        <v>20</v>
      </c>
      <c r="K43" s="164">
        <v>53965</v>
      </c>
    </row>
    <row r="44" spans="1:11" s="34" customFormat="1" ht="15" customHeight="1" x14ac:dyDescent="0.3">
      <c r="A44" s="499" t="s">
        <v>432</v>
      </c>
      <c r="B44" s="497"/>
      <c r="C44" s="265" t="s">
        <v>460</v>
      </c>
      <c r="D44" s="234">
        <v>15000</v>
      </c>
      <c r="E44" s="164">
        <v>40000</v>
      </c>
      <c r="F44" s="162">
        <v>0</v>
      </c>
      <c r="G44" s="162">
        <v>0</v>
      </c>
      <c r="H44" s="164">
        <v>49060</v>
      </c>
      <c r="I44" s="162">
        <v>0</v>
      </c>
      <c r="J44" s="164">
        <v>30</v>
      </c>
      <c r="K44" s="164">
        <v>5910</v>
      </c>
    </row>
    <row r="45" spans="1:11" s="34" customFormat="1" ht="15" customHeight="1" x14ac:dyDescent="0.3">
      <c r="A45" s="499" t="s">
        <v>433</v>
      </c>
      <c r="B45" s="497"/>
      <c r="C45" s="265" t="s">
        <v>460</v>
      </c>
      <c r="D45" s="164">
        <v>102330</v>
      </c>
      <c r="E45" s="164">
        <v>325290</v>
      </c>
      <c r="F45" s="162">
        <v>0</v>
      </c>
      <c r="G45" s="162">
        <v>0</v>
      </c>
      <c r="H45" s="164">
        <v>391680</v>
      </c>
      <c r="I45" s="162">
        <v>0</v>
      </c>
      <c r="J45" s="164">
        <v>330</v>
      </c>
      <c r="K45" s="164">
        <v>35610</v>
      </c>
    </row>
    <row r="46" spans="1:11" s="34" customFormat="1" ht="15" customHeight="1" x14ac:dyDescent="0.3">
      <c r="A46" s="499" t="s">
        <v>434</v>
      </c>
      <c r="B46" s="497"/>
      <c r="C46" s="265" t="s">
        <v>460</v>
      </c>
      <c r="D46" s="164">
        <v>74670</v>
      </c>
      <c r="E46" s="164">
        <v>18000</v>
      </c>
      <c r="F46" s="162">
        <v>0</v>
      </c>
      <c r="G46" s="162">
        <v>0</v>
      </c>
      <c r="H46" s="164">
        <v>9960</v>
      </c>
      <c r="I46" s="162">
        <v>0</v>
      </c>
      <c r="J46" s="164">
        <v>74730</v>
      </c>
      <c r="K46" s="164">
        <v>7980</v>
      </c>
    </row>
    <row r="47" spans="1:11" s="34" customFormat="1" ht="15" customHeight="1" x14ac:dyDescent="0.3">
      <c r="A47" s="262" t="s">
        <v>438</v>
      </c>
      <c r="B47" s="265"/>
      <c r="C47" s="265" t="s">
        <v>0</v>
      </c>
      <c r="D47" s="164"/>
      <c r="E47" s="162"/>
      <c r="F47" s="164"/>
      <c r="G47" s="164"/>
      <c r="H47" s="164"/>
      <c r="I47" s="162"/>
      <c r="J47" s="164"/>
      <c r="K47" s="164"/>
    </row>
    <row r="48" spans="1:11" s="34" customFormat="1" ht="15" customHeight="1" x14ac:dyDescent="0.3">
      <c r="A48" s="499" t="s">
        <v>439</v>
      </c>
      <c r="B48" s="497"/>
      <c r="C48" s="265" t="s">
        <v>463</v>
      </c>
      <c r="D48" s="164">
        <v>11465</v>
      </c>
      <c r="E48" s="162">
        <v>0</v>
      </c>
      <c r="F48" s="164">
        <v>10821</v>
      </c>
      <c r="G48" s="164">
        <v>169</v>
      </c>
      <c r="H48" s="164">
        <v>13967</v>
      </c>
      <c r="I48" s="162">
        <v>0</v>
      </c>
      <c r="J48" s="164">
        <v>33</v>
      </c>
      <c r="K48" s="164">
        <v>8455</v>
      </c>
    </row>
    <row r="49" spans="1:11" s="34" customFormat="1" ht="15" customHeight="1" x14ac:dyDescent="0.3">
      <c r="A49" s="497" t="s">
        <v>440</v>
      </c>
      <c r="B49" s="498"/>
      <c r="C49" s="265" t="s">
        <v>0</v>
      </c>
      <c r="D49" s="164"/>
      <c r="E49" s="164"/>
      <c r="F49" s="164"/>
      <c r="G49" s="164"/>
      <c r="H49" s="164"/>
      <c r="I49" s="164"/>
      <c r="J49" s="164"/>
      <c r="K49" s="164"/>
    </row>
    <row r="50" spans="1:11" s="34" customFormat="1" ht="15" customHeight="1" x14ac:dyDescent="0.3">
      <c r="A50" s="499" t="s">
        <v>441</v>
      </c>
      <c r="B50" s="497"/>
      <c r="C50" s="265" t="s">
        <v>452</v>
      </c>
      <c r="D50" s="164">
        <v>123975</v>
      </c>
      <c r="E50" s="164">
        <v>59000</v>
      </c>
      <c r="F50" s="162">
        <v>0</v>
      </c>
      <c r="G50" s="164">
        <v>29.7</v>
      </c>
      <c r="H50" s="162">
        <v>0</v>
      </c>
      <c r="I50" s="164">
        <v>30930</v>
      </c>
      <c r="J50" s="164">
        <v>59006.52</v>
      </c>
      <c r="K50" s="164">
        <v>93068.18</v>
      </c>
    </row>
    <row r="51" spans="1:11" s="34" customFormat="1" ht="15" customHeight="1" x14ac:dyDescent="0.3">
      <c r="A51" s="497" t="s">
        <v>442</v>
      </c>
      <c r="B51" s="498"/>
      <c r="C51" s="265" t="s">
        <v>452</v>
      </c>
      <c r="D51" s="164">
        <v>18773</v>
      </c>
      <c r="E51" s="162">
        <v>0</v>
      </c>
      <c r="F51" s="162">
        <v>0</v>
      </c>
      <c r="G51" s="162">
        <v>0</v>
      </c>
      <c r="H51" s="162">
        <v>0</v>
      </c>
      <c r="I51" s="162">
        <v>0</v>
      </c>
      <c r="J51" s="162">
        <v>0</v>
      </c>
      <c r="K51" s="164">
        <v>18773</v>
      </c>
    </row>
    <row r="52" spans="1:11" s="34" customFormat="1" ht="15" customHeight="1" x14ac:dyDescent="0.3">
      <c r="A52" s="497" t="s">
        <v>443</v>
      </c>
      <c r="B52" s="498"/>
      <c r="C52" s="265" t="s">
        <v>452</v>
      </c>
      <c r="D52" s="164">
        <v>102798.85</v>
      </c>
      <c r="E52" s="162">
        <v>0</v>
      </c>
      <c r="F52" s="162">
        <v>0</v>
      </c>
      <c r="G52" s="164">
        <v>59.85</v>
      </c>
      <c r="H52" s="162">
        <v>0</v>
      </c>
      <c r="I52" s="164">
        <v>46313.9</v>
      </c>
      <c r="J52" s="164">
        <v>35.299999999999997</v>
      </c>
      <c r="K52" s="164">
        <v>56509.5</v>
      </c>
    </row>
    <row r="53" spans="1:11" s="34" customFormat="1" ht="15" customHeight="1" x14ac:dyDescent="0.3">
      <c r="A53" s="497" t="s">
        <v>444</v>
      </c>
      <c r="B53" s="498"/>
      <c r="C53" s="262" t="s">
        <v>452</v>
      </c>
      <c r="D53" s="164">
        <v>2745.1</v>
      </c>
      <c r="E53" s="162">
        <v>0</v>
      </c>
      <c r="F53" s="162">
        <v>0</v>
      </c>
      <c r="G53" s="162">
        <v>0</v>
      </c>
      <c r="H53" s="162">
        <v>0</v>
      </c>
      <c r="I53" s="164">
        <v>53</v>
      </c>
      <c r="J53" s="164">
        <v>4</v>
      </c>
      <c r="K53" s="164">
        <v>2688.1</v>
      </c>
    </row>
    <row r="54" spans="1:11" s="34" customFormat="1" ht="15" customHeight="1" x14ac:dyDescent="0.3">
      <c r="A54" s="497" t="s">
        <v>445</v>
      </c>
      <c r="B54" s="498"/>
      <c r="C54" s="265" t="s">
        <v>452</v>
      </c>
      <c r="D54" s="164">
        <v>26334.9</v>
      </c>
      <c r="E54" s="162">
        <v>0</v>
      </c>
      <c r="F54" s="162">
        <v>0</v>
      </c>
      <c r="G54" s="162">
        <v>0</v>
      </c>
      <c r="H54" s="162">
        <v>0</v>
      </c>
      <c r="I54" s="162">
        <v>0</v>
      </c>
      <c r="J54" s="162">
        <v>0</v>
      </c>
      <c r="K54" s="164">
        <v>26334.9</v>
      </c>
    </row>
    <row r="55" spans="1:11" s="34" customFormat="1" ht="15" customHeight="1" x14ac:dyDescent="0.3">
      <c r="A55" s="497" t="s">
        <v>446</v>
      </c>
      <c r="B55" s="498"/>
      <c r="C55" s="265" t="s">
        <v>452</v>
      </c>
      <c r="D55" s="164">
        <v>62712.4</v>
      </c>
      <c r="E55" s="234">
        <v>100000</v>
      </c>
      <c r="F55" s="162">
        <v>0</v>
      </c>
      <c r="G55" s="164">
        <v>43.9</v>
      </c>
      <c r="H55" s="162">
        <v>0</v>
      </c>
      <c r="I55" s="164">
        <v>74181.100000000006</v>
      </c>
      <c r="J55" s="164">
        <v>49</v>
      </c>
      <c r="K55" s="164">
        <v>88526.2</v>
      </c>
    </row>
    <row r="56" spans="1:11" s="34" customFormat="1" ht="15" customHeight="1" x14ac:dyDescent="0.3">
      <c r="A56" s="497" t="s">
        <v>447</v>
      </c>
      <c r="B56" s="498"/>
      <c r="C56" s="265" t="s">
        <v>452</v>
      </c>
      <c r="D56" s="164">
        <v>137545.60000000001</v>
      </c>
      <c r="E56" s="162">
        <v>0</v>
      </c>
      <c r="F56" s="162">
        <v>0</v>
      </c>
      <c r="G56" s="162">
        <v>0</v>
      </c>
      <c r="H56" s="162">
        <v>0</v>
      </c>
      <c r="I56" s="164">
        <v>110810</v>
      </c>
      <c r="J56" s="164">
        <v>75</v>
      </c>
      <c r="K56" s="164">
        <v>26660.6</v>
      </c>
    </row>
    <row r="57" spans="1:11" s="34" customFormat="1" ht="15" customHeight="1" x14ac:dyDescent="0.3">
      <c r="A57" s="497" t="s">
        <v>448</v>
      </c>
      <c r="B57" s="498"/>
      <c r="C57" s="265" t="s">
        <v>452</v>
      </c>
      <c r="D57" s="164">
        <v>1965406</v>
      </c>
      <c r="E57" s="162">
        <v>0</v>
      </c>
      <c r="F57" s="162">
        <v>0</v>
      </c>
      <c r="G57" s="162">
        <v>0</v>
      </c>
      <c r="H57" s="162">
        <v>0</v>
      </c>
      <c r="I57" s="162">
        <v>0</v>
      </c>
      <c r="J57" s="162">
        <v>0</v>
      </c>
      <c r="K57" s="164">
        <v>1965406</v>
      </c>
    </row>
    <row r="58" spans="1:11" s="34" customFormat="1" ht="15" customHeight="1" x14ac:dyDescent="0.3">
      <c r="A58" s="497" t="s">
        <v>449</v>
      </c>
      <c r="B58" s="498"/>
      <c r="C58" s="265" t="s">
        <v>452</v>
      </c>
      <c r="D58" s="164">
        <v>1209</v>
      </c>
      <c r="E58" s="234">
        <v>1200</v>
      </c>
      <c r="F58" s="162">
        <v>0</v>
      </c>
      <c r="G58" s="162">
        <v>0</v>
      </c>
      <c r="H58" s="162">
        <v>0</v>
      </c>
      <c r="I58" s="164">
        <v>688.8</v>
      </c>
      <c r="J58" s="164">
        <v>292</v>
      </c>
      <c r="K58" s="164">
        <v>1428.2</v>
      </c>
    </row>
    <row r="59" spans="1:11" s="34" customFormat="1" ht="15" customHeight="1" x14ac:dyDescent="0.3">
      <c r="A59" s="499" t="s">
        <v>450</v>
      </c>
      <c r="B59" s="499"/>
      <c r="C59" s="265" t="s">
        <v>452</v>
      </c>
      <c r="D59" s="164">
        <v>15734</v>
      </c>
      <c r="E59" s="162">
        <v>0</v>
      </c>
      <c r="F59" s="162">
        <v>0</v>
      </c>
      <c r="G59" s="162">
        <v>0</v>
      </c>
      <c r="H59" s="162">
        <v>0</v>
      </c>
      <c r="I59" s="162">
        <v>0</v>
      </c>
      <c r="J59" s="162">
        <v>0</v>
      </c>
      <c r="K59" s="164">
        <v>15734</v>
      </c>
    </row>
    <row r="60" spans="1:11" s="322" customFormat="1" ht="15" x14ac:dyDescent="0.3">
      <c r="A60" s="318" t="s">
        <v>3</v>
      </c>
      <c r="B60" s="319"/>
      <c r="C60" s="320" t="s">
        <v>43</v>
      </c>
      <c r="D60" s="319"/>
      <c r="E60" s="321" t="s">
        <v>5</v>
      </c>
      <c r="F60" s="320"/>
      <c r="G60" s="319"/>
      <c r="H60" s="318"/>
      <c r="I60" s="320" t="s">
        <v>4</v>
      </c>
      <c r="J60" s="320"/>
      <c r="K60" s="318"/>
    </row>
    <row r="61" spans="1:11" s="322" customFormat="1" ht="15" x14ac:dyDescent="0.3">
      <c r="A61" s="323" t="s">
        <v>44</v>
      </c>
      <c r="B61" s="324"/>
      <c r="C61" s="323"/>
      <c r="D61" s="325"/>
      <c r="E61" s="326"/>
      <c r="F61" s="323"/>
      <c r="G61" s="324"/>
      <c r="H61" s="324"/>
      <c r="J61" s="323"/>
    </row>
    <row r="62" spans="1:11" s="322" customFormat="1" ht="15" x14ac:dyDescent="0.3">
      <c r="A62" s="323"/>
      <c r="B62" s="324"/>
      <c r="C62" s="323"/>
      <c r="D62" s="325"/>
      <c r="E62" s="326"/>
      <c r="F62" s="323"/>
      <c r="G62" s="324"/>
      <c r="H62" s="324"/>
      <c r="J62" s="323"/>
    </row>
    <row r="63" spans="1:11" s="322" customFormat="1" ht="15" x14ac:dyDescent="0.3">
      <c r="A63" s="323"/>
      <c r="B63" s="324"/>
      <c r="C63" s="323"/>
      <c r="D63" s="325"/>
      <c r="E63" s="326"/>
      <c r="F63" s="323"/>
      <c r="G63" s="324"/>
      <c r="H63" s="324"/>
      <c r="J63" s="323"/>
    </row>
    <row r="64" spans="1:11" s="322" customFormat="1" ht="15" x14ac:dyDescent="0.3">
      <c r="A64" s="323"/>
      <c r="B64" s="324"/>
      <c r="C64" s="323"/>
      <c r="D64" s="325"/>
      <c r="E64" s="326"/>
      <c r="F64" s="323"/>
      <c r="G64" s="324"/>
      <c r="H64" s="324"/>
      <c r="J64" s="323"/>
    </row>
    <row r="65" spans="1:3" s="329" customFormat="1" ht="15" customHeight="1" x14ac:dyDescent="0.3">
      <c r="A65" s="327" t="s">
        <v>51</v>
      </c>
      <c r="B65" s="327" t="s">
        <v>50</v>
      </c>
      <c r="C65" s="328"/>
    </row>
    <row r="66" spans="1:3" s="329" customFormat="1" ht="15" customHeight="1" x14ac:dyDescent="0.3">
      <c r="A66" s="327" t="s">
        <v>49</v>
      </c>
      <c r="B66" s="327" t="s">
        <v>48</v>
      </c>
      <c r="C66" s="328"/>
    </row>
    <row r="67" spans="1:3" s="330" customFormat="1" ht="15" x14ac:dyDescent="0.3">
      <c r="B67" s="327"/>
      <c r="C67" s="331"/>
    </row>
  </sheetData>
  <mergeCells count="61">
    <mergeCell ref="A12:B12"/>
    <mergeCell ref="J1:K1"/>
    <mergeCell ref="I2:I3"/>
    <mergeCell ref="J2:K3"/>
    <mergeCell ref="A4:K4"/>
    <mergeCell ref="A5:K5"/>
    <mergeCell ref="A6:B7"/>
    <mergeCell ref="C6:C7"/>
    <mergeCell ref="D6:D7"/>
    <mergeCell ref="E6:G6"/>
    <mergeCell ref="H6:J6"/>
    <mergeCell ref="K6:K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2:B32"/>
    <mergeCell ref="A33:B33"/>
    <mergeCell ref="A34:B34"/>
    <mergeCell ref="A35:B35"/>
    <mergeCell ref="A25:B25"/>
    <mergeCell ref="A26:B26"/>
    <mergeCell ref="A28:B28"/>
    <mergeCell ref="A29:B29"/>
    <mergeCell ref="A30:B30"/>
    <mergeCell ref="A31:B31"/>
    <mergeCell ref="A50:B50"/>
    <mergeCell ref="A36:B36"/>
    <mergeCell ref="A37:B37"/>
    <mergeCell ref="A38:B38"/>
    <mergeCell ref="A39:B39"/>
    <mergeCell ref="A42:B42"/>
    <mergeCell ref="A43:B43"/>
    <mergeCell ref="A57:B57"/>
    <mergeCell ref="A58:B58"/>
    <mergeCell ref="A59:B59"/>
    <mergeCell ref="A40:B40"/>
    <mergeCell ref="A41:B41"/>
    <mergeCell ref="A51:B51"/>
    <mergeCell ref="A52:B52"/>
    <mergeCell ref="A53:B53"/>
    <mergeCell ref="A54:B54"/>
    <mergeCell ref="A55:B55"/>
    <mergeCell ref="A56:B56"/>
    <mergeCell ref="A44:B44"/>
    <mergeCell ref="A45:B45"/>
    <mergeCell ref="A46:B46"/>
    <mergeCell ref="A48:B48"/>
    <mergeCell ref="A49:B49"/>
  </mergeCells>
  <phoneticPr fontId="31"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7"/>
  <sheetViews>
    <sheetView zoomScale="80" zoomScaleNormal="80" workbookViewId="0">
      <selection activeCell="A4" sqref="A4:K4"/>
    </sheetView>
  </sheetViews>
  <sheetFormatPr defaultColWidth="9" defaultRowHeight="16.2" x14ac:dyDescent="0.3"/>
  <cols>
    <col min="1" max="1" width="10" style="29" customWidth="1"/>
    <col min="2" max="2" width="30.6640625" style="29" customWidth="1"/>
    <col min="3" max="3" width="10.6640625" style="30" customWidth="1"/>
    <col min="4" max="4" width="15.88671875" style="29" customWidth="1"/>
    <col min="5" max="5" width="22.33203125" style="29" customWidth="1"/>
    <col min="6" max="6" width="15.77734375" style="29" customWidth="1"/>
    <col min="7" max="7" width="14.6640625" style="29" customWidth="1"/>
    <col min="8" max="8" width="15.88671875" style="29" customWidth="1"/>
    <col min="9" max="10" width="14.6640625" style="29" customWidth="1"/>
    <col min="11" max="11" width="20.88671875" style="29" customWidth="1"/>
    <col min="12" max="16384" width="9" style="29"/>
  </cols>
  <sheetData>
    <row r="1" spans="1:11" s="330" customFormat="1" ht="15" customHeight="1" x14ac:dyDescent="0.3">
      <c r="A1" s="289" t="s">
        <v>61</v>
      </c>
      <c r="B1" s="35"/>
      <c r="C1" s="328"/>
      <c r="D1" s="329"/>
      <c r="E1" s="329"/>
      <c r="F1" s="329"/>
      <c r="G1" s="329"/>
      <c r="H1" s="329"/>
      <c r="I1" s="289" t="s">
        <v>7</v>
      </c>
      <c r="J1" s="500" t="s">
        <v>60</v>
      </c>
      <c r="K1" s="500"/>
    </row>
    <row r="2" spans="1:11" s="330" customFormat="1" ht="15" hidden="1" customHeight="1" x14ac:dyDescent="0.3">
      <c r="A2" s="289" t="s">
        <v>59</v>
      </c>
      <c r="B2" s="358" t="s">
        <v>58</v>
      </c>
      <c r="C2" s="359" t="s">
        <v>57</v>
      </c>
      <c r="D2" s="329"/>
      <c r="E2" s="329"/>
      <c r="F2" s="329"/>
      <c r="G2" s="329"/>
      <c r="H2" s="329"/>
      <c r="I2" s="501" t="s">
        <v>10</v>
      </c>
      <c r="J2" s="503" t="s">
        <v>47</v>
      </c>
      <c r="K2" s="504"/>
    </row>
    <row r="3" spans="1:11" s="330" customFormat="1" ht="15" customHeight="1" x14ac:dyDescent="0.3">
      <c r="A3" s="289" t="s">
        <v>56</v>
      </c>
      <c r="B3" s="360" t="s">
        <v>518</v>
      </c>
      <c r="C3" s="361"/>
      <c r="D3" s="362"/>
      <c r="E3" s="362"/>
      <c r="F3" s="362"/>
      <c r="G3" s="362"/>
      <c r="H3" s="362"/>
      <c r="I3" s="502"/>
      <c r="J3" s="505"/>
      <c r="K3" s="506"/>
    </row>
    <row r="4" spans="1:11" ht="28.2" customHeight="1" x14ac:dyDescent="0.3">
      <c r="A4" s="507" t="s">
        <v>55</v>
      </c>
      <c r="B4" s="507"/>
      <c r="C4" s="507"/>
      <c r="D4" s="507"/>
      <c r="E4" s="507"/>
      <c r="F4" s="507"/>
      <c r="G4" s="507"/>
      <c r="H4" s="507"/>
      <c r="I4" s="507"/>
      <c r="J4" s="507"/>
      <c r="K4" s="507"/>
    </row>
    <row r="5" spans="1:11" ht="19.5" customHeight="1" x14ac:dyDescent="0.3">
      <c r="A5" s="508" t="s">
        <v>161</v>
      </c>
      <c r="B5" s="508"/>
      <c r="C5" s="508"/>
      <c r="D5" s="508"/>
      <c r="E5" s="508"/>
      <c r="F5" s="508"/>
      <c r="G5" s="508"/>
      <c r="H5" s="508"/>
      <c r="I5" s="508"/>
      <c r="J5" s="508"/>
      <c r="K5" s="508"/>
    </row>
    <row r="6" spans="1:11" s="31" customFormat="1" ht="19.5" customHeight="1" x14ac:dyDescent="0.3">
      <c r="A6" s="509" t="s">
        <v>12</v>
      </c>
      <c r="B6" s="500"/>
      <c r="C6" s="510" t="s">
        <v>13</v>
      </c>
      <c r="D6" s="509" t="s">
        <v>14</v>
      </c>
      <c r="E6" s="500" t="s">
        <v>54</v>
      </c>
      <c r="F6" s="500"/>
      <c r="G6" s="500"/>
      <c r="H6" s="500" t="s">
        <v>16</v>
      </c>
      <c r="I6" s="500"/>
      <c r="J6" s="500"/>
      <c r="K6" s="511" t="s">
        <v>17</v>
      </c>
    </row>
    <row r="7" spans="1:11" s="31" customFormat="1" ht="19.5" customHeight="1" x14ac:dyDescent="0.3">
      <c r="A7" s="509"/>
      <c r="B7" s="500"/>
      <c r="C7" s="510"/>
      <c r="D7" s="509"/>
      <c r="E7" s="290" t="s">
        <v>18</v>
      </c>
      <c r="F7" s="289" t="s">
        <v>19</v>
      </c>
      <c r="G7" s="289" t="s">
        <v>20</v>
      </c>
      <c r="H7" s="289" t="s">
        <v>53</v>
      </c>
      <c r="I7" s="289" t="s">
        <v>22</v>
      </c>
      <c r="J7" s="289" t="s">
        <v>52</v>
      </c>
      <c r="K7" s="511"/>
    </row>
    <row r="8" spans="1:11" s="34" customFormat="1" ht="15" customHeight="1" x14ac:dyDescent="0.3">
      <c r="A8" s="512" t="s">
        <v>396</v>
      </c>
      <c r="B8" s="513"/>
      <c r="C8" s="291" t="s">
        <v>0</v>
      </c>
      <c r="D8" s="154"/>
      <c r="E8" s="154"/>
      <c r="F8" s="154"/>
      <c r="G8" s="154"/>
      <c r="H8" s="154"/>
      <c r="I8" s="154"/>
      <c r="J8" s="154"/>
      <c r="K8" s="154"/>
    </row>
    <row r="9" spans="1:11" s="34" customFormat="1" ht="15" customHeight="1" x14ac:dyDescent="0.3">
      <c r="A9" s="499" t="s">
        <v>397</v>
      </c>
      <c r="B9" s="497"/>
      <c r="C9" s="265" t="s">
        <v>0</v>
      </c>
      <c r="D9" s="154"/>
      <c r="E9" s="154"/>
      <c r="F9" s="154"/>
      <c r="G9" s="154"/>
      <c r="H9" s="263"/>
      <c r="I9" s="154"/>
      <c r="J9" s="263"/>
      <c r="K9" s="263"/>
    </row>
    <row r="10" spans="1:11" s="34" customFormat="1" ht="15" customHeight="1" x14ac:dyDescent="0.3">
      <c r="A10" s="499" t="s">
        <v>398</v>
      </c>
      <c r="B10" s="497"/>
      <c r="C10" s="265" t="s">
        <v>451</v>
      </c>
      <c r="D10" s="164">
        <v>125200</v>
      </c>
      <c r="E10" s="164">
        <v>15000000</v>
      </c>
      <c r="F10" s="162">
        <v>0</v>
      </c>
      <c r="G10" s="162">
        <v>0</v>
      </c>
      <c r="H10" s="164">
        <v>8175000</v>
      </c>
      <c r="I10" s="162">
        <v>0</v>
      </c>
      <c r="J10" s="164">
        <v>125200</v>
      </c>
      <c r="K10" s="164">
        <v>6825000</v>
      </c>
    </row>
    <row r="11" spans="1:11" s="34" customFormat="1" ht="15" customHeight="1" x14ac:dyDescent="0.3">
      <c r="A11" s="499" t="s">
        <v>399</v>
      </c>
      <c r="B11" s="497"/>
      <c r="C11" s="265" t="s">
        <v>452</v>
      </c>
      <c r="D11" s="164">
        <v>27475</v>
      </c>
      <c r="E11" s="162">
        <v>0</v>
      </c>
      <c r="F11" s="162">
        <v>0</v>
      </c>
      <c r="G11" s="162">
        <v>0</v>
      </c>
      <c r="H11" s="164">
        <v>26500</v>
      </c>
      <c r="I11" s="162">
        <v>0</v>
      </c>
      <c r="J11" s="164">
        <v>461.3</v>
      </c>
      <c r="K11" s="164">
        <v>513.70000000000005</v>
      </c>
    </row>
    <row r="12" spans="1:11" s="34" customFormat="1" ht="15" customHeight="1" x14ac:dyDescent="0.3">
      <c r="A12" s="499" t="s">
        <v>400</v>
      </c>
      <c r="B12" s="497"/>
      <c r="C12" s="265"/>
      <c r="D12" s="164"/>
      <c r="E12" s="164"/>
      <c r="F12" s="162"/>
      <c r="G12" s="162"/>
      <c r="H12" s="164"/>
      <c r="I12" s="162"/>
      <c r="J12" s="164"/>
      <c r="K12" s="164"/>
    </row>
    <row r="13" spans="1:11" s="34" customFormat="1" ht="15" customHeight="1" x14ac:dyDescent="0.3">
      <c r="A13" s="499" t="s">
        <v>401</v>
      </c>
      <c r="B13" s="497"/>
      <c r="C13" s="265" t="s">
        <v>453</v>
      </c>
      <c r="D13" s="164">
        <v>143976</v>
      </c>
      <c r="E13" s="164">
        <v>364280</v>
      </c>
      <c r="F13" s="162">
        <v>0</v>
      </c>
      <c r="G13" s="162">
        <v>0</v>
      </c>
      <c r="H13" s="164">
        <v>348432</v>
      </c>
      <c r="I13" s="162">
        <v>0</v>
      </c>
      <c r="J13" s="164">
        <v>56</v>
      </c>
      <c r="K13" s="164">
        <v>159768</v>
      </c>
    </row>
    <row r="14" spans="1:11" s="34" customFormat="1" ht="15" customHeight="1" x14ac:dyDescent="0.3">
      <c r="A14" s="499" t="s">
        <v>402</v>
      </c>
      <c r="B14" s="497"/>
      <c r="C14" s="265"/>
      <c r="D14" s="164"/>
      <c r="E14" s="164"/>
      <c r="F14" s="162"/>
      <c r="G14" s="164"/>
      <c r="H14" s="164"/>
      <c r="I14" s="162"/>
      <c r="J14" s="164"/>
      <c r="K14" s="164"/>
    </row>
    <row r="15" spans="1:11" s="34" customFormat="1" ht="15" customHeight="1" x14ac:dyDescent="0.3">
      <c r="A15" s="499" t="s">
        <v>403</v>
      </c>
      <c r="B15" s="497"/>
      <c r="C15" s="265" t="s">
        <v>453</v>
      </c>
      <c r="D15" s="162">
        <v>0</v>
      </c>
      <c r="E15" s="164">
        <v>800000</v>
      </c>
      <c r="F15" s="162">
        <v>0</v>
      </c>
      <c r="G15" s="164">
        <v>20</v>
      </c>
      <c r="H15" s="164">
        <v>395460</v>
      </c>
      <c r="I15" s="162">
        <v>0</v>
      </c>
      <c r="J15" s="164">
        <v>140</v>
      </c>
      <c r="K15" s="164">
        <v>404420</v>
      </c>
    </row>
    <row r="16" spans="1:11" s="34" customFormat="1" ht="15" customHeight="1" x14ac:dyDescent="0.3">
      <c r="A16" s="499" t="s">
        <v>404</v>
      </c>
      <c r="B16" s="497"/>
      <c r="C16" s="265" t="s">
        <v>453</v>
      </c>
      <c r="D16" s="162">
        <v>0</v>
      </c>
      <c r="E16" s="164">
        <v>90000</v>
      </c>
      <c r="F16" s="162">
        <v>0</v>
      </c>
      <c r="G16" s="162">
        <v>0</v>
      </c>
      <c r="H16" s="164">
        <v>74340</v>
      </c>
      <c r="I16" s="162">
        <v>0</v>
      </c>
      <c r="J16" s="164">
        <v>40</v>
      </c>
      <c r="K16" s="164">
        <v>15620</v>
      </c>
    </row>
    <row r="17" spans="1:11" s="34" customFormat="1" ht="15" customHeight="1" x14ac:dyDescent="0.25">
      <c r="A17" s="499" t="s">
        <v>405</v>
      </c>
      <c r="B17" s="497"/>
      <c r="C17" s="265" t="s">
        <v>454</v>
      </c>
      <c r="D17" s="162">
        <v>0</v>
      </c>
      <c r="E17" s="264">
        <v>1327200</v>
      </c>
      <c r="F17" s="162">
        <v>0</v>
      </c>
      <c r="G17" s="162">
        <v>0</v>
      </c>
      <c r="H17" s="264">
        <v>756840</v>
      </c>
      <c r="I17" s="162">
        <v>0</v>
      </c>
      <c r="J17" s="264">
        <v>224</v>
      </c>
      <c r="K17" s="264">
        <v>570136</v>
      </c>
    </row>
    <row r="18" spans="1:11" s="34" customFormat="1" ht="15" customHeight="1" x14ac:dyDescent="0.3">
      <c r="A18" s="499" t="s">
        <v>406</v>
      </c>
      <c r="B18" s="497"/>
      <c r="C18" s="265" t="s">
        <v>0</v>
      </c>
      <c r="D18" s="164"/>
      <c r="E18" s="164"/>
      <c r="F18" s="164"/>
      <c r="G18" s="164"/>
      <c r="H18" s="164"/>
      <c r="I18" s="162"/>
      <c r="J18" s="164"/>
      <c r="K18" s="164"/>
    </row>
    <row r="19" spans="1:11" s="34" customFormat="1" ht="15" customHeight="1" x14ac:dyDescent="0.3">
      <c r="A19" s="499" t="s">
        <v>407</v>
      </c>
      <c r="B19" s="497"/>
      <c r="C19" s="265" t="s">
        <v>455</v>
      </c>
      <c r="D19" s="164">
        <v>718561</v>
      </c>
      <c r="E19" s="162">
        <v>0</v>
      </c>
      <c r="F19" s="164">
        <v>2579616</v>
      </c>
      <c r="G19" s="164">
        <v>1</v>
      </c>
      <c r="H19" s="164">
        <v>2241140</v>
      </c>
      <c r="I19" s="162">
        <v>0</v>
      </c>
      <c r="J19" s="164">
        <v>10738</v>
      </c>
      <c r="K19" s="164">
        <v>1046300</v>
      </c>
    </row>
    <row r="20" spans="1:11" s="34" customFormat="1" ht="15" customHeight="1" x14ac:dyDescent="0.3">
      <c r="A20" s="499" t="s">
        <v>408</v>
      </c>
      <c r="B20" s="497"/>
      <c r="C20" s="265" t="s">
        <v>455</v>
      </c>
      <c r="D20" s="164">
        <v>252590</v>
      </c>
      <c r="E20" s="162">
        <v>0</v>
      </c>
      <c r="F20" s="164">
        <v>638150</v>
      </c>
      <c r="G20" s="162">
        <v>0</v>
      </c>
      <c r="H20" s="164">
        <v>504610</v>
      </c>
      <c r="I20" s="162">
        <v>0</v>
      </c>
      <c r="J20" s="164">
        <v>2580</v>
      </c>
      <c r="K20" s="164">
        <v>383550</v>
      </c>
    </row>
    <row r="21" spans="1:11" s="34" customFormat="1" ht="15" customHeight="1" x14ac:dyDescent="0.3">
      <c r="A21" s="499" t="s">
        <v>409</v>
      </c>
      <c r="B21" s="497"/>
      <c r="C21" s="265" t="s">
        <v>0</v>
      </c>
      <c r="D21" s="164"/>
      <c r="E21" s="162"/>
      <c r="F21" s="164"/>
      <c r="G21" s="162"/>
      <c r="H21" s="164"/>
      <c r="I21" s="162"/>
      <c r="J21" s="164"/>
      <c r="K21" s="164"/>
    </row>
    <row r="22" spans="1:11" s="34" customFormat="1" ht="15" customHeight="1" x14ac:dyDescent="0.3">
      <c r="A22" s="499" t="s">
        <v>410</v>
      </c>
      <c r="B22" s="497"/>
      <c r="C22" s="265" t="s">
        <v>453</v>
      </c>
      <c r="D22" s="164">
        <v>1945442</v>
      </c>
      <c r="E22" s="162">
        <v>0</v>
      </c>
      <c r="F22" s="164">
        <v>4671800</v>
      </c>
      <c r="G22" s="162">
        <v>0</v>
      </c>
      <c r="H22" s="164">
        <v>4859700</v>
      </c>
      <c r="I22" s="162">
        <v>0</v>
      </c>
      <c r="J22" s="164">
        <v>289442</v>
      </c>
      <c r="K22" s="164">
        <v>1468100</v>
      </c>
    </row>
    <row r="23" spans="1:11" s="34" customFormat="1" ht="15" customHeight="1" x14ac:dyDescent="0.3">
      <c r="A23" s="499" t="s">
        <v>411</v>
      </c>
      <c r="B23" s="497"/>
      <c r="C23" s="265" t="s">
        <v>453</v>
      </c>
      <c r="D23" s="164">
        <v>313350</v>
      </c>
      <c r="E23" s="162">
        <v>0</v>
      </c>
      <c r="F23" s="164">
        <v>506280</v>
      </c>
      <c r="G23" s="162">
        <v>0</v>
      </c>
      <c r="H23" s="164">
        <v>508850</v>
      </c>
      <c r="I23" s="162">
        <v>0</v>
      </c>
      <c r="J23" s="164">
        <v>2480</v>
      </c>
      <c r="K23" s="164">
        <v>308300</v>
      </c>
    </row>
    <row r="24" spans="1:11" s="34" customFormat="1" ht="15" customHeight="1" x14ac:dyDescent="0.3">
      <c r="A24" s="499" t="s">
        <v>412</v>
      </c>
      <c r="B24" s="497"/>
      <c r="C24" s="265" t="s">
        <v>453</v>
      </c>
      <c r="D24" s="164">
        <v>102690</v>
      </c>
      <c r="E24" s="162">
        <v>0</v>
      </c>
      <c r="F24" s="162">
        <v>0</v>
      </c>
      <c r="G24" s="162">
        <v>0</v>
      </c>
      <c r="H24" s="164">
        <v>14100</v>
      </c>
      <c r="I24" s="162">
        <v>0</v>
      </c>
      <c r="J24" s="164">
        <v>0</v>
      </c>
      <c r="K24" s="164">
        <v>88590</v>
      </c>
    </row>
    <row r="25" spans="1:11" s="34" customFormat="1" ht="15" customHeight="1" x14ac:dyDescent="0.3">
      <c r="A25" s="499" t="s">
        <v>413</v>
      </c>
      <c r="B25" s="497"/>
      <c r="C25" s="265" t="s">
        <v>456</v>
      </c>
      <c r="D25" s="164">
        <v>229180</v>
      </c>
      <c r="E25" s="164">
        <v>438900</v>
      </c>
      <c r="F25" s="162">
        <v>0</v>
      </c>
      <c r="G25" s="162">
        <v>0</v>
      </c>
      <c r="H25" s="164">
        <v>549724</v>
      </c>
      <c r="I25" s="162">
        <v>0</v>
      </c>
      <c r="J25" s="164">
        <v>84</v>
      </c>
      <c r="K25" s="164">
        <v>118272</v>
      </c>
    </row>
    <row r="26" spans="1:11" s="34" customFormat="1" ht="15" customHeight="1" x14ac:dyDescent="0.3">
      <c r="A26" s="499" t="s">
        <v>414</v>
      </c>
      <c r="B26" s="497"/>
      <c r="C26" s="265" t="s">
        <v>457</v>
      </c>
      <c r="D26" s="164">
        <v>237600</v>
      </c>
      <c r="E26" s="162">
        <v>0</v>
      </c>
      <c r="F26" s="164">
        <v>4188420</v>
      </c>
      <c r="G26" s="162">
        <v>0</v>
      </c>
      <c r="H26" s="164">
        <v>3123360</v>
      </c>
      <c r="I26" s="162">
        <v>0</v>
      </c>
      <c r="J26" s="164">
        <v>1920</v>
      </c>
      <c r="K26" s="164">
        <v>1300740</v>
      </c>
    </row>
    <row r="27" spans="1:11" s="34" customFormat="1" ht="15" customHeight="1" x14ac:dyDescent="0.3">
      <c r="A27" s="261" t="s">
        <v>415</v>
      </c>
      <c r="B27" s="262"/>
      <c r="C27" s="265" t="s">
        <v>0</v>
      </c>
      <c r="D27" s="164"/>
      <c r="E27" s="162"/>
      <c r="F27" s="164"/>
      <c r="G27" s="162"/>
      <c r="H27" s="164"/>
      <c r="I27" s="162"/>
      <c r="J27" s="164"/>
      <c r="K27" s="164"/>
    </row>
    <row r="28" spans="1:11" s="34" customFormat="1" ht="15" customHeight="1" x14ac:dyDescent="0.3">
      <c r="A28" s="499" t="s">
        <v>416</v>
      </c>
      <c r="B28" s="497"/>
      <c r="C28" s="265" t="s">
        <v>453</v>
      </c>
      <c r="D28" s="164">
        <v>392500</v>
      </c>
      <c r="E28" s="162">
        <v>0</v>
      </c>
      <c r="F28" s="164">
        <v>878370</v>
      </c>
      <c r="G28" s="162">
        <v>0</v>
      </c>
      <c r="H28" s="164">
        <v>998400</v>
      </c>
      <c r="I28" s="162">
        <v>0</v>
      </c>
      <c r="J28" s="164">
        <v>970</v>
      </c>
      <c r="K28" s="164">
        <v>271500</v>
      </c>
    </row>
    <row r="29" spans="1:11" s="34" customFormat="1" ht="15" customHeight="1" x14ac:dyDescent="0.3">
      <c r="A29" s="499" t="s">
        <v>417</v>
      </c>
      <c r="B29" s="497"/>
      <c r="C29" s="265" t="s">
        <v>453</v>
      </c>
      <c r="D29" s="164">
        <v>896300</v>
      </c>
      <c r="E29" s="162">
        <v>0</v>
      </c>
      <c r="F29" s="164">
        <v>2645680</v>
      </c>
      <c r="G29" s="162">
        <v>0</v>
      </c>
      <c r="H29" s="164">
        <v>2464700</v>
      </c>
      <c r="I29" s="162">
        <v>0</v>
      </c>
      <c r="J29" s="164">
        <v>3980</v>
      </c>
      <c r="K29" s="164">
        <v>1073300</v>
      </c>
    </row>
    <row r="30" spans="1:11" s="34" customFormat="1" ht="15" customHeight="1" x14ac:dyDescent="0.3">
      <c r="A30" s="499" t="s">
        <v>418</v>
      </c>
      <c r="B30" s="497"/>
      <c r="C30" s="265" t="s">
        <v>455</v>
      </c>
      <c r="D30" s="164">
        <v>61010</v>
      </c>
      <c r="E30" s="162">
        <v>0</v>
      </c>
      <c r="F30" s="164">
        <v>247549</v>
      </c>
      <c r="G30" s="162">
        <v>0</v>
      </c>
      <c r="H30" s="164">
        <v>208110</v>
      </c>
      <c r="I30" s="162">
        <v>0</v>
      </c>
      <c r="J30" s="164">
        <v>1029</v>
      </c>
      <c r="K30" s="164">
        <v>99420</v>
      </c>
    </row>
    <row r="31" spans="1:11" s="34" customFormat="1" ht="15" customHeight="1" x14ac:dyDescent="0.3">
      <c r="A31" s="499" t="s">
        <v>419</v>
      </c>
      <c r="B31" s="497"/>
      <c r="C31" s="265" t="s">
        <v>452</v>
      </c>
      <c r="D31" s="164">
        <v>559661.69999999995</v>
      </c>
      <c r="E31" s="164">
        <v>900000</v>
      </c>
      <c r="F31" s="162">
        <v>0</v>
      </c>
      <c r="G31" s="164">
        <v>18205.8</v>
      </c>
      <c r="H31" s="164">
        <v>634650</v>
      </c>
      <c r="I31" s="164">
        <v>131293.6</v>
      </c>
      <c r="J31" s="164">
        <v>157.5</v>
      </c>
      <c r="K31" s="164">
        <v>711766.4</v>
      </c>
    </row>
    <row r="32" spans="1:11" s="34" customFormat="1" ht="15" customHeight="1" x14ac:dyDescent="0.3">
      <c r="A32" s="499" t="s">
        <v>464</v>
      </c>
      <c r="B32" s="497"/>
      <c r="C32" s="265" t="s">
        <v>0</v>
      </c>
      <c r="D32" s="164"/>
      <c r="E32" s="164"/>
      <c r="F32" s="162"/>
      <c r="G32" s="164"/>
      <c r="H32" s="164"/>
      <c r="I32" s="164"/>
      <c r="J32" s="164"/>
      <c r="K32" s="164"/>
    </row>
    <row r="33" spans="1:11" s="34" customFormat="1" ht="15" customHeight="1" x14ac:dyDescent="0.3">
      <c r="A33" s="514" t="s">
        <v>465</v>
      </c>
      <c r="B33" s="515"/>
      <c r="C33" s="265" t="s">
        <v>452</v>
      </c>
      <c r="D33" s="164">
        <v>6.6</v>
      </c>
      <c r="E33" s="162">
        <v>0</v>
      </c>
      <c r="F33" s="162">
        <v>0</v>
      </c>
      <c r="G33" s="162">
        <v>0</v>
      </c>
      <c r="H33" s="164">
        <v>0</v>
      </c>
      <c r="I33" s="162">
        <v>0</v>
      </c>
      <c r="J33" s="164">
        <v>6.6</v>
      </c>
      <c r="K33" s="162">
        <v>0</v>
      </c>
    </row>
    <row r="34" spans="1:11" s="34" customFormat="1" ht="15" customHeight="1" x14ac:dyDescent="0.3">
      <c r="A34" s="499" t="s">
        <v>420</v>
      </c>
      <c r="B34" s="497"/>
      <c r="C34" s="265" t="s">
        <v>0</v>
      </c>
      <c r="D34" s="164"/>
      <c r="E34" s="162"/>
      <c r="F34" s="164"/>
      <c r="G34" s="162"/>
      <c r="H34" s="164"/>
      <c r="I34" s="162"/>
      <c r="J34" s="164"/>
      <c r="K34" s="164"/>
    </row>
    <row r="35" spans="1:11" s="34" customFormat="1" ht="15" customHeight="1" x14ac:dyDescent="0.3">
      <c r="A35" s="499" t="s">
        <v>421</v>
      </c>
      <c r="B35" s="497"/>
      <c r="C35" s="265" t="s">
        <v>453</v>
      </c>
      <c r="D35" s="164">
        <v>172013</v>
      </c>
      <c r="E35" s="162">
        <v>0</v>
      </c>
      <c r="F35" s="164">
        <v>93898</v>
      </c>
      <c r="G35" s="162">
        <v>0</v>
      </c>
      <c r="H35" s="164">
        <v>48160</v>
      </c>
      <c r="I35" s="162">
        <v>0</v>
      </c>
      <c r="J35" s="164">
        <v>169591</v>
      </c>
      <c r="K35" s="164">
        <v>48160</v>
      </c>
    </row>
    <row r="36" spans="1:11" s="34" customFormat="1" ht="15" customHeight="1" x14ac:dyDescent="0.3">
      <c r="A36" s="499" t="s">
        <v>422</v>
      </c>
      <c r="B36" s="497"/>
      <c r="C36" s="265" t="s">
        <v>455</v>
      </c>
      <c r="D36" s="164">
        <v>378790</v>
      </c>
      <c r="E36" s="162">
        <v>0</v>
      </c>
      <c r="F36" s="164">
        <v>788106</v>
      </c>
      <c r="G36" s="162">
        <v>0</v>
      </c>
      <c r="H36" s="164">
        <v>837920</v>
      </c>
      <c r="I36" s="162">
        <v>0</v>
      </c>
      <c r="J36" s="164">
        <v>3136</v>
      </c>
      <c r="K36" s="164">
        <v>325840</v>
      </c>
    </row>
    <row r="37" spans="1:11" s="34" customFormat="1" ht="15" customHeight="1" x14ac:dyDescent="0.3">
      <c r="A37" s="499" t="s">
        <v>423</v>
      </c>
      <c r="B37" s="497"/>
      <c r="C37" s="265" t="s">
        <v>0</v>
      </c>
      <c r="D37" s="164"/>
      <c r="E37" s="164"/>
      <c r="F37" s="164"/>
      <c r="G37" s="164"/>
      <c r="H37" s="164"/>
      <c r="I37" s="162"/>
      <c r="J37" s="164"/>
      <c r="K37" s="164"/>
    </row>
    <row r="38" spans="1:11" s="34" customFormat="1" ht="15" customHeight="1" x14ac:dyDescent="0.3">
      <c r="A38" s="499" t="s">
        <v>424</v>
      </c>
      <c r="B38" s="497"/>
      <c r="C38" s="265" t="s">
        <v>455</v>
      </c>
      <c r="D38" s="164">
        <v>23955</v>
      </c>
      <c r="E38" s="164">
        <v>220000</v>
      </c>
      <c r="F38" s="162">
        <v>0</v>
      </c>
      <c r="G38" s="164">
        <v>20</v>
      </c>
      <c r="H38" s="164">
        <v>202550</v>
      </c>
      <c r="I38" s="162">
        <v>0</v>
      </c>
      <c r="J38" s="164">
        <v>80</v>
      </c>
      <c r="K38" s="164">
        <v>41345</v>
      </c>
    </row>
    <row r="39" spans="1:11" s="34" customFormat="1" ht="15" customHeight="1" x14ac:dyDescent="0.3">
      <c r="A39" s="499" t="s">
        <v>425</v>
      </c>
      <c r="B39" s="389"/>
      <c r="C39" s="265" t="s">
        <v>455</v>
      </c>
      <c r="D39" s="164">
        <v>323060</v>
      </c>
      <c r="E39" s="164">
        <v>468345</v>
      </c>
      <c r="F39" s="162">
        <v>0</v>
      </c>
      <c r="G39" s="162">
        <v>0</v>
      </c>
      <c r="H39" s="164">
        <v>708535</v>
      </c>
      <c r="I39" s="162">
        <v>0</v>
      </c>
      <c r="J39" s="164">
        <v>421</v>
      </c>
      <c r="K39" s="164">
        <v>82449</v>
      </c>
    </row>
    <row r="40" spans="1:11" s="34" customFormat="1" ht="15" customHeight="1" x14ac:dyDescent="0.3">
      <c r="A40" s="499" t="s">
        <v>426</v>
      </c>
      <c r="B40" s="497"/>
      <c r="C40" s="265" t="s">
        <v>455</v>
      </c>
      <c r="D40" s="164">
        <v>402070</v>
      </c>
      <c r="E40" s="162">
        <v>0</v>
      </c>
      <c r="F40" s="164">
        <v>741596</v>
      </c>
      <c r="G40" s="162">
        <v>0</v>
      </c>
      <c r="H40" s="164">
        <v>1113440</v>
      </c>
      <c r="I40" s="162">
        <v>0</v>
      </c>
      <c r="J40" s="164">
        <v>546</v>
      </c>
      <c r="K40" s="164">
        <v>29680</v>
      </c>
    </row>
    <row r="41" spans="1:11" s="34" customFormat="1" ht="15" customHeight="1" x14ac:dyDescent="0.3">
      <c r="A41" s="499" t="s">
        <v>466</v>
      </c>
      <c r="B41" s="497"/>
      <c r="C41" s="265" t="s">
        <v>502</v>
      </c>
      <c r="D41" s="164">
        <v>98149</v>
      </c>
      <c r="E41" s="164">
        <v>360000</v>
      </c>
      <c r="F41" s="162">
        <v>0</v>
      </c>
      <c r="G41" s="162">
        <v>0</v>
      </c>
      <c r="H41" s="164">
        <v>361790</v>
      </c>
      <c r="I41" s="162">
        <v>0</v>
      </c>
      <c r="J41" s="164">
        <v>29</v>
      </c>
      <c r="K41" s="164">
        <v>96330</v>
      </c>
    </row>
    <row r="42" spans="1:11" s="34" customFormat="1" ht="15" customHeight="1" x14ac:dyDescent="0.3">
      <c r="A42" s="499" t="s">
        <v>467</v>
      </c>
      <c r="B42" s="497"/>
      <c r="C42" s="265" t="s">
        <v>502</v>
      </c>
      <c r="D42" s="164">
        <v>124395</v>
      </c>
      <c r="E42" s="162">
        <v>0</v>
      </c>
      <c r="F42" s="164">
        <v>112293</v>
      </c>
      <c r="G42" s="162">
        <v>0</v>
      </c>
      <c r="H42" s="164">
        <v>213245</v>
      </c>
      <c r="I42" s="162">
        <v>0</v>
      </c>
      <c r="J42" s="164">
        <v>98</v>
      </c>
      <c r="K42" s="164">
        <v>23345</v>
      </c>
    </row>
    <row r="43" spans="1:11" s="34" customFormat="1" ht="15" customHeight="1" x14ac:dyDescent="0.3">
      <c r="A43" s="499" t="s">
        <v>468</v>
      </c>
      <c r="B43" s="497"/>
      <c r="C43" s="265" t="s">
        <v>502</v>
      </c>
      <c r="D43" s="164">
        <v>115785</v>
      </c>
      <c r="E43" s="162">
        <v>0</v>
      </c>
      <c r="F43" s="164">
        <v>27233</v>
      </c>
      <c r="G43" s="162">
        <v>0</v>
      </c>
      <c r="H43" s="164">
        <v>142930</v>
      </c>
      <c r="I43" s="162">
        <v>0</v>
      </c>
      <c r="J43" s="164">
        <v>53</v>
      </c>
      <c r="K43" s="164">
        <v>35</v>
      </c>
    </row>
    <row r="44" spans="1:11" s="34" customFormat="1" ht="15" customHeight="1" x14ac:dyDescent="0.3">
      <c r="A44" s="499" t="s">
        <v>469</v>
      </c>
      <c r="B44" s="497"/>
      <c r="C44" s="265" t="s">
        <v>460</v>
      </c>
      <c r="D44" s="162">
        <v>0</v>
      </c>
      <c r="E44" s="164">
        <v>30000</v>
      </c>
      <c r="F44" s="162">
        <v>0</v>
      </c>
      <c r="G44" s="162">
        <v>0</v>
      </c>
      <c r="H44" s="164">
        <v>14995</v>
      </c>
      <c r="I44" s="162">
        <v>0</v>
      </c>
      <c r="J44" s="164">
        <v>5</v>
      </c>
      <c r="K44" s="164">
        <v>15000</v>
      </c>
    </row>
    <row r="45" spans="1:11" s="34" customFormat="1" ht="15" customHeight="1" x14ac:dyDescent="0.3">
      <c r="A45" s="499" t="s">
        <v>433</v>
      </c>
      <c r="B45" s="497"/>
      <c r="C45" s="265" t="s">
        <v>460</v>
      </c>
      <c r="D45" s="164">
        <v>5250</v>
      </c>
      <c r="E45" s="164">
        <v>364680</v>
      </c>
      <c r="F45" s="162">
        <v>0</v>
      </c>
      <c r="G45" s="162">
        <v>0</v>
      </c>
      <c r="H45" s="164">
        <v>267510</v>
      </c>
      <c r="I45" s="162">
        <v>0</v>
      </c>
      <c r="J45" s="164">
        <v>90</v>
      </c>
      <c r="K45" s="164">
        <v>102330</v>
      </c>
    </row>
    <row r="46" spans="1:11" s="34" customFormat="1" ht="15" customHeight="1" x14ac:dyDescent="0.3">
      <c r="A46" s="499" t="s">
        <v>434</v>
      </c>
      <c r="B46" s="497"/>
      <c r="C46" s="265" t="s">
        <v>460</v>
      </c>
      <c r="D46" s="164">
        <v>83190</v>
      </c>
      <c r="E46" s="162">
        <v>0</v>
      </c>
      <c r="F46" s="162">
        <v>0</v>
      </c>
      <c r="G46" s="162">
        <v>0</v>
      </c>
      <c r="H46" s="164">
        <v>8520</v>
      </c>
      <c r="I46" s="162">
        <v>0</v>
      </c>
      <c r="J46" s="162">
        <v>0</v>
      </c>
      <c r="K46" s="164">
        <v>74670</v>
      </c>
    </row>
    <row r="47" spans="1:11" s="34" customFormat="1" ht="15" customHeight="1" x14ac:dyDescent="0.3">
      <c r="A47" s="262" t="s">
        <v>438</v>
      </c>
      <c r="B47" s="265"/>
      <c r="C47" s="265" t="s">
        <v>0</v>
      </c>
      <c r="D47" s="164"/>
      <c r="E47" s="162"/>
      <c r="F47" s="164"/>
      <c r="G47" s="164"/>
      <c r="H47" s="164"/>
      <c r="I47" s="162"/>
      <c r="J47" s="164"/>
      <c r="K47" s="164"/>
    </row>
    <row r="48" spans="1:11" s="34" customFormat="1" ht="15" customHeight="1" x14ac:dyDescent="0.3">
      <c r="A48" s="499" t="s">
        <v>439</v>
      </c>
      <c r="B48" s="497"/>
      <c r="C48" s="265" t="s">
        <v>463</v>
      </c>
      <c r="D48" s="164">
        <v>19239</v>
      </c>
      <c r="E48" s="162">
        <v>0</v>
      </c>
      <c r="F48" s="164">
        <v>5906</v>
      </c>
      <c r="G48" s="164">
        <v>12</v>
      </c>
      <c r="H48" s="164">
        <v>13662</v>
      </c>
      <c r="I48" s="162">
        <v>0</v>
      </c>
      <c r="J48" s="164">
        <v>30</v>
      </c>
      <c r="K48" s="164">
        <v>11465</v>
      </c>
    </row>
    <row r="49" spans="1:11" s="34" customFormat="1" ht="15" customHeight="1" x14ac:dyDescent="0.3">
      <c r="A49" s="497" t="s">
        <v>440</v>
      </c>
      <c r="B49" s="498"/>
      <c r="C49" s="265" t="s">
        <v>0</v>
      </c>
      <c r="D49" s="164"/>
      <c r="E49" s="164"/>
      <c r="F49" s="164"/>
      <c r="G49" s="164"/>
      <c r="H49" s="164"/>
      <c r="I49" s="164"/>
      <c r="J49" s="164"/>
      <c r="K49" s="164"/>
    </row>
    <row r="50" spans="1:11" s="34" customFormat="1" ht="15" customHeight="1" x14ac:dyDescent="0.3">
      <c r="A50" s="499" t="s">
        <v>441</v>
      </c>
      <c r="B50" s="497"/>
      <c r="C50" s="265" t="s">
        <v>452</v>
      </c>
      <c r="D50" s="164">
        <v>73764.5</v>
      </c>
      <c r="E50" s="164">
        <v>100000</v>
      </c>
      <c r="F50" s="162">
        <v>0</v>
      </c>
      <c r="G50" s="164">
        <v>3346.8</v>
      </c>
      <c r="H50" s="162">
        <v>0</v>
      </c>
      <c r="I50" s="164">
        <v>52897.3</v>
      </c>
      <c r="J50" s="164">
        <v>239</v>
      </c>
      <c r="K50" s="164">
        <v>123975</v>
      </c>
    </row>
    <row r="51" spans="1:11" s="34" customFormat="1" ht="15" customHeight="1" x14ac:dyDescent="0.3">
      <c r="A51" s="497" t="s">
        <v>442</v>
      </c>
      <c r="B51" s="498"/>
      <c r="C51" s="265" t="s">
        <v>452</v>
      </c>
      <c r="D51" s="164">
        <v>18773</v>
      </c>
      <c r="E51" s="162">
        <v>0</v>
      </c>
      <c r="F51" s="162">
        <v>0</v>
      </c>
      <c r="G51" s="162">
        <v>0</v>
      </c>
      <c r="H51" s="162">
        <v>0</v>
      </c>
      <c r="I51" s="162">
        <v>0</v>
      </c>
      <c r="J51" s="162">
        <v>0</v>
      </c>
      <c r="K51" s="164">
        <v>18773</v>
      </c>
    </row>
    <row r="52" spans="1:11" s="34" customFormat="1" ht="15" customHeight="1" x14ac:dyDescent="0.3">
      <c r="A52" s="497" t="s">
        <v>443</v>
      </c>
      <c r="B52" s="498"/>
      <c r="C52" s="265" t="s">
        <v>452</v>
      </c>
      <c r="D52" s="164">
        <v>57259.55</v>
      </c>
      <c r="E52" s="164">
        <v>100000</v>
      </c>
      <c r="F52" s="162">
        <v>0</v>
      </c>
      <c r="G52" s="164">
        <v>123.7</v>
      </c>
      <c r="H52" s="162">
        <v>0</v>
      </c>
      <c r="I52" s="164">
        <v>54524.2</v>
      </c>
      <c r="J52" s="164">
        <v>60.2</v>
      </c>
      <c r="K52" s="164">
        <v>102798.85</v>
      </c>
    </row>
    <row r="53" spans="1:11" s="34" customFormat="1" ht="15" customHeight="1" x14ac:dyDescent="0.3">
      <c r="A53" s="497" t="s">
        <v>444</v>
      </c>
      <c r="B53" s="498"/>
      <c r="C53" s="262" t="s">
        <v>452</v>
      </c>
      <c r="D53" s="164">
        <v>3125.8</v>
      </c>
      <c r="E53" s="162">
        <v>0</v>
      </c>
      <c r="F53" s="162">
        <v>0</v>
      </c>
      <c r="G53" s="162">
        <v>0</v>
      </c>
      <c r="H53" s="162">
        <v>0</v>
      </c>
      <c r="I53" s="164">
        <v>368.9</v>
      </c>
      <c r="J53" s="164">
        <v>11.8</v>
      </c>
      <c r="K53" s="164">
        <v>2745.1</v>
      </c>
    </row>
    <row r="54" spans="1:11" s="34" customFormat="1" ht="15" customHeight="1" x14ac:dyDescent="0.3">
      <c r="A54" s="497" t="s">
        <v>445</v>
      </c>
      <c r="B54" s="498"/>
      <c r="C54" s="265" t="s">
        <v>452</v>
      </c>
      <c r="D54" s="164">
        <v>26334.9</v>
      </c>
      <c r="E54" s="162">
        <v>0</v>
      </c>
      <c r="F54" s="162">
        <v>0</v>
      </c>
      <c r="G54" s="162">
        <v>0</v>
      </c>
      <c r="H54" s="162">
        <v>0</v>
      </c>
      <c r="I54" s="162">
        <v>0</v>
      </c>
      <c r="J54" s="162">
        <v>0</v>
      </c>
      <c r="K54" s="164">
        <v>26334.9</v>
      </c>
    </row>
    <row r="55" spans="1:11" s="34" customFormat="1" ht="15" customHeight="1" x14ac:dyDescent="0.3">
      <c r="A55" s="497" t="s">
        <v>446</v>
      </c>
      <c r="B55" s="498"/>
      <c r="C55" s="265" t="s">
        <v>452</v>
      </c>
      <c r="D55" s="164">
        <v>199996.9</v>
      </c>
      <c r="E55" s="162">
        <v>0</v>
      </c>
      <c r="F55" s="162">
        <v>0</v>
      </c>
      <c r="G55" s="164">
        <v>13575.9</v>
      </c>
      <c r="H55" s="162">
        <v>0</v>
      </c>
      <c r="I55" s="164">
        <v>150516.20000000001</v>
      </c>
      <c r="J55" s="164">
        <v>344.2</v>
      </c>
      <c r="K55" s="164">
        <v>62712.4</v>
      </c>
    </row>
    <row r="56" spans="1:11" s="34" customFormat="1" ht="15" customHeight="1" x14ac:dyDescent="0.3">
      <c r="A56" s="497" t="s">
        <v>447</v>
      </c>
      <c r="B56" s="498"/>
      <c r="C56" s="265" t="s">
        <v>452</v>
      </c>
      <c r="D56" s="164">
        <v>98343.6</v>
      </c>
      <c r="E56" s="164">
        <v>100000</v>
      </c>
      <c r="F56" s="162">
        <v>0</v>
      </c>
      <c r="G56" s="162">
        <v>0</v>
      </c>
      <c r="H56" s="162">
        <v>0</v>
      </c>
      <c r="I56" s="164">
        <v>60690</v>
      </c>
      <c r="J56" s="164">
        <v>108</v>
      </c>
      <c r="K56" s="164">
        <v>137545.60000000001</v>
      </c>
    </row>
    <row r="57" spans="1:11" s="34" customFormat="1" ht="15" customHeight="1" x14ac:dyDescent="0.3">
      <c r="A57" s="497" t="s">
        <v>448</v>
      </c>
      <c r="B57" s="498"/>
      <c r="C57" s="265" t="s">
        <v>452</v>
      </c>
      <c r="D57" s="164">
        <v>1965406</v>
      </c>
      <c r="E57" s="162">
        <v>0</v>
      </c>
      <c r="F57" s="162">
        <v>0</v>
      </c>
      <c r="G57" s="162">
        <v>0</v>
      </c>
      <c r="H57" s="162">
        <v>0</v>
      </c>
      <c r="I57" s="162">
        <v>0</v>
      </c>
      <c r="J57" s="162">
        <v>0</v>
      </c>
      <c r="K57" s="164">
        <v>1965406</v>
      </c>
    </row>
    <row r="58" spans="1:11" s="34" customFormat="1" ht="15" customHeight="1" x14ac:dyDescent="0.3">
      <c r="A58" s="497" t="s">
        <v>449</v>
      </c>
      <c r="B58" s="498"/>
      <c r="C58" s="265" t="s">
        <v>452</v>
      </c>
      <c r="D58" s="164">
        <v>1674</v>
      </c>
      <c r="E58" s="162">
        <v>0</v>
      </c>
      <c r="F58" s="162">
        <v>0</v>
      </c>
      <c r="G58" s="162">
        <v>0</v>
      </c>
      <c r="H58" s="162">
        <v>0</v>
      </c>
      <c r="I58" s="164">
        <v>396</v>
      </c>
      <c r="J58" s="164">
        <v>69</v>
      </c>
      <c r="K58" s="164">
        <v>1209</v>
      </c>
    </row>
    <row r="59" spans="1:11" s="34" customFormat="1" ht="15" customHeight="1" x14ac:dyDescent="0.3">
      <c r="A59" s="499" t="s">
        <v>450</v>
      </c>
      <c r="B59" s="499"/>
      <c r="C59" s="265" t="s">
        <v>452</v>
      </c>
      <c r="D59" s="164">
        <v>15734</v>
      </c>
      <c r="E59" s="162">
        <v>0</v>
      </c>
      <c r="F59" s="162">
        <v>0</v>
      </c>
      <c r="G59" s="162">
        <v>0</v>
      </c>
      <c r="H59" s="162">
        <v>0</v>
      </c>
      <c r="I59" s="162">
        <v>0</v>
      </c>
      <c r="J59" s="162">
        <v>0</v>
      </c>
      <c r="K59" s="164">
        <v>15734</v>
      </c>
    </row>
    <row r="60" spans="1:11" s="322" customFormat="1" ht="15" x14ac:dyDescent="0.3">
      <c r="A60" s="318" t="s">
        <v>3</v>
      </c>
      <c r="B60" s="319"/>
      <c r="C60" s="320" t="s">
        <v>43</v>
      </c>
      <c r="D60" s="319"/>
      <c r="E60" s="321" t="s">
        <v>5</v>
      </c>
      <c r="F60" s="320"/>
      <c r="G60" s="319"/>
      <c r="H60" s="318"/>
      <c r="I60" s="320" t="s">
        <v>4</v>
      </c>
      <c r="J60" s="320"/>
      <c r="K60" s="318"/>
    </row>
    <row r="61" spans="1:11" s="322" customFormat="1" ht="15" x14ac:dyDescent="0.3">
      <c r="A61" s="323" t="s">
        <v>44</v>
      </c>
      <c r="B61" s="324"/>
      <c r="C61" s="323"/>
      <c r="D61" s="325"/>
      <c r="E61" s="326"/>
      <c r="F61" s="323"/>
      <c r="G61" s="324"/>
      <c r="H61" s="324"/>
      <c r="J61" s="323"/>
    </row>
    <row r="62" spans="1:11" s="322" customFormat="1" ht="15" x14ac:dyDescent="0.3">
      <c r="A62" s="323"/>
      <c r="B62" s="324"/>
      <c r="C62" s="323"/>
      <c r="D62" s="325"/>
      <c r="E62" s="326"/>
      <c r="F62" s="323"/>
      <c r="G62" s="324"/>
      <c r="H62" s="324"/>
      <c r="J62" s="323"/>
    </row>
    <row r="63" spans="1:11" s="322" customFormat="1" ht="15" x14ac:dyDescent="0.3">
      <c r="A63" s="323"/>
      <c r="B63" s="324"/>
      <c r="C63" s="323"/>
      <c r="D63" s="325"/>
      <c r="E63" s="326"/>
      <c r="F63" s="323"/>
      <c r="G63" s="324"/>
      <c r="H63" s="324"/>
      <c r="J63" s="323"/>
    </row>
    <row r="64" spans="1:11" s="322" customFormat="1" ht="15" x14ac:dyDescent="0.3">
      <c r="A64" s="323"/>
      <c r="B64" s="324"/>
      <c r="C64" s="323"/>
      <c r="D64" s="325"/>
      <c r="E64" s="326"/>
      <c r="F64" s="323"/>
      <c r="G64" s="324"/>
      <c r="H64" s="324"/>
      <c r="J64" s="323"/>
    </row>
    <row r="65" spans="1:3" s="329" customFormat="1" ht="15" customHeight="1" x14ac:dyDescent="0.3">
      <c r="A65" s="327" t="s">
        <v>51</v>
      </c>
      <c r="B65" s="327" t="s">
        <v>50</v>
      </c>
      <c r="C65" s="328"/>
    </row>
    <row r="66" spans="1:3" s="329" customFormat="1" ht="15" customHeight="1" x14ac:dyDescent="0.3">
      <c r="A66" s="327" t="s">
        <v>49</v>
      </c>
      <c r="B66" s="327" t="s">
        <v>48</v>
      </c>
      <c r="C66" s="328"/>
    </row>
    <row r="67" spans="1:3" s="330" customFormat="1" ht="15" x14ac:dyDescent="0.3">
      <c r="B67" s="327"/>
      <c r="C67" s="331"/>
    </row>
  </sheetData>
  <mergeCells count="61">
    <mergeCell ref="A49:B49"/>
    <mergeCell ref="A50:B50"/>
    <mergeCell ref="A57:B57"/>
    <mergeCell ref="A58:B58"/>
    <mergeCell ref="A59:B59"/>
    <mergeCell ref="A51:B51"/>
    <mergeCell ref="A52:B52"/>
    <mergeCell ref="A53:B53"/>
    <mergeCell ref="A54:B54"/>
    <mergeCell ref="A55:B55"/>
    <mergeCell ref="A56:B56"/>
    <mergeCell ref="A43:B43"/>
    <mergeCell ref="A44:B44"/>
    <mergeCell ref="A45:B45"/>
    <mergeCell ref="A46:B46"/>
    <mergeCell ref="A48:B48"/>
    <mergeCell ref="A38:B38"/>
    <mergeCell ref="A39:B39"/>
    <mergeCell ref="A40:B40"/>
    <mergeCell ref="A41:B41"/>
    <mergeCell ref="A42:B42"/>
    <mergeCell ref="A33:B33"/>
    <mergeCell ref="A34:B34"/>
    <mergeCell ref="A35:B35"/>
    <mergeCell ref="A36:B36"/>
    <mergeCell ref="A37:B37"/>
    <mergeCell ref="A28:B28"/>
    <mergeCell ref="A29:B29"/>
    <mergeCell ref="A30:B30"/>
    <mergeCell ref="A31:B31"/>
    <mergeCell ref="A32:B32"/>
    <mergeCell ref="A22:B22"/>
    <mergeCell ref="A23:B23"/>
    <mergeCell ref="A24:B24"/>
    <mergeCell ref="A25:B25"/>
    <mergeCell ref="A26:B26"/>
    <mergeCell ref="A17:B17"/>
    <mergeCell ref="A18:B18"/>
    <mergeCell ref="A19:B19"/>
    <mergeCell ref="A20:B20"/>
    <mergeCell ref="A21:B21"/>
    <mergeCell ref="A12:B12"/>
    <mergeCell ref="A13:B13"/>
    <mergeCell ref="A14:B14"/>
    <mergeCell ref="A15:B15"/>
    <mergeCell ref="A16:B16"/>
    <mergeCell ref="K6:K7"/>
    <mergeCell ref="A8:B8"/>
    <mergeCell ref="A9:B9"/>
    <mergeCell ref="A10:B10"/>
    <mergeCell ref="A11:B11"/>
    <mergeCell ref="A6:B7"/>
    <mergeCell ref="C6:C7"/>
    <mergeCell ref="D6:D7"/>
    <mergeCell ref="E6:G6"/>
    <mergeCell ref="H6:J6"/>
    <mergeCell ref="J1:K1"/>
    <mergeCell ref="I2:I3"/>
    <mergeCell ref="J2:K3"/>
    <mergeCell ref="A4:K4"/>
    <mergeCell ref="A5:K5"/>
  </mergeCells>
  <phoneticPr fontId="31"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65"/>
  <sheetViews>
    <sheetView zoomScale="80" zoomScaleNormal="80" workbookViewId="0">
      <selection activeCell="A4" sqref="A4:K4"/>
    </sheetView>
  </sheetViews>
  <sheetFormatPr defaultColWidth="9" defaultRowHeight="16.2" x14ac:dyDescent="0.3"/>
  <cols>
    <col min="1" max="1" width="10" style="17" customWidth="1"/>
    <col min="2" max="2" width="30.6640625" style="17" customWidth="1"/>
    <col min="3" max="3" width="10.6640625" style="15" customWidth="1"/>
    <col min="4" max="4" width="16.21875" style="21" customWidth="1"/>
    <col min="5" max="5" width="22.33203125" style="21" customWidth="1"/>
    <col min="6" max="6" width="16.21875" style="21" customWidth="1"/>
    <col min="7" max="7" width="14.6640625" style="21" customWidth="1"/>
    <col min="8" max="8" width="17.109375" style="21" customWidth="1"/>
    <col min="9" max="9" width="16" style="21" customWidth="1"/>
    <col min="10" max="10" width="14.6640625" style="21" customWidth="1"/>
    <col min="11" max="11" width="20.88671875" style="21" customWidth="1"/>
    <col min="12" max="16384" width="9" style="17"/>
  </cols>
  <sheetData>
    <row r="1" spans="1:12" s="355" customFormat="1" ht="15" customHeight="1" x14ac:dyDescent="0.3">
      <c r="A1" s="309" t="s">
        <v>6</v>
      </c>
      <c r="B1" s="354"/>
      <c r="C1" s="317"/>
      <c r="D1" s="317"/>
      <c r="E1" s="317"/>
      <c r="F1" s="317"/>
      <c r="G1" s="317"/>
      <c r="H1" s="317"/>
      <c r="I1" s="309" t="s">
        <v>7</v>
      </c>
      <c r="J1" s="516" t="s">
        <v>8</v>
      </c>
      <c r="K1" s="516"/>
    </row>
    <row r="2" spans="1:12" s="355" customFormat="1" ht="15" customHeight="1" x14ac:dyDescent="0.3">
      <c r="A2" s="309" t="s">
        <v>9</v>
      </c>
      <c r="B2" s="356" t="s">
        <v>517</v>
      </c>
      <c r="C2" s="357"/>
      <c r="D2" s="357"/>
      <c r="E2" s="357"/>
      <c r="F2" s="357"/>
      <c r="G2" s="357"/>
      <c r="H2" s="357"/>
      <c r="I2" s="309" t="s">
        <v>10</v>
      </c>
      <c r="J2" s="517" t="s">
        <v>47</v>
      </c>
      <c r="K2" s="518"/>
    </row>
    <row r="3" spans="1:12" s="345" customFormat="1" ht="28.2" customHeight="1" x14ac:dyDescent="0.3">
      <c r="A3" s="519" t="s">
        <v>170</v>
      </c>
      <c r="B3" s="519"/>
      <c r="C3" s="519"/>
      <c r="D3" s="519"/>
      <c r="E3" s="519"/>
      <c r="F3" s="519"/>
      <c r="G3" s="519"/>
      <c r="H3" s="519"/>
      <c r="I3" s="519"/>
      <c r="J3" s="519"/>
      <c r="K3" s="519"/>
    </row>
    <row r="4" spans="1:12" ht="19.5" customHeight="1" x14ac:dyDescent="0.3">
      <c r="A4" s="490" t="s">
        <v>173</v>
      </c>
      <c r="B4" s="490"/>
      <c r="C4" s="490"/>
      <c r="D4" s="490"/>
      <c r="E4" s="490"/>
      <c r="F4" s="490"/>
      <c r="G4" s="490"/>
      <c r="H4" s="490"/>
      <c r="I4" s="490"/>
      <c r="J4" s="490"/>
      <c r="K4" s="490"/>
    </row>
    <row r="5" spans="1:12" s="11" customFormat="1" ht="19.5" customHeight="1" x14ac:dyDescent="0.3">
      <c r="A5" s="520" t="s">
        <v>506</v>
      </c>
      <c r="B5" s="521"/>
      <c r="C5" s="521" t="s">
        <v>507</v>
      </c>
      <c r="D5" s="520" t="s">
        <v>508</v>
      </c>
      <c r="E5" s="521" t="s">
        <v>509</v>
      </c>
      <c r="F5" s="521"/>
      <c r="G5" s="521"/>
      <c r="H5" s="521" t="s">
        <v>510</v>
      </c>
      <c r="I5" s="521"/>
      <c r="J5" s="521"/>
      <c r="K5" s="522" t="s">
        <v>511</v>
      </c>
      <c r="L5" s="22"/>
    </row>
    <row r="6" spans="1:12" s="11" customFormat="1" ht="19.5" customHeight="1" x14ac:dyDescent="0.3">
      <c r="A6" s="491"/>
      <c r="B6" s="492"/>
      <c r="C6" s="492"/>
      <c r="D6" s="491"/>
      <c r="E6" s="292" t="s">
        <v>38</v>
      </c>
      <c r="F6" s="285" t="s">
        <v>39</v>
      </c>
      <c r="G6" s="285" t="s">
        <v>40</v>
      </c>
      <c r="H6" s="285" t="s">
        <v>41</v>
      </c>
      <c r="I6" s="285" t="s">
        <v>42</v>
      </c>
      <c r="J6" s="285" t="s">
        <v>40</v>
      </c>
      <c r="K6" s="523"/>
      <c r="L6" s="22"/>
    </row>
    <row r="7" spans="1:12" s="18" customFormat="1" ht="15" customHeight="1" x14ac:dyDescent="0.3">
      <c r="A7" s="495" t="s">
        <v>396</v>
      </c>
      <c r="B7" s="496"/>
      <c r="C7" s="288" t="s">
        <v>0</v>
      </c>
      <c r="D7" s="266"/>
      <c r="E7" s="266"/>
      <c r="F7" s="266"/>
      <c r="G7" s="266"/>
      <c r="H7" s="266"/>
      <c r="I7" s="266"/>
      <c r="J7" s="266"/>
      <c r="K7" s="266"/>
    </row>
    <row r="8" spans="1:12" s="18" customFormat="1" ht="15" customHeight="1" x14ac:dyDescent="0.3">
      <c r="A8" s="478" t="s">
        <v>470</v>
      </c>
      <c r="B8" s="479"/>
      <c r="C8" s="260" t="s">
        <v>0</v>
      </c>
      <c r="D8" s="266"/>
      <c r="E8" s="266"/>
      <c r="F8" s="266"/>
      <c r="G8" s="266"/>
      <c r="H8" s="266"/>
      <c r="I8" s="266"/>
      <c r="J8" s="266"/>
      <c r="K8" s="266"/>
    </row>
    <row r="9" spans="1:12" s="18" customFormat="1" ht="15" customHeight="1" x14ac:dyDescent="0.3">
      <c r="A9" s="478" t="s">
        <v>398</v>
      </c>
      <c r="B9" s="479"/>
      <c r="C9" s="260" t="s">
        <v>451</v>
      </c>
      <c r="D9" s="164">
        <v>853300</v>
      </c>
      <c r="E9" s="164">
        <v>12000000</v>
      </c>
      <c r="F9" s="164">
        <v>3975000</v>
      </c>
      <c r="G9" s="162">
        <v>0</v>
      </c>
      <c r="H9" s="164">
        <v>12700100</v>
      </c>
      <c r="I9" s="164">
        <v>4000000</v>
      </c>
      <c r="J9" s="164">
        <v>3000</v>
      </c>
      <c r="K9" s="164">
        <v>125200</v>
      </c>
    </row>
    <row r="10" spans="1:12" s="18" customFormat="1" ht="15" customHeight="1" x14ac:dyDescent="0.3">
      <c r="A10" s="478" t="s">
        <v>399</v>
      </c>
      <c r="B10" s="479"/>
      <c r="C10" s="260" t="s">
        <v>452</v>
      </c>
      <c r="D10" s="164">
        <v>52975</v>
      </c>
      <c r="E10" s="162">
        <v>0</v>
      </c>
      <c r="F10" s="162">
        <v>0</v>
      </c>
      <c r="G10" s="162">
        <v>0</v>
      </c>
      <c r="H10" s="164">
        <v>25500</v>
      </c>
      <c r="I10" s="162">
        <v>0</v>
      </c>
      <c r="J10" s="162">
        <v>0</v>
      </c>
      <c r="K10" s="164">
        <v>27475</v>
      </c>
    </row>
    <row r="11" spans="1:12" s="18" customFormat="1" ht="15" customHeight="1" x14ac:dyDescent="0.3">
      <c r="A11" s="478" t="s">
        <v>400</v>
      </c>
      <c r="B11" s="479"/>
      <c r="C11" s="260"/>
      <c r="D11" s="257"/>
      <c r="E11" s="257"/>
      <c r="F11" s="257"/>
      <c r="G11" s="257"/>
      <c r="H11" s="257"/>
      <c r="I11" s="257"/>
      <c r="J11" s="257"/>
      <c r="K11" s="257"/>
    </row>
    <row r="12" spans="1:12" s="18" customFormat="1" ht="15" customHeight="1" x14ac:dyDescent="0.3">
      <c r="A12" s="478" t="s">
        <v>401</v>
      </c>
      <c r="B12" s="479"/>
      <c r="C12" s="260" t="s">
        <v>453</v>
      </c>
      <c r="D12" s="164">
        <v>49280</v>
      </c>
      <c r="E12" s="164">
        <v>415800</v>
      </c>
      <c r="F12" s="162">
        <v>0</v>
      </c>
      <c r="G12" s="162">
        <v>0</v>
      </c>
      <c r="H12" s="164">
        <v>320012</v>
      </c>
      <c r="I12" s="162">
        <v>0</v>
      </c>
      <c r="J12" s="164">
        <v>1092</v>
      </c>
      <c r="K12" s="164">
        <v>143976</v>
      </c>
    </row>
    <row r="13" spans="1:12" s="18" customFormat="1" ht="15" customHeight="1" x14ac:dyDescent="0.3">
      <c r="A13" s="478" t="s">
        <v>406</v>
      </c>
      <c r="B13" s="479"/>
      <c r="C13" s="260" t="s">
        <v>0</v>
      </c>
      <c r="D13" s="257"/>
      <c r="E13" s="257"/>
      <c r="F13" s="257"/>
      <c r="G13" s="257"/>
      <c r="H13" s="257"/>
      <c r="I13" s="162"/>
      <c r="J13" s="257"/>
      <c r="K13" s="257"/>
    </row>
    <row r="14" spans="1:12" s="18" customFormat="1" ht="15" customHeight="1" x14ac:dyDescent="0.3">
      <c r="A14" s="478" t="s">
        <v>471</v>
      </c>
      <c r="B14" s="479"/>
      <c r="C14" s="260" t="s">
        <v>453</v>
      </c>
      <c r="D14" s="164">
        <v>1859900</v>
      </c>
      <c r="E14" s="162">
        <v>0</v>
      </c>
      <c r="F14" s="257">
        <v>879810</v>
      </c>
      <c r="G14" s="257">
        <v>100</v>
      </c>
      <c r="H14" s="164">
        <v>2738700</v>
      </c>
      <c r="I14" s="162">
        <v>0</v>
      </c>
      <c r="J14" s="164">
        <v>1110</v>
      </c>
      <c r="K14" s="162">
        <v>0</v>
      </c>
    </row>
    <row r="15" spans="1:12" s="18" customFormat="1" ht="15" customHeight="1" x14ac:dyDescent="0.3">
      <c r="A15" s="478" t="s">
        <v>407</v>
      </c>
      <c r="B15" s="479"/>
      <c r="C15" s="260" t="s">
        <v>455</v>
      </c>
      <c r="D15" s="164">
        <v>549830</v>
      </c>
      <c r="E15" s="162">
        <v>0</v>
      </c>
      <c r="F15" s="257">
        <v>2499159</v>
      </c>
      <c r="G15" s="257">
        <v>501</v>
      </c>
      <c r="H15" s="164">
        <v>2321010</v>
      </c>
      <c r="I15" s="162">
        <v>0</v>
      </c>
      <c r="J15" s="164">
        <v>9919</v>
      </c>
      <c r="K15" s="164">
        <v>718561</v>
      </c>
    </row>
    <row r="16" spans="1:12" s="18" customFormat="1" ht="15" customHeight="1" x14ac:dyDescent="0.3">
      <c r="A16" s="478" t="s">
        <v>408</v>
      </c>
      <c r="B16" s="479"/>
      <c r="C16" s="260" t="s">
        <v>455</v>
      </c>
      <c r="D16" s="164">
        <v>162011</v>
      </c>
      <c r="E16" s="162">
        <v>0</v>
      </c>
      <c r="F16" s="257">
        <v>609892</v>
      </c>
      <c r="G16" s="162">
        <v>0</v>
      </c>
      <c r="H16" s="164">
        <v>516810</v>
      </c>
      <c r="I16" s="162">
        <v>0</v>
      </c>
      <c r="J16" s="164">
        <v>2503</v>
      </c>
      <c r="K16" s="164">
        <v>252590</v>
      </c>
    </row>
    <row r="17" spans="1:11" s="18" customFormat="1" ht="15" customHeight="1" x14ac:dyDescent="0.3">
      <c r="A17" s="478" t="s">
        <v>409</v>
      </c>
      <c r="B17" s="479"/>
      <c r="C17" s="260" t="s">
        <v>0</v>
      </c>
      <c r="D17" s="257"/>
      <c r="E17" s="162"/>
      <c r="F17" s="257"/>
      <c r="G17" s="257"/>
      <c r="H17" s="257"/>
      <c r="I17" s="162"/>
      <c r="J17" s="257"/>
      <c r="K17" s="257"/>
    </row>
    <row r="18" spans="1:11" s="18" customFormat="1" ht="15" customHeight="1" x14ac:dyDescent="0.3">
      <c r="A18" s="478" t="s">
        <v>410</v>
      </c>
      <c r="B18" s="479"/>
      <c r="C18" s="260" t="s">
        <v>453</v>
      </c>
      <c r="D18" s="164">
        <v>703242</v>
      </c>
      <c r="E18" s="162">
        <v>0</v>
      </c>
      <c r="F18" s="257">
        <v>5279925</v>
      </c>
      <c r="G18" s="257">
        <v>380</v>
      </c>
      <c r="H18" s="164">
        <v>3313100</v>
      </c>
      <c r="I18" s="162">
        <v>0</v>
      </c>
      <c r="J18" s="164">
        <v>725005</v>
      </c>
      <c r="K18" s="164">
        <v>1945442</v>
      </c>
    </row>
    <row r="19" spans="1:11" s="18" customFormat="1" ht="15" customHeight="1" x14ac:dyDescent="0.3">
      <c r="A19" s="478" t="s">
        <v>411</v>
      </c>
      <c r="B19" s="479"/>
      <c r="C19" s="260" t="s">
        <v>453</v>
      </c>
      <c r="D19" s="164">
        <v>372400</v>
      </c>
      <c r="E19" s="162">
        <v>0</v>
      </c>
      <c r="F19" s="257">
        <v>629320</v>
      </c>
      <c r="G19" s="162">
        <v>0</v>
      </c>
      <c r="H19" s="164">
        <v>687050</v>
      </c>
      <c r="I19" s="162">
        <v>0</v>
      </c>
      <c r="J19" s="164">
        <v>1320</v>
      </c>
      <c r="K19" s="164">
        <v>313350</v>
      </c>
    </row>
    <row r="20" spans="1:11" s="18" customFormat="1" ht="15" customHeight="1" x14ac:dyDescent="0.3">
      <c r="A20" s="478" t="s">
        <v>412</v>
      </c>
      <c r="B20" s="479"/>
      <c r="C20" s="260" t="s">
        <v>453</v>
      </c>
      <c r="D20" s="164">
        <v>53910</v>
      </c>
      <c r="E20" s="257">
        <v>138000</v>
      </c>
      <c r="F20" s="162">
        <v>0</v>
      </c>
      <c r="G20" s="162">
        <v>0</v>
      </c>
      <c r="H20" s="164">
        <v>89160</v>
      </c>
      <c r="I20" s="162">
        <v>0</v>
      </c>
      <c r="J20" s="164">
        <v>60</v>
      </c>
      <c r="K20" s="164">
        <v>102690</v>
      </c>
    </row>
    <row r="21" spans="1:11" s="18" customFormat="1" ht="15" customHeight="1" x14ac:dyDescent="0.3">
      <c r="A21" s="478" t="s">
        <v>413</v>
      </c>
      <c r="B21" s="479"/>
      <c r="C21" s="260" t="s">
        <v>456</v>
      </c>
      <c r="D21" s="164">
        <v>20468</v>
      </c>
      <c r="E21" s="257">
        <v>579684</v>
      </c>
      <c r="F21" s="162">
        <v>0</v>
      </c>
      <c r="G21" s="162">
        <v>0</v>
      </c>
      <c r="H21" s="164">
        <v>370860</v>
      </c>
      <c r="I21" s="162">
        <v>0</v>
      </c>
      <c r="J21" s="164">
        <v>112</v>
      </c>
      <c r="K21" s="164">
        <v>229180</v>
      </c>
    </row>
    <row r="22" spans="1:11" s="18" customFormat="1" ht="15" customHeight="1" x14ac:dyDescent="0.3">
      <c r="A22" s="478" t="s">
        <v>414</v>
      </c>
      <c r="B22" s="479"/>
      <c r="C22" s="260" t="s">
        <v>457</v>
      </c>
      <c r="D22" s="164">
        <v>532080</v>
      </c>
      <c r="E22" s="162">
        <v>0</v>
      </c>
      <c r="F22" s="257">
        <v>2399280</v>
      </c>
      <c r="G22" s="162">
        <v>0</v>
      </c>
      <c r="H22" s="164">
        <v>2691960</v>
      </c>
      <c r="I22" s="162">
        <v>0</v>
      </c>
      <c r="J22" s="164">
        <v>1800</v>
      </c>
      <c r="K22" s="164">
        <v>237600</v>
      </c>
    </row>
    <row r="23" spans="1:11" s="18" customFormat="1" ht="15" customHeight="1" x14ac:dyDescent="0.3">
      <c r="A23" s="254" t="s">
        <v>415</v>
      </c>
      <c r="B23" s="255"/>
      <c r="C23" s="260" t="s">
        <v>0</v>
      </c>
      <c r="D23" s="257"/>
      <c r="E23" s="162"/>
      <c r="F23" s="257"/>
      <c r="G23" s="257"/>
      <c r="H23" s="257"/>
      <c r="I23" s="162"/>
      <c r="J23" s="257"/>
      <c r="K23" s="257"/>
    </row>
    <row r="24" spans="1:11" s="18" customFormat="1" ht="15" customHeight="1" x14ac:dyDescent="0.3">
      <c r="A24" s="478" t="s">
        <v>416</v>
      </c>
      <c r="B24" s="479"/>
      <c r="C24" s="260" t="s">
        <v>453</v>
      </c>
      <c r="D24" s="164">
        <v>458000</v>
      </c>
      <c r="E24" s="162">
        <v>0</v>
      </c>
      <c r="F24" s="164">
        <v>884860</v>
      </c>
      <c r="G24" s="162">
        <v>0</v>
      </c>
      <c r="H24" s="164">
        <v>949300</v>
      </c>
      <c r="I24" s="162">
        <v>0</v>
      </c>
      <c r="J24" s="164">
        <v>1060</v>
      </c>
      <c r="K24" s="164">
        <v>392500</v>
      </c>
    </row>
    <row r="25" spans="1:11" s="18" customFormat="1" ht="15" customHeight="1" x14ac:dyDescent="0.3">
      <c r="A25" s="478" t="s">
        <v>417</v>
      </c>
      <c r="B25" s="479"/>
      <c r="C25" s="260" t="s">
        <v>453</v>
      </c>
      <c r="D25" s="164">
        <v>860800</v>
      </c>
      <c r="E25" s="162">
        <v>0</v>
      </c>
      <c r="F25" s="164">
        <v>2656830</v>
      </c>
      <c r="G25" s="164">
        <v>200</v>
      </c>
      <c r="H25" s="164">
        <v>2618100</v>
      </c>
      <c r="I25" s="162">
        <v>0</v>
      </c>
      <c r="J25" s="164">
        <v>3430</v>
      </c>
      <c r="K25" s="164">
        <v>896300</v>
      </c>
    </row>
    <row r="26" spans="1:11" s="18" customFormat="1" ht="15" customHeight="1" x14ac:dyDescent="0.3">
      <c r="A26" s="478" t="s">
        <v>418</v>
      </c>
      <c r="B26" s="479"/>
      <c r="C26" s="260" t="s">
        <v>455</v>
      </c>
      <c r="D26" s="164">
        <v>60060</v>
      </c>
      <c r="E26" s="162">
        <v>0</v>
      </c>
      <c r="F26" s="164">
        <v>204796</v>
      </c>
      <c r="G26" s="162">
        <v>0</v>
      </c>
      <c r="H26" s="164">
        <v>203030</v>
      </c>
      <c r="I26" s="162">
        <v>0</v>
      </c>
      <c r="J26" s="164">
        <v>816</v>
      </c>
      <c r="K26" s="164">
        <v>61010</v>
      </c>
    </row>
    <row r="27" spans="1:11" s="18" customFormat="1" ht="15" customHeight="1" x14ac:dyDescent="0.3">
      <c r="A27" s="478" t="s">
        <v>419</v>
      </c>
      <c r="B27" s="479"/>
      <c r="C27" s="260" t="s">
        <v>452</v>
      </c>
      <c r="D27" s="164">
        <v>727744.7</v>
      </c>
      <c r="E27" s="164">
        <v>500000</v>
      </c>
      <c r="F27" s="162">
        <v>0</v>
      </c>
      <c r="G27" s="164">
        <v>138.30000000000001</v>
      </c>
      <c r="H27" s="164">
        <v>578650</v>
      </c>
      <c r="I27" s="164">
        <v>89011.3</v>
      </c>
      <c r="J27" s="164">
        <v>560</v>
      </c>
      <c r="K27" s="164">
        <v>559661.69999999995</v>
      </c>
    </row>
    <row r="28" spans="1:11" s="18" customFormat="1" ht="15" customHeight="1" x14ac:dyDescent="0.3">
      <c r="A28" s="478" t="s">
        <v>464</v>
      </c>
      <c r="B28" s="479"/>
      <c r="C28" s="260" t="s">
        <v>0</v>
      </c>
      <c r="D28" s="257"/>
      <c r="E28" s="257"/>
      <c r="F28" s="162"/>
      <c r="G28" s="257"/>
      <c r="H28" s="257"/>
      <c r="I28" s="257"/>
      <c r="J28" s="257"/>
      <c r="K28" s="257"/>
    </row>
    <row r="29" spans="1:11" s="18" customFormat="1" ht="15" customHeight="1" x14ac:dyDescent="0.3">
      <c r="A29" s="524" t="s">
        <v>465</v>
      </c>
      <c r="B29" s="525"/>
      <c r="C29" s="260" t="s">
        <v>452</v>
      </c>
      <c r="D29" s="164">
        <v>736.6</v>
      </c>
      <c r="E29" s="162">
        <v>0</v>
      </c>
      <c r="F29" s="162">
        <v>0</v>
      </c>
      <c r="G29" s="162">
        <v>0</v>
      </c>
      <c r="H29" s="164">
        <v>620</v>
      </c>
      <c r="I29" s="162">
        <v>0</v>
      </c>
      <c r="J29" s="164">
        <v>110</v>
      </c>
      <c r="K29" s="164">
        <v>6.6</v>
      </c>
    </row>
    <row r="30" spans="1:11" s="18" customFormat="1" ht="15" customHeight="1" x14ac:dyDescent="0.3">
      <c r="A30" s="478" t="s">
        <v>420</v>
      </c>
      <c r="B30" s="479"/>
      <c r="C30" s="260" t="s">
        <v>0</v>
      </c>
      <c r="D30" s="257"/>
      <c r="E30" s="162"/>
      <c r="F30" s="257"/>
      <c r="G30" s="162"/>
      <c r="H30" s="257"/>
      <c r="I30" s="162"/>
      <c r="J30" s="257"/>
      <c r="K30" s="257"/>
    </row>
    <row r="31" spans="1:11" s="18" customFormat="1" ht="15" customHeight="1" x14ac:dyDescent="0.3">
      <c r="A31" s="478" t="s">
        <v>421</v>
      </c>
      <c r="B31" s="479"/>
      <c r="C31" s="260" t="s">
        <v>453</v>
      </c>
      <c r="D31" s="164">
        <v>138110</v>
      </c>
      <c r="E31" s="162">
        <v>0</v>
      </c>
      <c r="F31" s="164">
        <v>93333</v>
      </c>
      <c r="G31" s="162">
        <v>0</v>
      </c>
      <c r="H31" s="164">
        <v>59430</v>
      </c>
      <c r="I31" s="162">
        <v>0</v>
      </c>
      <c r="J31" s="162">
        <v>0</v>
      </c>
      <c r="K31" s="164">
        <v>172013</v>
      </c>
    </row>
    <row r="32" spans="1:11" s="18" customFormat="1" ht="15" customHeight="1" x14ac:dyDescent="0.3">
      <c r="A32" s="478" t="s">
        <v>422</v>
      </c>
      <c r="B32" s="479"/>
      <c r="C32" s="260" t="s">
        <v>455</v>
      </c>
      <c r="D32" s="164">
        <v>378010</v>
      </c>
      <c r="E32" s="162">
        <v>0</v>
      </c>
      <c r="F32" s="164">
        <v>994272</v>
      </c>
      <c r="G32" s="162">
        <v>0</v>
      </c>
      <c r="H32" s="164">
        <v>989620</v>
      </c>
      <c r="I32" s="162">
        <v>0</v>
      </c>
      <c r="J32" s="164">
        <v>3872</v>
      </c>
      <c r="K32" s="164">
        <v>378790</v>
      </c>
    </row>
    <row r="33" spans="1:11" s="18" customFormat="1" ht="15" customHeight="1" x14ac:dyDescent="0.3">
      <c r="A33" s="478" t="s">
        <v>423</v>
      </c>
      <c r="B33" s="479"/>
      <c r="C33" s="260" t="s">
        <v>0</v>
      </c>
      <c r="D33" s="257"/>
      <c r="E33" s="257"/>
      <c r="F33" s="257"/>
      <c r="G33" s="162"/>
      <c r="H33" s="257"/>
      <c r="I33" s="162"/>
      <c r="J33" s="257"/>
      <c r="K33" s="257"/>
    </row>
    <row r="34" spans="1:11" s="18" customFormat="1" ht="15" customHeight="1" x14ac:dyDescent="0.3">
      <c r="A34" s="478" t="s">
        <v>424</v>
      </c>
      <c r="B34" s="479"/>
      <c r="C34" s="260" t="s">
        <v>455</v>
      </c>
      <c r="D34" s="164">
        <v>67855</v>
      </c>
      <c r="E34" s="164">
        <v>150000</v>
      </c>
      <c r="F34" s="162">
        <v>0</v>
      </c>
      <c r="G34" s="162">
        <v>0</v>
      </c>
      <c r="H34" s="164">
        <v>193840</v>
      </c>
      <c r="I34" s="162">
        <v>0</v>
      </c>
      <c r="J34" s="164">
        <v>60</v>
      </c>
      <c r="K34" s="164">
        <v>23955</v>
      </c>
    </row>
    <row r="35" spans="1:11" s="18" customFormat="1" ht="15" customHeight="1" x14ac:dyDescent="0.3">
      <c r="A35" s="478" t="s">
        <v>425</v>
      </c>
      <c r="B35" s="479"/>
      <c r="C35" s="260" t="s">
        <v>455</v>
      </c>
      <c r="D35" s="164">
        <v>126057</v>
      </c>
      <c r="E35" s="164">
        <v>851655</v>
      </c>
      <c r="F35" s="162">
        <v>0</v>
      </c>
      <c r="G35" s="162">
        <v>0</v>
      </c>
      <c r="H35" s="164">
        <v>653875</v>
      </c>
      <c r="I35" s="162">
        <v>0</v>
      </c>
      <c r="J35" s="164">
        <v>777</v>
      </c>
      <c r="K35" s="164">
        <v>323060</v>
      </c>
    </row>
    <row r="36" spans="1:11" s="18" customFormat="1" ht="15" customHeight="1" x14ac:dyDescent="0.3">
      <c r="A36" s="478" t="s">
        <v>426</v>
      </c>
      <c r="B36" s="479"/>
      <c r="C36" s="260" t="s">
        <v>455</v>
      </c>
      <c r="D36" s="164">
        <v>88840</v>
      </c>
      <c r="E36" s="162">
        <v>0</v>
      </c>
      <c r="F36" s="164">
        <v>1376545</v>
      </c>
      <c r="G36" s="162">
        <v>0</v>
      </c>
      <c r="H36" s="164">
        <v>1062040</v>
      </c>
      <c r="I36" s="162">
        <v>0</v>
      </c>
      <c r="J36" s="164">
        <v>1275</v>
      </c>
      <c r="K36" s="164">
        <v>402070</v>
      </c>
    </row>
    <row r="37" spans="1:11" s="18" customFormat="1" ht="15" customHeight="1" x14ac:dyDescent="0.3">
      <c r="A37" s="478" t="s">
        <v>466</v>
      </c>
      <c r="B37" s="479"/>
      <c r="C37" s="260" t="s">
        <v>502</v>
      </c>
      <c r="D37" s="164">
        <v>137485</v>
      </c>
      <c r="E37" s="164">
        <v>270000</v>
      </c>
      <c r="F37" s="164">
        <v>0</v>
      </c>
      <c r="G37" s="162">
        <v>0</v>
      </c>
      <c r="H37" s="164">
        <v>309320</v>
      </c>
      <c r="I37" s="162">
        <v>0</v>
      </c>
      <c r="J37" s="164">
        <v>16</v>
      </c>
      <c r="K37" s="164">
        <v>98149</v>
      </c>
    </row>
    <row r="38" spans="1:11" s="18" customFormat="1" ht="15" customHeight="1" x14ac:dyDescent="0.3">
      <c r="A38" s="478" t="s">
        <v>467</v>
      </c>
      <c r="B38" s="479"/>
      <c r="C38" s="260" t="s">
        <v>502</v>
      </c>
      <c r="D38" s="164">
        <v>66850</v>
      </c>
      <c r="E38" s="162">
        <v>0</v>
      </c>
      <c r="F38" s="164">
        <v>286849</v>
      </c>
      <c r="G38" s="164">
        <v>1</v>
      </c>
      <c r="H38" s="164">
        <v>229045</v>
      </c>
      <c r="I38" s="162">
        <v>0</v>
      </c>
      <c r="J38" s="164">
        <v>260</v>
      </c>
      <c r="K38" s="164">
        <v>124395</v>
      </c>
    </row>
    <row r="39" spans="1:11" s="18" customFormat="1" ht="15" customHeight="1" x14ac:dyDescent="0.3">
      <c r="A39" s="478" t="s">
        <v>468</v>
      </c>
      <c r="B39" s="481"/>
      <c r="C39" s="260" t="s">
        <v>502</v>
      </c>
      <c r="D39" s="164">
        <v>65332</v>
      </c>
      <c r="E39" s="162">
        <v>0</v>
      </c>
      <c r="F39" s="164">
        <v>223048</v>
      </c>
      <c r="G39" s="162">
        <v>0</v>
      </c>
      <c r="H39" s="164">
        <v>172175</v>
      </c>
      <c r="I39" s="162">
        <v>0</v>
      </c>
      <c r="J39" s="164">
        <v>420</v>
      </c>
      <c r="K39" s="164">
        <v>115785</v>
      </c>
    </row>
    <row r="40" spans="1:11" s="18" customFormat="1" ht="15" customHeight="1" x14ac:dyDescent="0.3">
      <c r="A40" s="478" t="s">
        <v>433</v>
      </c>
      <c r="B40" s="479"/>
      <c r="C40" s="260" t="s">
        <v>460</v>
      </c>
      <c r="D40" s="162">
        <v>0</v>
      </c>
      <c r="E40" s="164">
        <v>120000</v>
      </c>
      <c r="F40" s="162">
        <v>0</v>
      </c>
      <c r="G40" s="162">
        <v>0</v>
      </c>
      <c r="H40" s="164">
        <v>114690</v>
      </c>
      <c r="I40" s="162">
        <v>0</v>
      </c>
      <c r="J40" s="164">
        <v>60</v>
      </c>
      <c r="K40" s="164">
        <v>5250</v>
      </c>
    </row>
    <row r="41" spans="1:11" s="18" customFormat="1" ht="15" customHeight="1" x14ac:dyDescent="0.3">
      <c r="A41" s="478" t="s">
        <v>434</v>
      </c>
      <c r="B41" s="479"/>
      <c r="C41" s="260" t="s">
        <v>460</v>
      </c>
      <c r="D41" s="162">
        <v>0</v>
      </c>
      <c r="E41" s="164">
        <v>90000</v>
      </c>
      <c r="F41" s="162">
        <v>0</v>
      </c>
      <c r="G41" s="162">
        <v>0</v>
      </c>
      <c r="H41" s="164">
        <v>6750</v>
      </c>
      <c r="I41" s="162">
        <v>0</v>
      </c>
      <c r="J41" s="164">
        <v>60</v>
      </c>
      <c r="K41" s="164">
        <v>83190</v>
      </c>
    </row>
    <row r="42" spans="1:11" s="18" customFormat="1" ht="15" customHeight="1" x14ac:dyDescent="0.3">
      <c r="A42" s="255" t="s">
        <v>438</v>
      </c>
      <c r="B42" s="260"/>
      <c r="C42" s="260" t="s">
        <v>0</v>
      </c>
      <c r="D42" s="257"/>
      <c r="E42" s="257"/>
      <c r="F42" s="257"/>
      <c r="G42" s="162"/>
      <c r="H42" s="257"/>
      <c r="I42" s="162"/>
      <c r="J42" s="257"/>
      <c r="K42" s="257"/>
    </row>
    <row r="43" spans="1:11" s="18" customFormat="1" ht="15" customHeight="1" x14ac:dyDescent="0.3">
      <c r="A43" s="478" t="s">
        <v>439</v>
      </c>
      <c r="B43" s="479"/>
      <c r="C43" s="260" t="s">
        <v>463</v>
      </c>
      <c r="D43" s="164">
        <v>24087</v>
      </c>
      <c r="E43" s="162">
        <v>0</v>
      </c>
      <c r="F43" s="164">
        <v>9870</v>
      </c>
      <c r="G43" s="162">
        <v>0</v>
      </c>
      <c r="H43" s="164">
        <v>14678</v>
      </c>
      <c r="I43" s="162">
        <v>0</v>
      </c>
      <c r="J43" s="164">
        <v>40</v>
      </c>
      <c r="K43" s="164">
        <v>19239</v>
      </c>
    </row>
    <row r="44" spans="1:11" s="18" customFormat="1" ht="15" customHeight="1" x14ac:dyDescent="0.3">
      <c r="A44" s="254" t="s">
        <v>472</v>
      </c>
      <c r="B44" s="255"/>
      <c r="C44" s="255" t="s">
        <v>0</v>
      </c>
      <c r="D44" s="257"/>
      <c r="E44" s="162"/>
      <c r="F44" s="257"/>
      <c r="G44" s="162"/>
      <c r="H44" s="257"/>
      <c r="I44" s="162"/>
      <c r="J44" s="257"/>
      <c r="K44" s="257"/>
    </row>
    <row r="45" spans="1:11" s="18" customFormat="1" ht="15" customHeight="1" x14ac:dyDescent="0.3">
      <c r="A45" s="478" t="s">
        <v>473</v>
      </c>
      <c r="B45" s="479"/>
      <c r="C45" s="260" t="s">
        <v>514</v>
      </c>
      <c r="D45" s="164">
        <v>750</v>
      </c>
      <c r="E45" s="162">
        <v>0</v>
      </c>
      <c r="F45" s="162">
        <v>0</v>
      </c>
      <c r="G45" s="162">
        <v>0</v>
      </c>
      <c r="H45" s="162">
        <v>0</v>
      </c>
      <c r="I45" s="162">
        <v>0</v>
      </c>
      <c r="J45" s="164">
        <v>750</v>
      </c>
      <c r="K45" s="162">
        <v>0</v>
      </c>
    </row>
    <row r="46" spans="1:11" s="18" customFormat="1" ht="15" customHeight="1" x14ac:dyDescent="0.3">
      <c r="A46" s="478" t="s">
        <v>474</v>
      </c>
      <c r="B46" s="479"/>
      <c r="C46" s="260" t="s">
        <v>514</v>
      </c>
      <c r="D46" s="164">
        <v>427000</v>
      </c>
      <c r="E46" s="162">
        <v>0</v>
      </c>
      <c r="F46" s="162">
        <v>0</v>
      </c>
      <c r="G46" s="162">
        <v>0</v>
      </c>
      <c r="H46" s="162">
        <v>0</v>
      </c>
      <c r="I46" s="162">
        <v>0</v>
      </c>
      <c r="J46" s="164">
        <v>427000</v>
      </c>
      <c r="K46" s="162">
        <v>0</v>
      </c>
    </row>
    <row r="47" spans="1:11" s="18" customFormat="1" ht="15" customHeight="1" x14ac:dyDescent="0.3">
      <c r="A47" s="479" t="s">
        <v>440</v>
      </c>
      <c r="B47" s="480"/>
      <c r="C47" s="260" t="s">
        <v>0</v>
      </c>
      <c r="D47" s="257"/>
      <c r="E47" s="257"/>
      <c r="F47" s="162"/>
      <c r="G47" s="257"/>
      <c r="H47" s="162"/>
      <c r="I47" s="257"/>
      <c r="J47" s="257"/>
      <c r="K47" s="257"/>
    </row>
    <row r="48" spans="1:11" s="18" customFormat="1" ht="15" customHeight="1" x14ac:dyDescent="0.3">
      <c r="A48" s="478" t="s">
        <v>441</v>
      </c>
      <c r="B48" s="479"/>
      <c r="C48" s="260" t="s">
        <v>452</v>
      </c>
      <c r="D48" s="164">
        <v>23573.5</v>
      </c>
      <c r="E48" s="164">
        <v>100000</v>
      </c>
      <c r="F48" s="162">
        <v>0</v>
      </c>
      <c r="G48" s="164">
        <v>11317.63</v>
      </c>
      <c r="H48" s="162">
        <v>0</v>
      </c>
      <c r="I48" s="164">
        <v>60013.4</v>
      </c>
      <c r="J48" s="164">
        <v>1113.23</v>
      </c>
      <c r="K48" s="164">
        <v>73764.5</v>
      </c>
    </row>
    <row r="49" spans="1:11" s="18" customFormat="1" ht="15" customHeight="1" x14ac:dyDescent="0.3">
      <c r="A49" s="479" t="s">
        <v>442</v>
      </c>
      <c r="B49" s="480"/>
      <c r="C49" s="260" t="s">
        <v>452</v>
      </c>
      <c r="D49" s="164">
        <v>18773</v>
      </c>
      <c r="E49" s="162">
        <v>0</v>
      </c>
      <c r="F49" s="162">
        <v>0</v>
      </c>
      <c r="G49" s="162">
        <v>0</v>
      </c>
      <c r="H49" s="162">
        <v>0</v>
      </c>
      <c r="I49" s="162">
        <v>0</v>
      </c>
      <c r="J49" s="162">
        <v>0</v>
      </c>
      <c r="K49" s="164">
        <v>18773</v>
      </c>
    </row>
    <row r="50" spans="1:11" s="18" customFormat="1" ht="15" customHeight="1" x14ac:dyDescent="0.3">
      <c r="A50" s="479" t="s">
        <v>443</v>
      </c>
      <c r="B50" s="480"/>
      <c r="C50" s="260" t="s">
        <v>452</v>
      </c>
      <c r="D50" s="164">
        <v>108606.25</v>
      </c>
      <c r="E50" s="162">
        <v>0</v>
      </c>
      <c r="F50" s="162">
        <v>0</v>
      </c>
      <c r="G50" s="164">
        <v>65.75</v>
      </c>
      <c r="H50" s="162">
        <v>0</v>
      </c>
      <c r="I50" s="164">
        <v>51326.2</v>
      </c>
      <c r="J50" s="164">
        <v>86.25</v>
      </c>
      <c r="K50" s="164">
        <v>57259.55</v>
      </c>
    </row>
    <row r="51" spans="1:11" s="18" customFormat="1" ht="15" customHeight="1" x14ac:dyDescent="0.3">
      <c r="A51" s="479" t="s">
        <v>444</v>
      </c>
      <c r="B51" s="480"/>
      <c r="C51" s="255" t="s">
        <v>452</v>
      </c>
      <c r="D51" s="164">
        <v>1274.5999999999999</v>
      </c>
      <c r="E51" s="164">
        <v>4000</v>
      </c>
      <c r="F51" s="162">
        <v>0</v>
      </c>
      <c r="G51" s="162">
        <v>0</v>
      </c>
      <c r="H51" s="162">
        <v>0</v>
      </c>
      <c r="I51" s="164">
        <v>2118</v>
      </c>
      <c r="J51" s="164">
        <v>30.8</v>
      </c>
      <c r="K51" s="164">
        <v>3125.8</v>
      </c>
    </row>
    <row r="52" spans="1:11" s="18" customFormat="1" ht="15" customHeight="1" x14ac:dyDescent="0.3">
      <c r="A52" s="479" t="s">
        <v>445</v>
      </c>
      <c r="B52" s="480"/>
      <c r="C52" s="260" t="s">
        <v>452</v>
      </c>
      <c r="D52" s="164">
        <v>26334.9</v>
      </c>
      <c r="E52" s="162">
        <v>0</v>
      </c>
      <c r="F52" s="162">
        <v>0</v>
      </c>
      <c r="G52" s="162">
        <v>0</v>
      </c>
      <c r="H52" s="162">
        <v>0</v>
      </c>
      <c r="I52" s="162">
        <v>0</v>
      </c>
      <c r="J52" s="162">
        <v>0</v>
      </c>
      <c r="K52" s="164">
        <v>26334.9</v>
      </c>
    </row>
    <row r="53" spans="1:11" s="18" customFormat="1" ht="15" customHeight="1" x14ac:dyDescent="0.3">
      <c r="A53" s="479" t="s">
        <v>446</v>
      </c>
      <c r="B53" s="480"/>
      <c r="C53" s="260" t="s">
        <v>452</v>
      </c>
      <c r="D53" s="164">
        <v>102332.1</v>
      </c>
      <c r="E53" s="164">
        <v>200000</v>
      </c>
      <c r="F53" s="162">
        <v>0</v>
      </c>
      <c r="G53" s="164">
        <v>4.9000000000000004</v>
      </c>
      <c r="H53" s="162">
        <v>0</v>
      </c>
      <c r="I53" s="164">
        <v>102265.9</v>
      </c>
      <c r="J53" s="164">
        <v>74.2</v>
      </c>
      <c r="K53" s="164">
        <v>199996.9</v>
      </c>
    </row>
    <row r="54" spans="1:11" s="18" customFormat="1" ht="15" customHeight="1" x14ac:dyDescent="0.3">
      <c r="A54" s="479" t="s">
        <v>447</v>
      </c>
      <c r="B54" s="480"/>
      <c r="C54" s="260" t="s">
        <v>452</v>
      </c>
      <c r="D54" s="164">
        <v>99361.600000000006</v>
      </c>
      <c r="E54" s="164">
        <v>100000</v>
      </c>
      <c r="F54" s="162">
        <v>0</v>
      </c>
      <c r="G54" s="162">
        <v>0</v>
      </c>
      <c r="H54" s="162">
        <v>0</v>
      </c>
      <c r="I54" s="164">
        <v>100920</v>
      </c>
      <c r="J54" s="164">
        <v>98</v>
      </c>
      <c r="K54" s="164">
        <v>98343.6</v>
      </c>
    </row>
    <row r="55" spans="1:11" s="18" customFormat="1" ht="15" customHeight="1" x14ac:dyDescent="0.3">
      <c r="A55" s="479" t="s">
        <v>448</v>
      </c>
      <c r="B55" s="480"/>
      <c r="C55" s="260" t="s">
        <v>452</v>
      </c>
      <c r="D55" s="164">
        <v>1965406</v>
      </c>
      <c r="E55" s="162">
        <v>0</v>
      </c>
      <c r="F55" s="162">
        <v>0</v>
      </c>
      <c r="G55" s="162">
        <v>0</v>
      </c>
      <c r="H55" s="162">
        <v>0</v>
      </c>
      <c r="I55" s="162">
        <v>0</v>
      </c>
      <c r="J55" s="162">
        <v>0</v>
      </c>
      <c r="K55" s="164">
        <v>1965406</v>
      </c>
    </row>
    <row r="56" spans="1:11" s="18" customFormat="1" ht="15" customHeight="1" x14ac:dyDescent="0.3">
      <c r="A56" s="479" t="s">
        <v>449</v>
      </c>
      <c r="B56" s="480"/>
      <c r="C56" s="260" t="s">
        <v>452</v>
      </c>
      <c r="D56" s="164">
        <v>464.6</v>
      </c>
      <c r="E56" s="164">
        <v>1500</v>
      </c>
      <c r="F56" s="162">
        <v>0</v>
      </c>
      <c r="G56" s="162">
        <v>0</v>
      </c>
      <c r="H56" s="162">
        <v>0</v>
      </c>
      <c r="I56" s="164">
        <v>225.1</v>
      </c>
      <c r="J56" s="164">
        <v>65.5</v>
      </c>
      <c r="K56" s="164">
        <v>1674</v>
      </c>
    </row>
    <row r="57" spans="1:11" s="18" customFormat="1" ht="15" customHeight="1" x14ac:dyDescent="0.3">
      <c r="A57" s="478" t="s">
        <v>450</v>
      </c>
      <c r="B57" s="478"/>
      <c r="C57" s="260" t="s">
        <v>452</v>
      </c>
      <c r="D57" s="164">
        <v>15734</v>
      </c>
      <c r="E57" s="162">
        <v>0</v>
      </c>
      <c r="F57" s="162">
        <v>0</v>
      </c>
      <c r="G57" s="162">
        <v>0</v>
      </c>
      <c r="H57" s="162">
        <v>0</v>
      </c>
      <c r="I57" s="162">
        <v>0</v>
      </c>
      <c r="J57" s="162">
        <v>0</v>
      </c>
      <c r="K57" s="164">
        <v>15734</v>
      </c>
    </row>
    <row r="58" spans="1:11" s="18" customFormat="1" ht="15" customHeight="1" x14ac:dyDescent="0.25">
      <c r="A58" s="12"/>
      <c r="B58" s="13"/>
      <c r="C58" s="308"/>
      <c r="D58" s="20"/>
      <c r="E58" s="20"/>
      <c r="F58" s="20"/>
      <c r="G58" s="20"/>
      <c r="H58" s="20"/>
      <c r="I58" s="20"/>
      <c r="J58" s="20"/>
      <c r="K58" s="20"/>
    </row>
    <row r="59" spans="1:11" s="293" customFormat="1" ht="15" x14ac:dyDescent="0.3">
      <c r="A59" s="293" t="s">
        <v>3</v>
      </c>
      <c r="B59" s="294"/>
      <c r="C59" s="295" t="s">
        <v>43</v>
      </c>
      <c r="D59" s="296"/>
      <c r="E59" s="296" t="s">
        <v>5</v>
      </c>
      <c r="F59" s="296"/>
      <c r="G59" s="296"/>
      <c r="H59" s="297"/>
      <c r="I59" s="296" t="s">
        <v>4</v>
      </c>
      <c r="J59" s="296"/>
      <c r="K59" s="297"/>
    </row>
    <row r="60" spans="1:11" s="293" customFormat="1" ht="15" x14ac:dyDescent="0.3">
      <c r="A60" s="295" t="s">
        <v>44</v>
      </c>
      <c r="B60" s="294"/>
      <c r="C60" s="295"/>
      <c r="D60" s="298"/>
      <c r="E60" s="296"/>
      <c r="F60" s="296"/>
      <c r="G60" s="296"/>
      <c r="H60" s="296"/>
      <c r="I60" s="297"/>
      <c r="J60" s="296"/>
      <c r="K60" s="297"/>
    </row>
    <row r="61" spans="1:11" s="293" customFormat="1" ht="15" x14ac:dyDescent="0.3">
      <c r="A61" s="295"/>
      <c r="B61" s="294"/>
      <c r="C61" s="295"/>
      <c r="D61" s="298"/>
      <c r="E61" s="296"/>
      <c r="F61" s="296"/>
      <c r="G61" s="296"/>
      <c r="H61" s="296"/>
      <c r="I61" s="297"/>
      <c r="J61" s="296"/>
      <c r="K61" s="297"/>
    </row>
    <row r="62" spans="1:11" s="293" customFormat="1" ht="15" x14ac:dyDescent="0.3">
      <c r="A62" s="295"/>
      <c r="B62" s="294"/>
      <c r="C62" s="295"/>
      <c r="D62" s="298"/>
      <c r="E62" s="296"/>
      <c r="F62" s="296"/>
      <c r="G62" s="296"/>
      <c r="H62" s="296"/>
      <c r="I62" s="297"/>
      <c r="J62" s="296"/>
      <c r="K62" s="297"/>
    </row>
    <row r="63" spans="1:11" s="293" customFormat="1" ht="15" x14ac:dyDescent="0.3">
      <c r="A63" s="295"/>
      <c r="B63" s="294"/>
      <c r="C63" s="295"/>
      <c r="D63" s="298"/>
      <c r="E63" s="296"/>
      <c r="F63" s="296"/>
      <c r="G63" s="296"/>
      <c r="H63" s="296"/>
      <c r="I63" s="297"/>
      <c r="J63" s="296"/>
      <c r="K63" s="297"/>
    </row>
    <row r="64" spans="1:11" s="300" customFormat="1" ht="15" customHeight="1" x14ac:dyDescent="0.3">
      <c r="A64" s="299" t="s">
        <v>45</v>
      </c>
      <c r="C64" s="301"/>
      <c r="D64" s="302"/>
      <c r="E64" s="302"/>
      <c r="F64" s="302"/>
      <c r="G64" s="302"/>
      <c r="H64" s="302"/>
      <c r="I64" s="302"/>
      <c r="J64" s="302"/>
      <c r="K64" s="302"/>
    </row>
    <row r="65" spans="1:11" s="300" customFormat="1" ht="15" customHeight="1" x14ac:dyDescent="0.3">
      <c r="A65" s="299" t="s">
        <v>46</v>
      </c>
      <c r="C65" s="301"/>
      <c r="D65" s="302"/>
      <c r="E65" s="302"/>
      <c r="F65" s="302"/>
      <c r="G65" s="302"/>
      <c r="H65" s="302"/>
      <c r="I65" s="302"/>
      <c r="J65" s="302"/>
      <c r="K65" s="302"/>
    </row>
  </sheetData>
  <mergeCells count="58">
    <mergeCell ref="A55:B55"/>
    <mergeCell ref="A56:B56"/>
    <mergeCell ref="A57:B57"/>
    <mergeCell ref="A50:B50"/>
    <mergeCell ref="A51:B51"/>
    <mergeCell ref="A52:B52"/>
    <mergeCell ref="A53:B53"/>
    <mergeCell ref="A54:B54"/>
    <mergeCell ref="A45:B45"/>
    <mergeCell ref="A46:B46"/>
    <mergeCell ref="A47:B47"/>
    <mergeCell ref="A48:B48"/>
    <mergeCell ref="A49:B49"/>
    <mergeCell ref="A38:B38"/>
    <mergeCell ref="A39:B39"/>
    <mergeCell ref="A40:B40"/>
    <mergeCell ref="A41:B41"/>
    <mergeCell ref="A43:B43"/>
    <mergeCell ref="A33:B33"/>
    <mergeCell ref="A34:B34"/>
    <mergeCell ref="A35:B35"/>
    <mergeCell ref="A36:B36"/>
    <mergeCell ref="A37:B37"/>
    <mergeCell ref="A28:B28"/>
    <mergeCell ref="A29:B29"/>
    <mergeCell ref="A30:B30"/>
    <mergeCell ref="A31:B31"/>
    <mergeCell ref="A32:B32"/>
    <mergeCell ref="A22:B22"/>
    <mergeCell ref="A24:B24"/>
    <mergeCell ref="A25:B25"/>
    <mergeCell ref="A26:B26"/>
    <mergeCell ref="A27:B27"/>
    <mergeCell ref="A17:B17"/>
    <mergeCell ref="A18:B18"/>
    <mergeCell ref="A19:B19"/>
    <mergeCell ref="A20:B20"/>
    <mergeCell ref="A21:B21"/>
    <mergeCell ref="A12:B12"/>
    <mergeCell ref="A13:B13"/>
    <mergeCell ref="A14:B14"/>
    <mergeCell ref="A15:B15"/>
    <mergeCell ref="A16:B16"/>
    <mergeCell ref="A7:B7"/>
    <mergeCell ref="A8:B8"/>
    <mergeCell ref="A9:B9"/>
    <mergeCell ref="A10:B10"/>
    <mergeCell ref="A11:B11"/>
    <mergeCell ref="J1:K1"/>
    <mergeCell ref="J2:K2"/>
    <mergeCell ref="A3:K3"/>
    <mergeCell ref="A4:K4"/>
    <mergeCell ref="A5:B6"/>
    <mergeCell ref="C5:C6"/>
    <mergeCell ref="D5:D6"/>
    <mergeCell ref="E5:G5"/>
    <mergeCell ref="H5:J5"/>
    <mergeCell ref="K5:K6"/>
  </mergeCells>
  <phoneticPr fontId="19" type="noConversion"/>
  <pageMargins left="0.70866141732283472" right="0.70866141732283472" top="0.74803149606299213" bottom="0.74803149606299213" header="0.31496062992125984" footer="0.31496062992125984"/>
  <pageSetup paperSize="8" scale="9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67"/>
  <sheetViews>
    <sheetView zoomScale="80" zoomScaleNormal="80" workbookViewId="0">
      <selection activeCell="A4" sqref="A4:K4"/>
    </sheetView>
  </sheetViews>
  <sheetFormatPr defaultColWidth="9" defaultRowHeight="16.2" x14ac:dyDescent="0.3"/>
  <cols>
    <col min="1" max="1" width="10" style="10" customWidth="1"/>
    <col min="2" max="2" width="30.6640625" style="10" customWidth="1"/>
    <col min="3" max="3" width="10.6640625" style="15" customWidth="1"/>
    <col min="4" max="4" width="16" style="10" customWidth="1"/>
    <col min="5" max="5" width="22.33203125" style="10" customWidth="1"/>
    <col min="6" max="6" width="15.77734375" style="10" customWidth="1"/>
    <col min="7" max="7" width="14.6640625" style="10" customWidth="1"/>
    <col min="8" max="8" width="16.77734375" style="10" customWidth="1"/>
    <col min="9" max="10" width="14.6640625" style="10" customWidth="1"/>
    <col min="11" max="11" width="20.88671875" style="10" customWidth="1"/>
    <col min="12" max="16384" width="9" style="10"/>
  </cols>
  <sheetData>
    <row r="1" spans="1:12" s="355" customFormat="1" ht="15" customHeight="1" x14ac:dyDescent="0.3">
      <c r="A1" s="309" t="s">
        <v>6</v>
      </c>
      <c r="B1" s="354"/>
      <c r="C1" s="317"/>
      <c r="D1" s="317"/>
      <c r="E1" s="317"/>
      <c r="F1" s="317"/>
      <c r="G1" s="317"/>
      <c r="H1" s="317"/>
      <c r="I1" s="309" t="s">
        <v>7</v>
      </c>
      <c r="J1" s="516" t="s">
        <v>8</v>
      </c>
      <c r="K1" s="516"/>
    </row>
    <row r="2" spans="1:12" s="355" customFormat="1" ht="15" customHeight="1" x14ac:dyDescent="0.3">
      <c r="A2" s="309" t="s">
        <v>9</v>
      </c>
      <c r="B2" s="356" t="s">
        <v>517</v>
      </c>
      <c r="C2" s="357"/>
      <c r="D2" s="357"/>
      <c r="E2" s="357"/>
      <c r="F2" s="357"/>
      <c r="G2" s="357"/>
      <c r="H2" s="357"/>
      <c r="I2" s="309" t="s">
        <v>10</v>
      </c>
      <c r="J2" s="517" t="s">
        <v>11</v>
      </c>
      <c r="K2" s="518"/>
    </row>
    <row r="3" spans="1:12" s="300" customFormat="1" ht="28.2" customHeight="1" x14ac:dyDescent="0.3">
      <c r="A3" s="519" t="s">
        <v>172</v>
      </c>
      <c r="B3" s="519"/>
      <c r="C3" s="519"/>
      <c r="D3" s="519"/>
      <c r="E3" s="519"/>
      <c r="F3" s="519"/>
      <c r="G3" s="519"/>
      <c r="H3" s="519"/>
      <c r="I3" s="519"/>
      <c r="J3" s="519"/>
      <c r="K3" s="519"/>
    </row>
    <row r="4" spans="1:12" ht="19.5" customHeight="1" x14ac:dyDescent="0.3">
      <c r="A4" s="490" t="s">
        <v>174</v>
      </c>
      <c r="B4" s="490"/>
      <c r="C4" s="490"/>
      <c r="D4" s="490"/>
      <c r="E4" s="490"/>
      <c r="F4" s="490"/>
      <c r="G4" s="490"/>
      <c r="H4" s="490"/>
      <c r="I4" s="490"/>
      <c r="J4" s="490"/>
      <c r="K4" s="490"/>
    </row>
    <row r="5" spans="1:12" s="11" customFormat="1" ht="19.5" customHeight="1" x14ac:dyDescent="0.3">
      <c r="A5" s="491" t="s">
        <v>25</v>
      </c>
      <c r="B5" s="492"/>
      <c r="C5" s="527" t="s">
        <v>26</v>
      </c>
      <c r="D5" s="491" t="s">
        <v>27</v>
      </c>
      <c r="E5" s="492" t="s">
        <v>28</v>
      </c>
      <c r="F5" s="492"/>
      <c r="G5" s="492"/>
      <c r="H5" s="492" t="s">
        <v>29</v>
      </c>
      <c r="I5" s="492"/>
      <c r="J5" s="492"/>
      <c r="K5" s="526" t="s">
        <v>30</v>
      </c>
      <c r="L5" s="22"/>
    </row>
    <row r="6" spans="1:12" s="11" customFormat="1" ht="19.5" customHeight="1" x14ac:dyDescent="0.3">
      <c r="A6" s="491"/>
      <c r="B6" s="492"/>
      <c r="C6" s="523"/>
      <c r="D6" s="491"/>
      <c r="E6" s="292" t="s">
        <v>31</v>
      </c>
      <c r="F6" s="285" t="s">
        <v>32</v>
      </c>
      <c r="G6" s="285" t="s">
        <v>33</v>
      </c>
      <c r="H6" s="285" t="s">
        <v>34</v>
      </c>
      <c r="I6" s="285" t="s">
        <v>35</v>
      </c>
      <c r="J6" s="285" t="s">
        <v>33</v>
      </c>
      <c r="K6" s="526"/>
      <c r="L6" s="22"/>
    </row>
    <row r="7" spans="1:12" s="9" customFormat="1" ht="15" customHeight="1" x14ac:dyDescent="0.3">
      <c r="A7" s="495" t="s">
        <v>396</v>
      </c>
      <c r="B7" s="496"/>
      <c r="C7" s="288" t="s">
        <v>0</v>
      </c>
      <c r="D7" s="155"/>
      <c r="E7" s="155"/>
      <c r="F7" s="155"/>
      <c r="G7" s="155"/>
      <c r="H7" s="155"/>
      <c r="I7" s="155"/>
      <c r="J7" s="155"/>
      <c r="K7" s="155"/>
    </row>
    <row r="8" spans="1:12" s="9" customFormat="1" ht="15" customHeight="1" x14ac:dyDescent="0.3">
      <c r="A8" s="478" t="s">
        <v>470</v>
      </c>
      <c r="B8" s="479"/>
      <c r="C8" s="260" t="s">
        <v>0</v>
      </c>
      <c r="D8" s="155"/>
      <c r="E8" s="155"/>
      <c r="F8" s="155"/>
      <c r="G8" s="155"/>
      <c r="H8" s="268"/>
      <c r="I8" s="155"/>
      <c r="J8" s="268"/>
      <c r="K8" s="268"/>
    </row>
    <row r="9" spans="1:12" s="9" customFormat="1" ht="15" customHeight="1" x14ac:dyDescent="0.3">
      <c r="A9" s="478" t="s">
        <v>398</v>
      </c>
      <c r="B9" s="479"/>
      <c r="C9" s="260" t="s">
        <v>451</v>
      </c>
      <c r="D9" s="164">
        <v>2441300</v>
      </c>
      <c r="E9" s="164">
        <v>11975000</v>
      </c>
      <c r="F9" s="162">
        <v>0</v>
      </c>
      <c r="G9" s="162">
        <v>0</v>
      </c>
      <c r="H9" s="164">
        <v>13561200</v>
      </c>
      <c r="I9" s="162">
        <v>0</v>
      </c>
      <c r="J9" s="164">
        <v>1800</v>
      </c>
      <c r="K9" s="164">
        <v>853300</v>
      </c>
    </row>
    <row r="10" spans="1:12" s="9" customFormat="1" ht="15" customHeight="1" x14ac:dyDescent="0.3">
      <c r="A10" s="478" t="s">
        <v>399</v>
      </c>
      <c r="B10" s="479"/>
      <c r="C10" s="260" t="s">
        <v>452</v>
      </c>
      <c r="D10" s="164">
        <v>28922</v>
      </c>
      <c r="E10" s="257">
        <v>80000</v>
      </c>
      <c r="F10" s="162">
        <v>0</v>
      </c>
      <c r="G10" s="257">
        <v>130</v>
      </c>
      <c r="H10" s="164">
        <v>56000</v>
      </c>
      <c r="I10" s="162">
        <v>0</v>
      </c>
      <c r="J10" s="257">
        <v>77</v>
      </c>
      <c r="K10" s="164">
        <v>52975</v>
      </c>
    </row>
    <row r="11" spans="1:12" s="16" customFormat="1" ht="15" customHeight="1" x14ac:dyDescent="0.3">
      <c r="A11" s="528" t="s">
        <v>475</v>
      </c>
      <c r="B11" s="529"/>
      <c r="C11" s="307"/>
      <c r="D11" s="257"/>
      <c r="E11" s="257"/>
      <c r="F11" s="257"/>
      <c r="G11" s="257"/>
      <c r="H11" s="257"/>
      <c r="I11" s="257"/>
      <c r="J11" s="257"/>
      <c r="K11" s="257"/>
    </row>
    <row r="12" spans="1:12" s="16" customFormat="1" ht="15" customHeight="1" x14ac:dyDescent="0.3">
      <c r="A12" s="528" t="s">
        <v>476</v>
      </c>
      <c r="B12" s="529"/>
      <c r="C12" s="307" t="s">
        <v>512</v>
      </c>
      <c r="D12" s="162">
        <v>0</v>
      </c>
      <c r="E12" s="164">
        <v>105000</v>
      </c>
      <c r="F12" s="162">
        <v>0</v>
      </c>
      <c r="G12" s="162">
        <v>0</v>
      </c>
      <c r="H12" s="164">
        <v>55636</v>
      </c>
      <c r="I12" s="162">
        <v>0</v>
      </c>
      <c r="J12" s="164">
        <v>84</v>
      </c>
      <c r="K12" s="164">
        <v>49280</v>
      </c>
      <c r="L12" s="19"/>
    </row>
    <row r="13" spans="1:12" s="9" customFormat="1" ht="15" customHeight="1" x14ac:dyDescent="0.3">
      <c r="A13" s="478" t="s">
        <v>406</v>
      </c>
      <c r="B13" s="479"/>
      <c r="C13" s="260" t="s">
        <v>0</v>
      </c>
      <c r="D13" s="257"/>
      <c r="E13" s="257"/>
      <c r="F13" s="257"/>
      <c r="G13" s="257"/>
      <c r="H13" s="257"/>
      <c r="I13" s="257"/>
      <c r="J13" s="257"/>
      <c r="K13" s="257"/>
    </row>
    <row r="14" spans="1:12" s="9" customFormat="1" ht="15" customHeight="1" x14ac:dyDescent="0.3">
      <c r="A14" s="478" t="s">
        <v>477</v>
      </c>
      <c r="B14" s="479"/>
      <c r="C14" s="260" t="s">
        <v>453</v>
      </c>
      <c r="D14" s="164">
        <v>1319610</v>
      </c>
      <c r="E14" s="162">
        <v>0</v>
      </c>
      <c r="F14" s="257">
        <v>7000010</v>
      </c>
      <c r="G14" s="162">
        <v>0</v>
      </c>
      <c r="H14" s="164">
        <v>6451600</v>
      </c>
      <c r="I14" s="162">
        <v>0</v>
      </c>
      <c r="J14" s="164">
        <v>8120</v>
      </c>
      <c r="K14" s="257">
        <v>1859900</v>
      </c>
    </row>
    <row r="15" spans="1:12" s="9" customFormat="1" ht="15" customHeight="1" x14ac:dyDescent="0.3">
      <c r="A15" s="478" t="s">
        <v>478</v>
      </c>
      <c r="B15" s="479"/>
      <c r="C15" s="260" t="s">
        <v>455</v>
      </c>
      <c r="D15" s="164">
        <v>382020</v>
      </c>
      <c r="E15" s="162">
        <v>0</v>
      </c>
      <c r="F15" s="257">
        <v>2320741</v>
      </c>
      <c r="G15" s="257">
        <v>2</v>
      </c>
      <c r="H15" s="164">
        <v>2143760</v>
      </c>
      <c r="I15" s="162">
        <v>0</v>
      </c>
      <c r="J15" s="164">
        <v>9173</v>
      </c>
      <c r="K15" s="164">
        <v>549830</v>
      </c>
    </row>
    <row r="16" spans="1:12" s="9" customFormat="1" ht="15" customHeight="1" x14ac:dyDescent="0.3">
      <c r="A16" s="478" t="s">
        <v>479</v>
      </c>
      <c r="B16" s="479"/>
      <c r="C16" s="260" t="s">
        <v>455</v>
      </c>
      <c r="D16" s="164">
        <v>137500</v>
      </c>
      <c r="E16" s="162">
        <v>0</v>
      </c>
      <c r="F16" s="257">
        <v>490872</v>
      </c>
      <c r="G16" s="162">
        <v>0</v>
      </c>
      <c r="H16" s="164">
        <v>464410</v>
      </c>
      <c r="I16" s="162">
        <v>0</v>
      </c>
      <c r="J16" s="164">
        <v>1951</v>
      </c>
      <c r="K16" s="164">
        <v>162011</v>
      </c>
    </row>
    <row r="17" spans="1:11" s="9" customFormat="1" ht="15" customHeight="1" x14ac:dyDescent="0.3">
      <c r="A17" s="478" t="s">
        <v>441</v>
      </c>
      <c r="B17" s="479"/>
      <c r="C17" s="260" t="s">
        <v>452</v>
      </c>
      <c r="D17" s="257">
        <v>122610.1</v>
      </c>
      <c r="E17" s="162">
        <v>0</v>
      </c>
      <c r="F17" s="162">
        <v>0</v>
      </c>
      <c r="G17" s="257">
        <v>32.5</v>
      </c>
      <c r="H17" s="257">
        <v>40</v>
      </c>
      <c r="I17" s="257">
        <v>98997.9</v>
      </c>
      <c r="J17" s="257">
        <v>31.2</v>
      </c>
      <c r="K17" s="257">
        <v>23573.5</v>
      </c>
    </row>
    <row r="18" spans="1:11" s="9" customFormat="1" ht="15" customHeight="1" x14ac:dyDescent="0.3">
      <c r="A18" s="478" t="s">
        <v>409</v>
      </c>
      <c r="B18" s="479"/>
      <c r="C18" s="260" t="s">
        <v>0</v>
      </c>
      <c r="D18" s="164"/>
      <c r="E18" s="162"/>
      <c r="F18" s="257"/>
      <c r="G18" s="257"/>
      <c r="H18" s="164"/>
      <c r="I18" s="257"/>
      <c r="J18" s="164"/>
      <c r="K18" s="164"/>
    </row>
    <row r="19" spans="1:11" s="9" customFormat="1" ht="15" customHeight="1" x14ac:dyDescent="0.3">
      <c r="A19" s="254" t="s">
        <v>410</v>
      </c>
      <c r="B19" s="255"/>
      <c r="C19" s="260" t="s">
        <v>453</v>
      </c>
      <c r="D19" s="164">
        <v>188700</v>
      </c>
      <c r="E19" s="162">
        <v>0</v>
      </c>
      <c r="F19" s="257">
        <v>863002</v>
      </c>
      <c r="G19" s="162">
        <v>0</v>
      </c>
      <c r="H19" s="164">
        <v>60200</v>
      </c>
      <c r="I19" s="162">
        <v>0</v>
      </c>
      <c r="J19" s="164">
        <v>288260</v>
      </c>
      <c r="K19" s="164">
        <v>703242</v>
      </c>
    </row>
    <row r="20" spans="1:11" s="9" customFormat="1" ht="15" customHeight="1" x14ac:dyDescent="0.3">
      <c r="A20" s="254" t="s">
        <v>480</v>
      </c>
      <c r="B20" s="255"/>
      <c r="C20" s="260" t="s">
        <v>453</v>
      </c>
      <c r="D20" s="164">
        <v>333750</v>
      </c>
      <c r="E20" s="162">
        <v>0</v>
      </c>
      <c r="F20" s="257">
        <v>880522</v>
      </c>
      <c r="G20" s="162">
        <v>0</v>
      </c>
      <c r="H20" s="164">
        <v>840000</v>
      </c>
      <c r="I20" s="162">
        <v>0</v>
      </c>
      <c r="J20" s="164">
        <v>1872</v>
      </c>
      <c r="K20" s="164">
        <v>372400</v>
      </c>
    </row>
    <row r="21" spans="1:11" s="9" customFormat="1" ht="15" customHeight="1" x14ac:dyDescent="0.3">
      <c r="A21" s="254" t="s">
        <v>481</v>
      </c>
      <c r="B21" s="255"/>
      <c r="C21" s="260" t="s">
        <v>453</v>
      </c>
      <c r="D21" s="164">
        <v>120840</v>
      </c>
      <c r="E21" s="257">
        <v>90000</v>
      </c>
      <c r="F21" s="162">
        <v>0</v>
      </c>
      <c r="G21" s="162">
        <v>0</v>
      </c>
      <c r="H21" s="164">
        <v>156900</v>
      </c>
      <c r="I21" s="162">
        <v>0</v>
      </c>
      <c r="J21" s="164">
        <v>30</v>
      </c>
      <c r="K21" s="164">
        <v>53910</v>
      </c>
    </row>
    <row r="22" spans="1:11" s="9" customFormat="1" ht="15" customHeight="1" x14ac:dyDescent="0.3">
      <c r="A22" s="254" t="s">
        <v>482</v>
      </c>
      <c r="B22" s="255"/>
      <c r="C22" s="260" t="s">
        <v>456</v>
      </c>
      <c r="D22" s="164">
        <v>6244</v>
      </c>
      <c r="E22" s="257">
        <v>109200</v>
      </c>
      <c r="F22" s="162">
        <v>0</v>
      </c>
      <c r="G22" s="162">
        <v>0</v>
      </c>
      <c r="H22" s="164">
        <v>94892</v>
      </c>
      <c r="I22" s="162">
        <v>0</v>
      </c>
      <c r="J22" s="164">
        <v>84</v>
      </c>
      <c r="K22" s="164">
        <v>20468</v>
      </c>
    </row>
    <row r="23" spans="1:11" s="9" customFormat="1" ht="15" customHeight="1" x14ac:dyDescent="0.3">
      <c r="A23" s="254" t="s">
        <v>414</v>
      </c>
      <c r="B23" s="255"/>
      <c r="C23" s="260" t="s">
        <v>457</v>
      </c>
      <c r="D23" s="257">
        <v>74760</v>
      </c>
      <c r="E23" s="162">
        <v>0</v>
      </c>
      <c r="F23" s="257">
        <v>2395560</v>
      </c>
      <c r="G23" s="162">
        <v>0</v>
      </c>
      <c r="H23" s="257">
        <v>1936800</v>
      </c>
      <c r="I23" s="162">
        <v>0</v>
      </c>
      <c r="J23" s="257">
        <v>1440</v>
      </c>
      <c r="K23" s="257">
        <v>532080</v>
      </c>
    </row>
    <row r="24" spans="1:11" s="9" customFormat="1" ht="15" customHeight="1" x14ac:dyDescent="0.3">
      <c r="A24" s="254" t="s">
        <v>415</v>
      </c>
      <c r="B24" s="255"/>
      <c r="C24" s="260" t="s">
        <v>0</v>
      </c>
      <c r="D24" s="164"/>
      <c r="E24" s="162"/>
      <c r="F24" s="164"/>
      <c r="G24" s="162"/>
      <c r="H24" s="164"/>
      <c r="I24" s="162"/>
      <c r="J24" s="164"/>
      <c r="K24" s="164"/>
    </row>
    <row r="25" spans="1:11" s="9" customFormat="1" ht="15" customHeight="1" x14ac:dyDescent="0.3">
      <c r="A25" s="478" t="s">
        <v>416</v>
      </c>
      <c r="B25" s="479"/>
      <c r="C25" s="260" t="s">
        <v>453</v>
      </c>
      <c r="D25" s="164">
        <v>546900</v>
      </c>
      <c r="E25" s="162">
        <v>0</v>
      </c>
      <c r="F25" s="164">
        <v>881370</v>
      </c>
      <c r="G25" s="162">
        <v>0</v>
      </c>
      <c r="H25" s="164">
        <v>969200</v>
      </c>
      <c r="I25" s="162">
        <v>0</v>
      </c>
      <c r="J25" s="164">
        <v>1070</v>
      </c>
      <c r="K25" s="164">
        <v>458000</v>
      </c>
    </row>
    <row r="26" spans="1:11" s="9" customFormat="1" ht="15" customHeight="1" x14ac:dyDescent="0.3">
      <c r="A26" s="478" t="s">
        <v>417</v>
      </c>
      <c r="B26" s="479"/>
      <c r="C26" s="260" t="s">
        <v>453</v>
      </c>
      <c r="D26" s="164">
        <v>312600</v>
      </c>
      <c r="E26" s="162">
        <v>0</v>
      </c>
      <c r="F26" s="164">
        <v>3231300</v>
      </c>
      <c r="G26" s="162">
        <v>0</v>
      </c>
      <c r="H26" s="164">
        <v>2679600</v>
      </c>
      <c r="I26" s="162">
        <v>0</v>
      </c>
      <c r="J26" s="164">
        <v>3500</v>
      </c>
      <c r="K26" s="164">
        <v>860800</v>
      </c>
    </row>
    <row r="27" spans="1:11" s="9" customFormat="1" ht="15" customHeight="1" x14ac:dyDescent="0.3">
      <c r="A27" s="478" t="s">
        <v>483</v>
      </c>
      <c r="B27" s="479"/>
      <c r="C27" s="260" t="s">
        <v>455</v>
      </c>
      <c r="D27" s="164">
        <v>49230</v>
      </c>
      <c r="E27" s="162">
        <v>0</v>
      </c>
      <c r="F27" s="164">
        <v>203745</v>
      </c>
      <c r="G27" s="162">
        <v>0</v>
      </c>
      <c r="H27" s="164">
        <v>192100</v>
      </c>
      <c r="I27" s="162">
        <v>0</v>
      </c>
      <c r="J27" s="164">
        <v>815</v>
      </c>
      <c r="K27" s="164">
        <v>60060</v>
      </c>
    </row>
    <row r="28" spans="1:11" s="9" customFormat="1" ht="15" customHeight="1" x14ac:dyDescent="0.3">
      <c r="A28" s="478" t="s">
        <v>419</v>
      </c>
      <c r="B28" s="479"/>
      <c r="C28" s="260" t="s">
        <v>452</v>
      </c>
      <c r="D28" s="257">
        <v>441049.9</v>
      </c>
      <c r="E28" s="257">
        <v>1000000</v>
      </c>
      <c r="F28" s="162">
        <v>0</v>
      </c>
      <c r="G28" s="257">
        <v>356.9</v>
      </c>
      <c r="H28" s="257">
        <v>606010</v>
      </c>
      <c r="I28" s="257">
        <v>107460</v>
      </c>
      <c r="J28" s="257">
        <v>192.1</v>
      </c>
      <c r="K28" s="257">
        <v>727744.7</v>
      </c>
    </row>
    <row r="29" spans="1:11" s="9" customFormat="1" ht="15" customHeight="1" x14ac:dyDescent="0.3">
      <c r="A29" s="478" t="s">
        <v>464</v>
      </c>
      <c r="B29" s="479"/>
      <c r="C29" s="260" t="s">
        <v>0</v>
      </c>
      <c r="D29" s="164"/>
      <c r="E29" s="164"/>
      <c r="F29" s="164"/>
      <c r="G29" s="164"/>
      <c r="H29" s="164"/>
      <c r="I29" s="164"/>
      <c r="J29" s="164"/>
      <c r="K29" s="164"/>
    </row>
    <row r="30" spans="1:11" s="9" customFormat="1" ht="15" customHeight="1" x14ac:dyDescent="0.3">
      <c r="A30" s="524" t="s">
        <v>465</v>
      </c>
      <c r="B30" s="525"/>
      <c r="C30" s="260" t="s">
        <v>452</v>
      </c>
      <c r="D30" s="257">
        <v>2826.5</v>
      </c>
      <c r="E30" s="162">
        <v>0</v>
      </c>
      <c r="F30" s="162">
        <v>0</v>
      </c>
      <c r="G30" s="162">
        <v>0</v>
      </c>
      <c r="H30" s="257">
        <v>2070</v>
      </c>
      <c r="I30" s="162">
        <v>0</v>
      </c>
      <c r="J30" s="257">
        <v>19.899999999999999</v>
      </c>
      <c r="K30" s="257">
        <v>736.6</v>
      </c>
    </row>
    <row r="31" spans="1:11" s="9" customFormat="1" ht="15" customHeight="1" x14ac:dyDescent="0.3">
      <c r="A31" s="478" t="s">
        <v>420</v>
      </c>
      <c r="B31" s="479"/>
      <c r="C31" s="260" t="s">
        <v>0</v>
      </c>
      <c r="D31" s="164"/>
      <c r="E31" s="162"/>
      <c r="F31" s="164"/>
      <c r="G31" s="164"/>
      <c r="H31" s="164"/>
      <c r="I31" s="164"/>
      <c r="J31" s="164"/>
      <c r="K31" s="164"/>
    </row>
    <row r="32" spans="1:11" s="9" customFormat="1" ht="15" customHeight="1" x14ac:dyDescent="0.3">
      <c r="A32" s="478" t="s">
        <v>421</v>
      </c>
      <c r="B32" s="479"/>
      <c r="C32" s="260" t="s">
        <v>453</v>
      </c>
      <c r="D32" s="164">
        <v>50500</v>
      </c>
      <c r="E32" s="162">
        <v>0</v>
      </c>
      <c r="F32" s="164">
        <v>140378</v>
      </c>
      <c r="G32" s="162">
        <v>0</v>
      </c>
      <c r="H32" s="164">
        <v>51940</v>
      </c>
      <c r="I32" s="162">
        <v>0</v>
      </c>
      <c r="J32" s="164">
        <v>828</v>
      </c>
      <c r="K32" s="164">
        <v>138110</v>
      </c>
    </row>
    <row r="33" spans="1:11" s="9" customFormat="1" ht="15" customHeight="1" x14ac:dyDescent="0.3">
      <c r="A33" s="478" t="s">
        <v>484</v>
      </c>
      <c r="B33" s="479"/>
      <c r="C33" s="260" t="s">
        <v>455</v>
      </c>
      <c r="D33" s="257">
        <v>253580</v>
      </c>
      <c r="E33" s="162">
        <v>0</v>
      </c>
      <c r="F33" s="257">
        <v>1225675</v>
      </c>
      <c r="G33" s="257">
        <v>1</v>
      </c>
      <c r="H33" s="257">
        <v>1096450</v>
      </c>
      <c r="I33" s="162">
        <v>0</v>
      </c>
      <c r="J33" s="257">
        <v>4796</v>
      </c>
      <c r="K33" s="257">
        <v>378010</v>
      </c>
    </row>
    <row r="34" spans="1:11" s="9" customFormat="1" ht="15" customHeight="1" x14ac:dyDescent="0.3">
      <c r="A34" s="478" t="s">
        <v>423</v>
      </c>
      <c r="B34" s="479"/>
      <c r="C34" s="260" t="s">
        <v>0</v>
      </c>
      <c r="D34" s="164"/>
      <c r="E34" s="164"/>
      <c r="F34" s="164"/>
      <c r="G34" s="164"/>
      <c r="H34" s="164"/>
      <c r="I34" s="162"/>
      <c r="J34" s="164"/>
      <c r="K34" s="164"/>
    </row>
    <row r="35" spans="1:11" s="9" customFormat="1" ht="15" customHeight="1" x14ac:dyDescent="0.3">
      <c r="A35" s="478" t="s">
        <v>485</v>
      </c>
      <c r="B35" s="479"/>
      <c r="C35" s="260" t="s">
        <v>455</v>
      </c>
      <c r="D35" s="164">
        <v>37730</v>
      </c>
      <c r="E35" s="164">
        <v>210000</v>
      </c>
      <c r="F35" s="162">
        <v>0</v>
      </c>
      <c r="G35" s="162">
        <v>0</v>
      </c>
      <c r="H35" s="164">
        <v>179800</v>
      </c>
      <c r="I35" s="162">
        <v>0</v>
      </c>
      <c r="J35" s="164">
        <v>75</v>
      </c>
      <c r="K35" s="164">
        <v>67855</v>
      </c>
    </row>
    <row r="36" spans="1:11" s="9" customFormat="1" ht="15" customHeight="1" x14ac:dyDescent="0.3">
      <c r="A36" s="478" t="s">
        <v>486</v>
      </c>
      <c r="B36" s="479"/>
      <c r="C36" s="260" t="s">
        <v>455</v>
      </c>
      <c r="D36" s="164">
        <v>144829</v>
      </c>
      <c r="E36" s="164">
        <v>600000</v>
      </c>
      <c r="F36" s="162">
        <v>0</v>
      </c>
      <c r="G36" s="164">
        <v>5</v>
      </c>
      <c r="H36" s="164">
        <v>618565</v>
      </c>
      <c r="I36" s="162">
        <v>0</v>
      </c>
      <c r="J36" s="164">
        <v>212</v>
      </c>
      <c r="K36" s="164">
        <v>126057</v>
      </c>
    </row>
    <row r="37" spans="1:11" s="9" customFormat="1" ht="15" customHeight="1" x14ac:dyDescent="0.3">
      <c r="A37" s="478" t="s">
        <v>487</v>
      </c>
      <c r="B37" s="479"/>
      <c r="C37" s="260" t="s">
        <v>455</v>
      </c>
      <c r="D37" s="164">
        <v>191560</v>
      </c>
      <c r="E37" s="162">
        <v>0</v>
      </c>
      <c r="F37" s="164">
        <v>833923</v>
      </c>
      <c r="G37" s="162">
        <v>0</v>
      </c>
      <c r="H37" s="164">
        <v>934720</v>
      </c>
      <c r="I37" s="162">
        <v>0</v>
      </c>
      <c r="J37" s="164">
        <v>1923</v>
      </c>
      <c r="K37" s="164">
        <v>88840</v>
      </c>
    </row>
    <row r="38" spans="1:11" s="9" customFormat="1" ht="15" customHeight="1" x14ac:dyDescent="0.3">
      <c r="A38" s="478" t="s">
        <v>488</v>
      </c>
      <c r="B38" s="479"/>
      <c r="C38" s="260" t="s">
        <v>502</v>
      </c>
      <c r="D38" s="164">
        <v>74985</v>
      </c>
      <c r="E38" s="164">
        <v>360000</v>
      </c>
      <c r="F38" s="162">
        <v>0</v>
      </c>
      <c r="G38" s="162">
        <v>0</v>
      </c>
      <c r="H38" s="164">
        <v>297465</v>
      </c>
      <c r="I38" s="162">
        <v>0</v>
      </c>
      <c r="J38" s="164">
        <v>35</v>
      </c>
      <c r="K38" s="164">
        <v>137485</v>
      </c>
    </row>
    <row r="39" spans="1:11" s="9" customFormat="1" ht="15" customHeight="1" x14ac:dyDescent="0.3">
      <c r="A39" s="478" t="s">
        <v>489</v>
      </c>
      <c r="B39" s="479"/>
      <c r="C39" s="260" t="s">
        <v>502</v>
      </c>
      <c r="D39" s="164">
        <v>13760</v>
      </c>
      <c r="E39" s="162">
        <v>0</v>
      </c>
      <c r="F39" s="164">
        <v>316896</v>
      </c>
      <c r="G39" s="164">
        <v>2</v>
      </c>
      <c r="H39" s="164">
        <v>261655</v>
      </c>
      <c r="I39" s="162">
        <v>0</v>
      </c>
      <c r="J39" s="164">
        <v>2153</v>
      </c>
      <c r="K39" s="164">
        <v>66850</v>
      </c>
    </row>
    <row r="40" spans="1:11" s="9" customFormat="1" ht="15" customHeight="1" x14ac:dyDescent="0.3">
      <c r="A40" s="478" t="s">
        <v>490</v>
      </c>
      <c r="B40" s="479"/>
      <c r="C40" s="260" t="s">
        <v>502</v>
      </c>
      <c r="D40" s="164">
        <v>22410</v>
      </c>
      <c r="E40" s="162">
        <v>0</v>
      </c>
      <c r="F40" s="164">
        <v>238778</v>
      </c>
      <c r="G40" s="164">
        <v>2</v>
      </c>
      <c r="H40" s="164">
        <v>192455</v>
      </c>
      <c r="I40" s="162">
        <v>0</v>
      </c>
      <c r="J40" s="164">
        <v>3403</v>
      </c>
      <c r="K40" s="164">
        <v>65332</v>
      </c>
    </row>
    <row r="41" spans="1:11" s="9" customFormat="1" ht="15" customHeight="1" x14ac:dyDescent="0.3">
      <c r="A41" s="255" t="s">
        <v>438</v>
      </c>
      <c r="B41" s="260"/>
      <c r="C41" s="260" t="s">
        <v>0</v>
      </c>
      <c r="D41" s="164"/>
      <c r="E41" s="162"/>
      <c r="F41" s="164"/>
      <c r="G41" s="164"/>
      <c r="H41" s="164"/>
      <c r="I41" s="162"/>
      <c r="J41" s="164"/>
      <c r="K41" s="164"/>
    </row>
    <row r="42" spans="1:11" s="9" customFormat="1" ht="15" customHeight="1" x14ac:dyDescent="0.3">
      <c r="A42" s="255" t="s">
        <v>491</v>
      </c>
      <c r="B42" s="260"/>
      <c r="C42" s="260" t="s">
        <v>463</v>
      </c>
      <c r="D42" s="257">
        <v>5016</v>
      </c>
      <c r="E42" s="162">
        <v>0</v>
      </c>
      <c r="F42" s="162">
        <v>0</v>
      </c>
      <c r="G42" s="257">
        <v>8</v>
      </c>
      <c r="H42" s="257">
        <v>5012</v>
      </c>
      <c r="I42" s="162">
        <v>0</v>
      </c>
      <c r="J42" s="257">
        <v>12</v>
      </c>
      <c r="K42" s="162">
        <v>0</v>
      </c>
    </row>
    <row r="43" spans="1:11" s="9" customFormat="1" ht="15" customHeight="1" x14ac:dyDescent="0.3">
      <c r="A43" s="254" t="s">
        <v>492</v>
      </c>
      <c r="B43" s="255"/>
      <c r="C43" s="307" t="s">
        <v>513</v>
      </c>
      <c r="D43" s="164">
        <v>16778</v>
      </c>
      <c r="E43" s="162">
        <v>0</v>
      </c>
      <c r="F43" s="164">
        <v>19711</v>
      </c>
      <c r="G43" s="164">
        <v>74</v>
      </c>
      <c r="H43" s="164">
        <v>12403</v>
      </c>
      <c r="I43" s="162">
        <v>0</v>
      </c>
      <c r="J43" s="164">
        <v>73</v>
      </c>
      <c r="K43" s="164">
        <v>24087</v>
      </c>
    </row>
    <row r="44" spans="1:11" s="9" customFormat="1" ht="15" customHeight="1" x14ac:dyDescent="0.3">
      <c r="A44" s="254" t="s">
        <v>472</v>
      </c>
      <c r="B44" s="255"/>
      <c r="C44" s="255" t="s">
        <v>0</v>
      </c>
      <c r="D44" s="257"/>
      <c r="E44" s="162"/>
      <c r="F44" s="257"/>
      <c r="G44" s="257"/>
      <c r="H44" s="257"/>
      <c r="I44" s="162"/>
      <c r="J44" s="257"/>
      <c r="K44" s="257"/>
    </row>
    <row r="45" spans="1:11" s="9" customFormat="1" ht="15" customHeight="1" x14ac:dyDescent="0.3">
      <c r="A45" s="254" t="s">
        <v>493</v>
      </c>
      <c r="B45" s="255"/>
      <c r="C45" s="260" t="s">
        <v>514</v>
      </c>
      <c r="D45" s="164">
        <v>3500</v>
      </c>
      <c r="E45" s="162">
        <v>0</v>
      </c>
      <c r="F45" s="162">
        <v>0</v>
      </c>
      <c r="G45" s="162">
        <v>0</v>
      </c>
      <c r="H45" s="164">
        <v>3500</v>
      </c>
      <c r="I45" s="162">
        <v>0</v>
      </c>
      <c r="J45" s="162">
        <v>0</v>
      </c>
      <c r="K45" s="164">
        <v>0</v>
      </c>
    </row>
    <row r="46" spans="1:11" s="9" customFormat="1" ht="15" customHeight="1" x14ac:dyDescent="0.3">
      <c r="A46" s="254" t="s">
        <v>473</v>
      </c>
      <c r="B46" s="255"/>
      <c r="C46" s="260" t="s">
        <v>514</v>
      </c>
      <c r="D46" s="164">
        <v>6750</v>
      </c>
      <c r="E46" s="162">
        <v>0</v>
      </c>
      <c r="F46" s="162">
        <v>0</v>
      </c>
      <c r="G46" s="162">
        <v>0</v>
      </c>
      <c r="H46" s="164">
        <v>6000</v>
      </c>
      <c r="I46" s="162">
        <v>0</v>
      </c>
      <c r="J46" s="162">
        <v>0</v>
      </c>
      <c r="K46" s="164">
        <v>750</v>
      </c>
    </row>
    <row r="47" spans="1:11" s="9" customFormat="1" ht="15" customHeight="1" x14ac:dyDescent="0.3">
      <c r="A47" s="254" t="s">
        <v>494</v>
      </c>
      <c r="B47" s="255"/>
      <c r="C47" s="260" t="s">
        <v>514</v>
      </c>
      <c r="D47" s="257">
        <v>250</v>
      </c>
      <c r="E47" s="162">
        <v>0</v>
      </c>
      <c r="F47" s="162">
        <v>0</v>
      </c>
      <c r="G47" s="162">
        <v>0</v>
      </c>
      <c r="H47" s="257">
        <v>250</v>
      </c>
      <c r="I47" s="162">
        <v>0</v>
      </c>
      <c r="J47" s="162">
        <v>0</v>
      </c>
      <c r="K47" s="162">
        <v>0</v>
      </c>
    </row>
    <row r="48" spans="1:11" s="9" customFormat="1" ht="15" customHeight="1" x14ac:dyDescent="0.3">
      <c r="A48" s="254" t="s">
        <v>474</v>
      </c>
      <c r="B48" s="255"/>
      <c r="C48" s="260" t="s">
        <v>514</v>
      </c>
      <c r="D48" s="164">
        <v>432938.3</v>
      </c>
      <c r="E48" s="162">
        <v>0</v>
      </c>
      <c r="F48" s="164">
        <v>142500</v>
      </c>
      <c r="G48" s="162">
        <v>0</v>
      </c>
      <c r="H48" s="164">
        <v>148000</v>
      </c>
      <c r="I48" s="162">
        <v>0</v>
      </c>
      <c r="J48" s="164">
        <v>438.3</v>
      </c>
      <c r="K48" s="164">
        <v>427000</v>
      </c>
    </row>
    <row r="49" spans="1:11" s="9" customFormat="1" ht="15" customHeight="1" x14ac:dyDescent="0.3">
      <c r="A49" s="479" t="s">
        <v>440</v>
      </c>
      <c r="B49" s="480"/>
      <c r="C49" s="260" t="s">
        <v>0</v>
      </c>
      <c r="D49" s="164"/>
      <c r="E49" s="162"/>
      <c r="F49" s="164"/>
      <c r="G49" s="162"/>
      <c r="H49" s="164"/>
      <c r="I49" s="162"/>
      <c r="J49" s="164"/>
      <c r="K49" s="164"/>
    </row>
    <row r="50" spans="1:11" s="9" customFormat="1" ht="15" customHeight="1" x14ac:dyDescent="0.3">
      <c r="A50" s="479" t="s">
        <v>442</v>
      </c>
      <c r="B50" s="480"/>
      <c r="C50" s="260" t="s">
        <v>452</v>
      </c>
      <c r="D50" s="164">
        <v>18773</v>
      </c>
      <c r="E50" s="162">
        <v>0</v>
      </c>
      <c r="F50" s="162">
        <v>0</v>
      </c>
      <c r="G50" s="162">
        <v>0</v>
      </c>
      <c r="H50" s="162">
        <v>0</v>
      </c>
      <c r="I50" s="162">
        <v>0</v>
      </c>
      <c r="J50" s="162">
        <v>0</v>
      </c>
      <c r="K50" s="164">
        <v>18773</v>
      </c>
    </row>
    <row r="51" spans="1:11" s="9" customFormat="1" ht="15" customHeight="1" x14ac:dyDescent="0.3">
      <c r="A51" s="479" t="s">
        <v>443</v>
      </c>
      <c r="B51" s="480"/>
      <c r="C51" s="260" t="s">
        <v>452</v>
      </c>
      <c r="D51" s="164">
        <v>77632.75</v>
      </c>
      <c r="E51" s="164">
        <v>100000</v>
      </c>
      <c r="F51" s="162">
        <v>0</v>
      </c>
      <c r="G51" s="162">
        <v>0</v>
      </c>
      <c r="H51" s="162">
        <v>0</v>
      </c>
      <c r="I51" s="164">
        <v>68904.100000000006</v>
      </c>
      <c r="J51" s="164">
        <v>122.4</v>
      </c>
      <c r="K51" s="164">
        <v>108606.25</v>
      </c>
    </row>
    <row r="52" spans="1:11" s="9" customFormat="1" ht="15" customHeight="1" x14ac:dyDescent="0.3">
      <c r="A52" s="254" t="s">
        <v>444</v>
      </c>
      <c r="B52" s="255"/>
      <c r="C52" s="255" t="s">
        <v>452</v>
      </c>
      <c r="D52" s="164">
        <v>3642.4</v>
      </c>
      <c r="E52" s="162">
        <v>0</v>
      </c>
      <c r="F52" s="162">
        <v>0</v>
      </c>
      <c r="G52" s="162">
        <v>0</v>
      </c>
      <c r="H52" s="162">
        <v>0</v>
      </c>
      <c r="I52" s="164">
        <v>2332</v>
      </c>
      <c r="J52" s="164">
        <v>35.799999999999997</v>
      </c>
      <c r="K52" s="164">
        <v>1274.5999999999999</v>
      </c>
    </row>
    <row r="53" spans="1:11" s="9" customFormat="1" ht="15" customHeight="1" x14ac:dyDescent="0.3">
      <c r="A53" s="255" t="s">
        <v>445</v>
      </c>
      <c r="B53" s="260"/>
      <c r="C53" s="260" t="s">
        <v>452</v>
      </c>
      <c r="D53" s="164">
        <v>26534.9</v>
      </c>
      <c r="E53" s="162">
        <v>0</v>
      </c>
      <c r="F53" s="162">
        <v>0</v>
      </c>
      <c r="G53" s="162">
        <v>0</v>
      </c>
      <c r="H53" s="162">
        <v>0</v>
      </c>
      <c r="I53" s="164">
        <v>200</v>
      </c>
      <c r="J53" s="162">
        <v>0</v>
      </c>
      <c r="K53" s="164">
        <v>26334.9</v>
      </c>
    </row>
    <row r="54" spans="1:11" s="9" customFormat="1" ht="15" customHeight="1" x14ac:dyDescent="0.3">
      <c r="A54" s="479" t="s">
        <v>446</v>
      </c>
      <c r="B54" s="480"/>
      <c r="C54" s="260" t="s">
        <v>452</v>
      </c>
      <c r="D54" s="164">
        <v>58539.7</v>
      </c>
      <c r="E54" s="164">
        <v>100000</v>
      </c>
      <c r="F54" s="162">
        <v>0</v>
      </c>
      <c r="G54" s="164">
        <v>124.4</v>
      </c>
      <c r="H54" s="162">
        <v>0</v>
      </c>
      <c r="I54" s="164">
        <v>56198</v>
      </c>
      <c r="J54" s="164">
        <v>134</v>
      </c>
      <c r="K54" s="164">
        <v>102332.1</v>
      </c>
    </row>
    <row r="55" spans="1:11" s="9" customFormat="1" ht="15" customHeight="1" x14ac:dyDescent="0.3">
      <c r="A55" s="255" t="s">
        <v>447</v>
      </c>
      <c r="B55" s="260"/>
      <c r="C55" s="260" t="s">
        <v>452</v>
      </c>
      <c r="D55" s="164">
        <v>49671.6</v>
      </c>
      <c r="E55" s="164">
        <v>250000</v>
      </c>
      <c r="F55" s="162">
        <v>0</v>
      </c>
      <c r="G55" s="162">
        <v>0</v>
      </c>
      <c r="H55" s="162">
        <v>0</v>
      </c>
      <c r="I55" s="164">
        <v>200180</v>
      </c>
      <c r="J55" s="164">
        <v>130</v>
      </c>
      <c r="K55" s="164">
        <v>99361.600000000006</v>
      </c>
    </row>
    <row r="56" spans="1:11" s="9" customFormat="1" ht="15" customHeight="1" x14ac:dyDescent="0.3">
      <c r="A56" s="255" t="s">
        <v>495</v>
      </c>
      <c r="B56" s="260"/>
      <c r="C56" s="260" t="s">
        <v>496</v>
      </c>
      <c r="D56" s="164">
        <v>0</v>
      </c>
      <c r="E56" s="162">
        <v>0</v>
      </c>
      <c r="F56" s="162">
        <v>0</v>
      </c>
      <c r="G56" s="162">
        <v>0</v>
      </c>
      <c r="H56" s="162">
        <v>0</v>
      </c>
      <c r="I56" s="162">
        <v>0</v>
      </c>
      <c r="J56" s="162">
        <v>0</v>
      </c>
      <c r="K56" s="162">
        <v>0</v>
      </c>
    </row>
    <row r="57" spans="1:11" s="9" customFormat="1" ht="15" customHeight="1" x14ac:dyDescent="0.3">
      <c r="A57" s="479" t="s">
        <v>448</v>
      </c>
      <c r="B57" s="480"/>
      <c r="C57" s="260" t="s">
        <v>452</v>
      </c>
      <c r="D57" s="164">
        <v>1965406</v>
      </c>
      <c r="E57" s="162">
        <v>0</v>
      </c>
      <c r="F57" s="162">
        <v>0</v>
      </c>
      <c r="G57" s="162">
        <v>0</v>
      </c>
      <c r="H57" s="162">
        <v>0</v>
      </c>
      <c r="I57" s="162">
        <v>0</v>
      </c>
      <c r="J57" s="162">
        <v>0</v>
      </c>
      <c r="K57" s="164">
        <v>1965406</v>
      </c>
    </row>
    <row r="58" spans="1:11" s="9" customFormat="1" ht="15" customHeight="1" x14ac:dyDescent="0.3">
      <c r="A58" s="255" t="s">
        <v>449</v>
      </c>
      <c r="B58" s="260"/>
      <c r="C58" s="260" t="s">
        <v>452</v>
      </c>
      <c r="D58" s="164">
        <v>433.5</v>
      </c>
      <c r="E58" s="164">
        <v>250</v>
      </c>
      <c r="F58" s="162">
        <v>0</v>
      </c>
      <c r="G58" s="162">
        <v>0</v>
      </c>
      <c r="H58" s="162">
        <v>0</v>
      </c>
      <c r="I58" s="164">
        <v>158.4</v>
      </c>
      <c r="J58" s="164">
        <v>60.5</v>
      </c>
      <c r="K58" s="164">
        <v>464.6</v>
      </c>
    </row>
    <row r="59" spans="1:11" s="9" customFormat="1" ht="15" customHeight="1" x14ac:dyDescent="0.3">
      <c r="A59" s="478" t="s">
        <v>450</v>
      </c>
      <c r="B59" s="478"/>
      <c r="C59" s="260" t="s">
        <v>452</v>
      </c>
      <c r="D59" s="164">
        <v>15734</v>
      </c>
      <c r="E59" s="162">
        <v>0</v>
      </c>
      <c r="F59" s="162">
        <v>0</v>
      </c>
      <c r="G59" s="162">
        <v>0</v>
      </c>
      <c r="H59" s="162">
        <v>0</v>
      </c>
      <c r="I59" s="162">
        <v>0</v>
      </c>
      <c r="J59" s="162">
        <v>0</v>
      </c>
      <c r="K59" s="164">
        <v>15734</v>
      </c>
    </row>
    <row r="60" spans="1:11" s="9" customFormat="1" ht="15" customHeight="1" x14ac:dyDescent="0.3">
      <c r="A60" s="12"/>
      <c r="B60" s="13"/>
      <c r="C60" s="308"/>
      <c r="D60" s="14"/>
      <c r="E60" s="14"/>
      <c r="F60" s="14"/>
      <c r="G60" s="14"/>
      <c r="H60" s="14"/>
      <c r="I60" s="14"/>
      <c r="J60" s="14"/>
      <c r="K60" s="14"/>
    </row>
    <row r="61" spans="1:11" s="299" customFormat="1" ht="15" x14ac:dyDescent="0.3">
      <c r="A61" s="303" t="s">
        <v>1</v>
      </c>
      <c r="B61" s="304"/>
      <c r="C61" s="304" t="s">
        <v>2</v>
      </c>
      <c r="D61" s="294"/>
      <c r="E61" s="296" t="s">
        <v>5</v>
      </c>
      <c r="F61" s="295"/>
      <c r="G61" s="294"/>
      <c r="I61" s="295" t="s">
        <v>4</v>
      </c>
      <c r="J61" s="295"/>
    </row>
    <row r="62" spans="1:11" s="299" customFormat="1" ht="15" x14ac:dyDescent="0.3">
      <c r="A62" s="295"/>
      <c r="B62" s="294"/>
      <c r="C62" s="295"/>
      <c r="D62" s="305"/>
      <c r="E62" s="306" t="s">
        <v>3</v>
      </c>
      <c r="F62" s="295"/>
      <c r="G62" s="294"/>
      <c r="H62" s="294"/>
      <c r="J62" s="295"/>
    </row>
    <row r="63" spans="1:11" s="299" customFormat="1" ht="15" x14ac:dyDescent="0.3">
      <c r="A63" s="295"/>
      <c r="B63" s="294"/>
      <c r="C63" s="295"/>
      <c r="D63" s="305"/>
      <c r="E63" s="296"/>
      <c r="F63" s="295"/>
      <c r="G63" s="294"/>
      <c r="H63" s="294"/>
      <c r="J63" s="295"/>
    </row>
    <row r="64" spans="1:11" s="299" customFormat="1" ht="15" x14ac:dyDescent="0.3">
      <c r="A64" s="295"/>
      <c r="B64" s="294"/>
      <c r="C64" s="295"/>
      <c r="D64" s="305"/>
      <c r="E64" s="296"/>
      <c r="F64" s="295"/>
      <c r="G64" s="294"/>
      <c r="H64" s="294"/>
      <c r="J64" s="295"/>
    </row>
    <row r="65" spans="1:10" s="299" customFormat="1" ht="15" x14ac:dyDescent="0.3">
      <c r="A65" s="295"/>
      <c r="B65" s="294"/>
      <c r="C65" s="295"/>
      <c r="D65" s="305"/>
      <c r="E65" s="296"/>
      <c r="F65" s="295"/>
      <c r="G65" s="294"/>
      <c r="H65" s="294"/>
      <c r="J65" s="295"/>
    </row>
    <row r="66" spans="1:10" s="300" customFormat="1" ht="15" customHeight="1" x14ac:dyDescent="0.3">
      <c r="A66" s="299" t="s">
        <v>37</v>
      </c>
      <c r="C66" s="301"/>
    </row>
    <row r="67" spans="1:10" s="300" customFormat="1" ht="15" customHeight="1" x14ac:dyDescent="0.3">
      <c r="A67" s="299" t="s">
        <v>36</v>
      </c>
      <c r="C67" s="301"/>
    </row>
  </sheetData>
  <mergeCells count="44">
    <mergeCell ref="A39:B39"/>
    <mergeCell ref="A40:B40"/>
    <mergeCell ref="A49:B49"/>
    <mergeCell ref="A57:B57"/>
    <mergeCell ref="A50:B50"/>
    <mergeCell ref="A51:B51"/>
    <mergeCell ref="A54:B54"/>
    <mergeCell ref="A38:B38"/>
    <mergeCell ref="A31:B31"/>
    <mergeCell ref="A32:B32"/>
    <mergeCell ref="A33:B33"/>
    <mergeCell ref="A34:B34"/>
    <mergeCell ref="A25:B25"/>
    <mergeCell ref="A26:B26"/>
    <mergeCell ref="A35:B35"/>
    <mergeCell ref="A36:B36"/>
    <mergeCell ref="A37:B37"/>
    <mergeCell ref="A9:B9"/>
    <mergeCell ref="A10:B10"/>
    <mergeCell ref="A59:B59"/>
    <mergeCell ref="H5:J5"/>
    <mergeCell ref="A11:B11"/>
    <mergeCell ref="A12:B12"/>
    <mergeCell ref="A13:B13"/>
    <mergeCell ref="A14:B14"/>
    <mergeCell ref="A15:B15"/>
    <mergeCell ref="A16:B16"/>
    <mergeCell ref="A27:B27"/>
    <mergeCell ref="A28:B28"/>
    <mergeCell ref="A29:B29"/>
    <mergeCell ref="A30:B30"/>
    <mergeCell ref="A17:B17"/>
    <mergeCell ref="A18:B18"/>
    <mergeCell ref="A7:B7"/>
    <mergeCell ref="A8:B8"/>
    <mergeCell ref="A5:B6"/>
    <mergeCell ref="C5:C6"/>
    <mergeCell ref="D5:D6"/>
    <mergeCell ref="J1:K1"/>
    <mergeCell ref="J2:K2"/>
    <mergeCell ref="A3:K3"/>
    <mergeCell ref="A4:K4"/>
    <mergeCell ref="K5:K6"/>
    <mergeCell ref="E5:G5"/>
  </mergeCells>
  <phoneticPr fontId="31" type="noConversion"/>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62"/>
  <sheetViews>
    <sheetView showGridLines="0" zoomScale="80" zoomScaleNormal="80" workbookViewId="0">
      <selection activeCell="A4" sqref="A4:K4"/>
    </sheetView>
  </sheetViews>
  <sheetFormatPr defaultColWidth="9" defaultRowHeight="16.2" x14ac:dyDescent="0.3"/>
  <cols>
    <col min="1" max="1" width="10" style="3" customWidth="1"/>
    <col min="2" max="2" width="30.6640625" style="3" customWidth="1"/>
    <col min="3" max="3" width="10.6640625" style="3" customWidth="1"/>
    <col min="4" max="4" width="16.109375" style="3" customWidth="1"/>
    <col min="5" max="5" width="22.33203125" style="3" customWidth="1"/>
    <col min="6" max="6" width="16.44140625" style="3" customWidth="1"/>
    <col min="7" max="7" width="14.6640625" style="3" customWidth="1"/>
    <col min="8" max="8" width="17.21875" style="3" customWidth="1"/>
    <col min="9" max="9" width="16.6640625" style="3" customWidth="1"/>
    <col min="10" max="10" width="14.6640625" style="3" customWidth="1"/>
    <col min="11" max="11" width="15.44140625" style="3" customWidth="1"/>
    <col min="12" max="16384" width="9" style="3"/>
  </cols>
  <sheetData>
    <row r="1" spans="1:12" s="355" customFormat="1" ht="15" customHeight="1" x14ac:dyDescent="0.3">
      <c r="A1" s="309" t="s">
        <v>6</v>
      </c>
      <c r="B1" s="354"/>
      <c r="C1" s="317"/>
      <c r="D1" s="317"/>
      <c r="E1" s="317"/>
      <c r="F1" s="317"/>
      <c r="G1" s="317"/>
      <c r="H1" s="317"/>
      <c r="I1" s="309" t="s">
        <v>7</v>
      </c>
      <c r="J1" s="516" t="s">
        <v>8</v>
      </c>
      <c r="K1" s="516"/>
    </row>
    <row r="2" spans="1:12" s="355" customFormat="1" ht="15" customHeight="1" x14ac:dyDescent="0.3">
      <c r="A2" s="309" t="s">
        <v>9</v>
      </c>
      <c r="B2" s="356" t="s">
        <v>517</v>
      </c>
      <c r="C2" s="357"/>
      <c r="D2" s="357"/>
      <c r="E2" s="357"/>
      <c r="F2" s="357"/>
      <c r="G2" s="357"/>
      <c r="H2" s="357"/>
      <c r="I2" s="309" t="s">
        <v>10</v>
      </c>
      <c r="J2" s="517" t="s">
        <v>11</v>
      </c>
      <c r="K2" s="518"/>
    </row>
    <row r="3" spans="1:12" s="355" customFormat="1" ht="22.65" customHeight="1" x14ac:dyDescent="0.3">
      <c r="A3" s="533" t="s">
        <v>171</v>
      </c>
      <c r="B3" s="533"/>
      <c r="C3" s="533"/>
      <c r="D3" s="533"/>
      <c r="E3" s="533"/>
      <c r="F3" s="533"/>
      <c r="G3" s="533"/>
      <c r="H3" s="533"/>
      <c r="I3" s="533"/>
      <c r="J3" s="533"/>
      <c r="K3" s="533"/>
    </row>
    <row r="4" spans="1:12" ht="17.399999999999999" customHeight="1" x14ac:dyDescent="0.3">
      <c r="A4" s="534" t="s">
        <v>175</v>
      </c>
      <c r="B4" s="534"/>
      <c r="C4" s="534"/>
      <c r="D4" s="534"/>
      <c r="E4" s="534"/>
      <c r="F4" s="534"/>
      <c r="G4" s="534"/>
      <c r="H4" s="534"/>
      <c r="I4" s="534"/>
      <c r="J4" s="534"/>
      <c r="K4" s="534"/>
    </row>
    <row r="5" spans="1:12" s="4" customFormat="1" ht="19.5" customHeight="1" x14ac:dyDescent="0.3">
      <c r="A5" s="535" t="s">
        <v>12</v>
      </c>
      <c r="B5" s="516"/>
      <c r="C5" s="516" t="s">
        <v>13</v>
      </c>
      <c r="D5" s="535" t="s">
        <v>14</v>
      </c>
      <c r="E5" s="516" t="s">
        <v>15</v>
      </c>
      <c r="F5" s="516"/>
      <c r="G5" s="516"/>
      <c r="H5" s="516" t="s">
        <v>16</v>
      </c>
      <c r="I5" s="516"/>
      <c r="J5" s="516"/>
      <c r="K5" s="532" t="s">
        <v>17</v>
      </c>
      <c r="L5" s="1"/>
    </row>
    <row r="6" spans="1:12" s="4" customFormat="1" ht="19.5" customHeight="1" x14ac:dyDescent="0.3">
      <c r="A6" s="535"/>
      <c r="B6" s="516"/>
      <c r="C6" s="516"/>
      <c r="D6" s="535"/>
      <c r="E6" s="310" t="s">
        <v>18</v>
      </c>
      <c r="F6" s="309" t="s">
        <v>19</v>
      </c>
      <c r="G6" s="309" t="s">
        <v>20</v>
      </c>
      <c r="H6" s="309" t="s">
        <v>21</v>
      </c>
      <c r="I6" s="309" t="s">
        <v>22</v>
      </c>
      <c r="J6" s="309" t="s">
        <v>20</v>
      </c>
      <c r="K6" s="532"/>
      <c r="L6" s="1"/>
    </row>
    <row r="7" spans="1:12" s="5" customFormat="1" ht="15" customHeight="1" x14ac:dyDescent="0.3">
      <c r="A7" s="530" t="s">
        <v>396</v>
      </c>
      <c r="B7" s="531"/>
      <c r="C7" s="311" t="s">
        <v>0</v>
      </c>
      <c r="D7" s="269"/>
      <c r="E7" s="269"/>
      <c r="F7" s="269"/>
      <c r="G7" s="269"/>
      <c r="H7" s="269"/>
      <c r="I7" s="269"/>
      <c r="J7" s="269"/>
      <c r="K7" s="269"/>
    </row>
    <row r="8" spans="1:12" s="5" customFormat="1" ht="15" customHeight="1" x14ac:dyDescent="0.3">
      <c r="A8" s="270" t="s">
        <v>470</v>
      </c>
      <c r="B8" s="271"/>
      <c r="C8" s="279" t="s">
        <v>0</v>
      </c>
      <c r="D8" s="269"/>
      <c r="E8" s="269"/>
      <c r="F8" s="269"/>
      <c r="G8" s="269"/>
      <c r="H8" s="272"/>
      <c r="I8" s="269"/>
      <c r="J8" s="272"/>
      <c r="K8" s="272"/>
    </row>
    <row r="9" spans="1:12" s="5" customFormat="1" ht="15" customHeight="1" x14ac:dyDescent="0.3">
      <c r="A9" s="270" t="s">
        <v>398</v>
      </c>
      <c r="B9" s="271"/>
      <c r="C9" s="279" t="s">
        <v>451</v>
      </c>
      <c r="D9" s="164">
        <v>6987865</v>
      </c>
      <c r="E9" s="164">
        <v>4000000</v>
      </c>
      <c r="F9" s="164">
        <v>10792700</v>
      </c>
      <c r="G9" s="162">
        <v>0</v>
      </c>
      <c r="H9" s="164">
        <v>10360500</v>
      </c>
      <c r="I9" s="164">
        <v>8972165</v>
      </c>
      <c r="J9" s="164">
        <v>6600</v>
      </c>
      <c r="K9" s="164">
        <v>2441300</v>
      </c>
    </row>
    <row r="10" spans="1:12" s="5" customFormat="1" ht="15" customHeight="1" x14ac:dyDescent="0.3">
      <c r="A10" s="270" t="s">
        <v>399</v>
      </c>
      <c r="B10" s="271"/>
      <c r="C10" s="279" t="s">
        <v>452</v>
      </c>
      <c r="D10" s="164">
        <v>40922</v>
      </c>
      <c r="E10" s="162">
        <v>0</v>
      </c>
      <c r="F10" s="162">
        <v>0</v>
      </c>
      <c r="G10" s="162">
        <v>0</v>
      </c>
      <c r="H10" s="164">
        <v>12000</v>
      </c>
      <c r="I10" s="162">
        <v>0</v>
      </c>
      <c r="J10" s="162">
        <v>0</v>
      </c>
      <c r="K10" s="164">
        <v>28922</v>
      </c>
    </row>
    <row r="11" spans="1:12" s="5" customFormat="1" ht="15" customHeight="1" x14ac:dyDescent="0.3">
      <c r="A11" s="270" t="s">
        <v>406</v>
      </c>
      <c r="B11" s="271"/>
      <c r="C11" s="279" t="s">
        <v>0</v>
      </c>
      <c r="D11" s="273"/>
      <c r="E11" s="162"/>
      <c r="F11" s="162"/>
      <c r="G11" s="162"/>
      <c r="H11" s="274"/>
      <c r="I11" s="273"/>
      <c r="J11" s="273"/>
      <c r="K11" s="273"/>
    </row>
    <row r="12" spans="1:12" s="5" customFormat="1" ht="15" customHeight="1" x14ac:dyDescent="0.3">
      <c r="A12" s="270" t="s">
        <v>477</v>
      </c>
      <c r="B12" s="271"/>
      <c r="C12" s="279" t="s">
        <v>453</v>
      </c>
      <c r="D12" s="164">
        <v>2447500</v>
      </c>
      <c r="E12" s="162">
        <v>0</v>
      </c>
      <c r="F12" s="164">
        <v>5273290</v>
      </c>
      <c r="G12" s="257">
        <v>4</v>
      </c>
      <c r="H12" s="164">
        <v>6395000</v>
      </c>
      <c r="I12" s="162">
        <v>0</v>
      </c>
      <c r="J12" s="164">
        <v>6184</v>
      </c>
      <c r="K12" s="164">
        <v>1319610</v>
      </c>
    </row>
    <row r="13" spans="1:12" s="5" customFormat="1" ht="15" customHeight="1" x14ac:dyDescent="0.3">
      <c r="A13" s="270" t="s">
        <v>478</v>
      </c>
      <c r="B13" s="271"/>
      <c r="C13" s="279" t="s">
        <v>455</v>
      </c>
      <c r="D13" s="164">
        <v>261604</v>
      </c>
      <c r="E13" s="162">
        <v>0</v>
      </c>
      <c r="F13" s="164">
        <v>2215825</v>
      </c>
      <c r="G13" s="162">
        <v>0</v>
      </c>
      <c r="H13" s="164">
        <v>2086600</v>
      </c>
      <c r="I13" s="162">
        <v>0</v>
      </c>
      <c r="J13" s="164">
        <v>8809</v>
      </c>
      <c r="K13" s="164">
        <v>382020</v>
      </c>
    </row>
    <row r="14" spans="1:12" s="5" customFormat="1" ht="15" customHeight="1" x14ac:dyDescent="0.3">
      <c r="A14" s="270" t="s">
        <v>479</v>
      </c>
      <c r="B14" s="271"/>
      <c r="C14" s="279" t="s">
        <v>455</v>
      </c>
      <c r="D14" s="164">
        <v>106015</v>
      </c>
      <c r="E14" s="162">
        <v>0</v>
      </c>
      <c r="F14" s="164">
        <v>545694</v>
      </c>
      <c r="G14" s="162">
        <v>0</v>
      </c>
      <c r="H14" s="164">
        <v>512060</v>
      </c>
      <c r="I14" s="162">
        <v>0</v>
      </c>
      <c r="J14" s="164">
        <v>2149</v>
      </c>
      <c r="K14" s="164">
        <v>137500</v>
      </c>
    </row>
    <row r="15" spans="1:12" s="5" customFormat="1" ht="15" customHeight="1" x14ac:dyDescent="0.3">
      <c r="A15" s="270" t="s">
        <v>441</v>
      </c>
      <c r="B15" s="271"/>
      <c r="C15" s="279" t="s">
        <v>452</v>
      </c>
      <c r="D15" s="164">
        <v>126634.2</v>
      </c>
      <c r="E15" s="164">
        <v>100000</v>
      </c>
      <c r="F15" s="162">
        <v>0</v>
      </c>
      <c r="G15" s="257">
        <v>330.5</v>
      </c>
      <c r="H15" s="164">
        <v>20</v>
      </c>
      <c r="I15" s="164">
        <v>103943.2</v>
      </c>
      <c r="J15" s="164">
        <v>60.9</v>
      </c>
      <c r="K15" s="164">
        <v>122940.6</v>
      </c>
    </row>
    <row r="16" spans="1:12" s="5" customFormat="1" ht="15" customHeight="1" x14ac:dyDescent="0.25">
      <c r="A16" s="270" t="s">
        <v>409</v>
      </c>
      <c r="B16" s="271"/>
      <c r="C16" s="279" t="s">
        <v>0</v>
      </c>
      <c r="D16" s="274"/>
      <c r="E16" s="274"/>
      <c r="F16" s="274"/>
      <c r="G16" s="274"/>
      <c r="H16" s="274"/>
      <c r="I16" s="274"/>
      <c r="J16" s="274"/>
      <c r="K16" s="274"/>
    </row>
    <row r="17" spans="1:12" s="5" customFormat="1" ht="15" customHeight="1" x14ac:dyDescent="0.3">
      <c r="A17" s="270" t="s">
        <v>410</v>
      </c>
      <c r="B17" s="275"/>
      <c r="C17" s="279" t="s">
        <v>453</v>
      </c>
      <c r="D17" s="164">
        <v>284400</v>
      </c>
      <c r="E17" s="162">
        <v>0</v>
      </c>
      <c r="F17" s="162">
        <v>0</v>
      </c>
      <c r="G17" s="162">
        <v>0</v>
      </c>
      <c r="H17" s="164">
        <v>95700</v>
      </c>
      <c r="I17" s="162">
        <v>0</v>
      </c>
      <c r="J17" s="162">
        <v>0</v>
      </c>
      <c r="K17" s="164">
        <v>188700</v>
      </c>
    </row>
    <row r="18" spans="1:12" s="5" customFormat="1" ht="15" customHeight="1" x14ac:dyDescent="0.3">
      <c r="A18" s="270" t="s">
        <v>480</v>
      </c>
      <c r="B18" s="276"/>
      <c r="C18" s="279" t="s">
        <v>453</v>
      </c>
      <c r="D18" s="164">
        <v>585250</v>
      </c>
      <c r="E18" s="162">
        <v>0</v>
      </c>
      <c r="F18" s="162">
        <v>629383</v>
      </c>
      <c r="G18" s="257">
        <v>1</v>
      </c>
      <c r="H18" s="164">
        <v>879550</v>
      </c>
      <c r="I18" s="162">
        <v>0</v>
      </c>
      <c r="J18" s="164">
        <v>1334</v>
      </c>
      <c r="K18" s="164">
        <v>333750</v>
      </c>
    </row>
    <row r="19" spans="1:12" s="5" customFormat="1" ht="15" customHeight="1" x14ac:dyDescent="0.3">
      <c r="A19" s="270" t="s">
        <v>481</v>
      </c>
      <c r="B19" s="276"/>
      <c r="C19" s="279" t="s">
        <v>453</v>
      </c>
      <c r="D19" s="164">
        <v>148290</v>
      </c>
      <c r="E19" s="164">
        <v>180000</v>
      </c>
      <c r="F19" s="162">
        <v>0</v>
      </c>
      <c r="G19" s="162">
        <v>0</v>
      </c>
      <c r="H19" s="164">
        <v>207390</v>
      </c>
      <c r="I19" s="162">
        <v>0</v>
      </c>
      <c r="J19" s="164">
        <v>60</v>
      </c>
      <c r="K19" s="164">
        <v>120840</v>
      </c>
    </row>
    <row r="20" spans="1:12" s="5" customFormat="1" ht="15" customHeight="1" x14ac:dyDescent="0.3">
      <c r="A20" s="270" t="s">
        <v>482</v>
      </c>
      <c r="B20" s="276"/>
      <c r="C20" s="277" t="s">
        <v>515</v>
      </c>
      <c r="D20" s="164">
        <v>25284</v>
      </c>
      <c r="E20" s="164">
        <v>33600</v>
      </c>
      <c r="F20" s="162">
        <v>0</v>
      </c>
      <c r="G20" s="162">
        <v>0</v>
      </c>
      <c r="H20" s="164">
        <v>52612</v>
      </c>
      <c r="I20" s="162">
        <v>0</v>
      </c>
      <c r="J20" s="164">
        <v>28</v>
      </c>
      <c r="K20" s="164">
        <v>6244</v>
      </c>
    </row>
    <row r="21" spans="1:12" s="5" customFormat="1" ht="15" customHeight="1" x14ac:dyDescent="0.3">
      <c r="A21" s="270" t="s">
        <v>414</v>
      </c>
      <c r="B21" s="276"/>
      <c r="C21" s="279" t="s">
        <v>457</v>
      </c>
      <c r="D21" s="164">
        <v>1123560</v>
      </c>
      <c r="E21" s="162">
        <v>0</v>
      </c>
      <c r="F21" s="162">
        <v>597120</v>
      </c>
      <c r="G21" s="257">
        <v>50400</v>
      </c>
      <c r="H21" s="164">
        <v>1595040</v>
      </c>
      <c r="I21" s="162">
        <v>0</v>
      </c>
      <c r="J21" s="164">
        <v>101280</v>
      </c>
      <c r="K21" s="164">
        <v>74760</v>
      </c>
    </row>
    <row r="22" spans="1:12" s="5" customFormat="1" ht="15" customHeight="1" x14ac:dyDescent="0.3">
      <c r="A22" s="270" t="s">
        <v>415</v>
      </c>
      <c r="B22" s="276"/>
      <c r="C22" s="279" t="s">
        <v>0</v>
      </c>
      <c r="D22" s="274"/>
      <c r="E22" s="273"/>
      <c r="F22" s="273"/>
      <c r="G22" s="273"/>
      <c r="H22" s="273"/>
      <c r="I22" s="273"/>
      <c r="J22" s="273"/>
      <c r="K22" s="273"/>
    </row>
    <row r="23" spans="1:12" s="5" customFormat="1" ht="15" customHeight="1" x14ac:dyDescent="0.3">
      <c r="A23" s="270" t="s">
        <v>416</v>
      </c>
      <c r="B23" s="271"/>
      <c r="C23" s="279" t="s">
        <v>453</v>
      </c>
      <c r="D23" s="164">
        <v>725000</v>
      </c>
      <c r="E23" s="162">
        <v>0</v>
      </c>
      <c r="F23" s="162">
        <v>874400</v>
      </c>
      <c r="G23" s="162">
        <v>0</v>
      </c>
      <c r="H23" s="164">
        <v>1018500</v>
      </c>
      <c r="I23" s="162">
        <v>0</v>
      </c>
      <c r="J23" s="164">
        <v>34000</v>
      </c>
      <c r="K23" s="164">
        <v>546900</v>
      </c>
    </row>
    <row r="24" spans="1:12" s="5" customFormat="1" ht="15" customHeight="1" x14ac:dyDescent="0.3">
      <c r="A24" s="270" t="s">
        <v>417</v>
      </c>
      <c r="B24" s="271"/>
      <c r="C24" s="279" t="s">
        <v>453</v>
      </c>
      <c r="D24" s="164">
        <v>641000</v>
      </c>
      <c r="E24" s="162">
        <v>0</v>
      </c>
      <c r="F24" s="162">
        <v>2340598</v>
      </c>
      <c r="G24" s="162">
        <v>0</v>
      </c>
      <c r="H24" s="164">
        <v>2665600</v>
      </c>
      <c r="I24" s="162">
        <v>0</v>
      </c>
      <c r="J24" s="164">
        <v>3398</v>
      </c>
      <c r="K24" s="164">
        <v>312600</v>
      </c>
    </row>
    <row r="25" spans="1:12" s="5" customFormat="1" ht="15" customHeight="1" x14ac:dyDescent="0.3">
      <c r="A25" s="270" t="s">
        <v>483</v>
      </c>
      <c r="B25" s="271"/>
      <c r="C25" s="279" t="s">
        <v>455</v>
      </c>
      <c r="D25" s="164">
        <v>54178</v>
      </c>
      <c r="E25" s="162">
        <v>0</v>
      </c>
      <c r="F25" s="162">
        <v>172895</v>
      </c>
      <c r="G25" s="162">
        <v>0</v>
      </c>
      <c r="H25" s="164">
        <v>177150</v>
      </c>
      <c r="I25" s="162">
        <v>0</v>
      </c>
      <c r="J25" s="164">
        <v>693</v>
      </c>
      <c r="K25" s="164">
        <v>49230</v>
      </c>
    </row>
    <row r="26" spans="1:12" s="5" customFormat="1" ht="15" customHeight="1" x14ac:dyDescent="0.3">
      <c r="A26" s="270" t="s">
        <v>419</v>
      </c>
      <c r="B26" s="271"/>
      <c r="C26" s="279" t="s">
        <v>452</v>
      </c>
      <c r="D26" s="164">
        <v>687391.6</v>
      </c>
      <c r="E26" s="164">
        <v>500000</v>
      </c>
      <c r="F26" s="162">
        <v>0</v>
      </c>
      <c r="G26" s="257">
        <v>652.79999999999995</v>
      </c>
      <c r="H26" s="164">
        <v>659460</v>
      </c>
      <c r="I26" s="164">
        <v>87480</v>
      </c>
      <c r="J26" s="164">
        <v>54.5</v>
      </c>
      <c r="K26" s="164">
        <v>441049.9</v>
      </c>
    </row>
    <row r="27" spans="1:12" s="5" customFormat="1" ht="15" customHeight="1" x14ac:dyDescent="0.25">
      <c r="A27" s="270" t="s">
        <v>464</v>
      </c>
      <c r="B27" s="277"/>
      <c r="C27" s="279" t="s">
        <v>0</v>
      </c>
      <c r="D27" s="274"/>
      <c r="E27" s="274"/>
      <c r="F27" s="274"/>
      <c r="G27" s="274"/>
      <c r="H27" s="274"/>
      <c r="I27" s="274"/>
      <c r="J27" s="274"/>
      <c r="K27" s="274"/>
    </row>
    <row r="28" spans="1:12" s="5" customFormat="1" ht="15" customHeight="1" x14ac:dyDescent="0.3">
      <c r="A28" s="267" t="s">
        <v>465</v>
      </c>
      <c r="B28" s="278"/>
      <c r="C28" s="279" t="s">
        <v>452</v>
      </c>
      <c r="D28" s="164">
        <v>5457.2</v>
      </c>
      <c r="E28" s="162">
        <v>0</v>
      </c>
      <c r="F28" s="162">
        <v>0</v>
      </c>
      <c r="G28" s="162">
        <v>0</v>
      </c>
      <c r="H28" s="164">
        <v>2620</v>
      </c>
      <c r="I28" s="162">
        <v>0</v>
      </c>
      <c r="J28" s="164">
        <v>10.7</v>
      </c>
      <c r="K28" s="164">
        <v>2826.5</v>
      </c>
    </row>
    <row r="29" spans="1:12" s="5" customFormat="1" ht="15" customHeight="1" x14ac:dyDescent="0.25">
      <c r="A29" s="270" t="s">
        <v>420</v>
      </c>
      <c r="B29" s="277"/>
      <c r="C29" s="279" t="s">
        <v>0</v>
      </c>
      <c r="D29" s="274"/>
      <c r="E29" s="162"/>
      <c r="F29" s="162"/>
      <c r="G29" s="162"/>
      <c r="H29" s="274"/>
      <c r="I29" s="162"/>
      <c r="J29" s="274"/>
      <c r="K29" s="274"/>
    </row>
    <row r="30" spans="1:12" s="5" customFormat="1" ht="15" customHeight="1" x14ac:dyDescent="0.3">
      <c r="A30" s="270" t="s">
        <v>421</v>
      </c>
      <c r="B30" s="277"/>
      <c r="C30" s="279" t="s">
        <v>453</v>
      </c>
      <c r="D30" s="164">
        <v>117800</v>
      </c>
      <c r="E30" s="162">
        <v>0</v>
      </c>
      <c r="F30" s="162">
        <v>0</v>
      </c>
      <c r="G30" s="162">
        <v>0</v>
      </c>
      <c r="H30" s="164">
        <v>67300</v>
      </c>
      <c r="I30" s="162">
        <v>0</v>
      </c>
      <c r="J30" s="162">
        <v>0</v>
      </c>
      <c r="K30" s="164">
        <v>50500</v>
      </c>
      <c r="L30" s="19"/>
    </row>
    <row r="31" spans="1:12" s="5" customFormat="1" ht="15" customHeight="1" x14ac:dyDescent="0.3">
      <c r="A31" s="270" t="s">
        <v>484</v>
      </c>
      <c r="B31" s="277"/>
      <c r="C31" s="279" t="s">
        <v>455</v>
      </c>
      <c r="D31" s="164">
        <v>302524</v>
      </c>
      <c r="E31" s="162">
        <v>0</v>
      </c>
      <c r="F31" s="162">
        <v>1186424</v>
      </c>
      <c r="G31" s="162">
        <v>0</v>
      </c>
      <c r="H31" s="164">
        <v>1225520</v>
      </c>
      <c r="I31" s="162">
        <v>0</v>
      </c>
      <c r="J31" s="164">
        <v>9848</v>
      </c>
      <c r="K31" s="164">
        <v>253580</v>
      </c>
      <c r="L31" s="19"/>
    </row>
    <row r="32" spans="1:12" s="5" customFormat="1" ht="15" customHeight="1" x14ac:dyDescent="0.25">
      <c r="A32" s="270" t="s">
        <v>423</v>
      </c>
      <c r="B32" s="277"/>
      <c r="C32" s="279" t="s">
        <v>0</v>
      </c>
      <c r="D32" s="274"/>
      <c r="E32" s="274"/>
      <c r="F32" s="274"/>
      <c r="G32" s="162"/>
      <c r="H32" s="274"/>
      <c r="I32" s="162"/>
      <c r="J32" s="274"/>
      <c r="K32" s="274"/>
    </row>
    <row r="33" spans="1:13" s="5" customFormat="1" ht="15" customHeight="1" x14ac:dyDescent="0.3">
      <c r="A33" s="270" t="s">
        <v>485</v>
      </c>
      <c r="B33" s="277"/>
      <c r="C33" s="279" t="s">
        <v>455</v>
      </c>
      <c r="D33" s="164">
        <v>31840</v>
      </c>
      <c r="E33" s="164">
        <v>168000</v>
      </c>
      <c r="F33" s="162">
        <v>0</v>
      </c>
      <c r="G33" s="162">
        <v>0</v>
      </c>
      <c r="H33" s="164">
        <v>162070</v>
      </c>
      <c r="I33" s="162">
        <v>0</v>
      </c>
      <c r="J33" s="164">
        <v>40</v>
      </c>
      <c r="K33" s="164">
        <v>37730</v>
      </c>
    </row>
    <row r="34" spans="1:13" s="5" customFormat="1" ht="15" customHeight="1" x14ac:dyDescent="0.3">
      <c r="A34" s="270" t="s">
        <v>486</v>
      </c>
      <c r="B34" s="277"/>
      <c r="C34" s="279" t="s">
        <v>455</v>
      </c>
      <c r="D34" s="164">
        <v>105800</v>
      </c>
      <c r="E34" s="164">
        <v>579155</v>
      </c>
      <c r="F34" s="162">
        <v>0</v>
      </c>
      <c r="G34" s="162">
        <v>0</v>
      </c>
      <c r="H34" s="164">
        <v>540075</v>
      </c>
      <c r="I34" s="162">
        <v>0</v>
      </c>
      <c r="J34" s="164">
        <v>51</v>
      </c>
      <c r="K34" s="164">
        <v>144829</v>
      </c>
    </row>
    <row r="35" spans="1:13" s="5" customFormat="1" ht="15" customHeight="1" x14ac:dyDescent="0.3">
      <c r="A35" s="270" t="s">
        <v>487</v>
      </c>
      <c r="B35" s="277"/>
      <c r="C35" s="279" t="s">
        <v>455</v>
      </c>
      <c r="D35" s="164">
        <v>155204</v>
      </c>
      <c r="E35" s="162">
        <v>0</v>
      </c>
      <c r="F35" s="162">
        <v>829767</v>
      </c>
      <c r="G35" s="162">
        <v>0</v>
      </c>
      <c r="H35" s="164">
        <v>791430</v>
      </c>
      <c r="I35" s="162">
        <v>0</v>
      </c>
      <c r="J35" s="164">
        <v>1981</v>
      </c>
      <c r="K35" s="164">
        <v>191560</v>
      </c>
    </row>
    <row r="36" spans="1:13" s="5" customFormat="1" ht="15" customHeight="1" x14ac:dyDescent="0.3">
      <c r="A36" s="270" t="s">
        <v>488</v>
      </c>
      <c r="B36" s="277"/>
      <c r="C36" s="279" t="s">
        <v>502</v>
      </c>
      <c r="D36" s="164">
        <v>97930</v>
      </c>
      <c r="E36" s="164">
        <v>270000</v>
      </c>
      <c r="F36" s="162">
        <v>0</v>
      </c>
      <c r="G36" s="162">
        <v>0</v>
      </c>
      <c r="H36" s="164">
        <v>292925</v>
      </c>
      <c r="I36" s="162">
        <v>0</v>
      </c>
      <c r="J36" s="164">
        <v>20</v>
      </c>
      <c r="K36" s="164">
        <v>74985</v>
      </c>
    </row>
    <row r="37" spans="1:13" s="5" customFormat="1" ht="15" customHeight="1" x14ac:dyDescent="0.3">
      <c r="A37" s="270" t="s">
        <v>489</v>
      </c>
      <c r="B37" s="277"/>
      <c r="C37" s="279" t="s">
        <v>502</v>
      </c>
      <c r="D37" s="164">
        <v>20593</v>
      </c>
      <c r="E37" s="162">
        <v>0</v>
      </c>
      <c r="F37" s="162">
        <v>245441</v>
      </c>
      <c r="G37" s="162">
        <v>0</v>
      </c>
      <c r="H37" s="164">
        <v>249895</v>
      </c>
      <c r="I37" s="162">
        <v>0</v>
      </c>
      <c r="J37" s="164">
        <v>2379</v>
      </c>
      <c r="K37" s="164">
        <v>13760</v>
      </c>
    </row>
    <row r="38" spans="1:13" s="5" customFormat="1" ht="15" customHeight="1" x14ac:dyDescent="0.3">
      <c r="A38" s="270" t="s">
        <v>490</v>
      </c>
      <c r="B38" s="277"/>
      <c r="C38" s="279" t="s">
        <v>502</v>
      </c>
      <c r="D38" s="164">
        <v>106054</v>
      </c>
      <c r="E38" s="162">
        <v>0</v>
      </c>
      <c r="F38" s="162">
        <v>111454</v>
      </c>
      <c r="G38" s="162">
        <v>0</v>
      </c>
      <c r="H38" s="164">
        <v>193575</v>
      </c>
      <c r="I38" s="162">
        <v>0</v>
      </c>
      <c r="J38" s="164">
        <v>1523</v>
      </c>
      <c r="K38" s="164">
        <v>22410</v>
      </c>
    </row>
    <row r="39" spans="1:13" s="5" customFormat="1" ht="15" customHeight="1" x14ac:dyDescent="0.25">
      <c r="A39" s="276" t="s">
        <v>438</v>
      </c>
      <c r="B39" s="279"/>
      <c r="C39" s="279" t="s">
        <v>0</v>
      </c>
      <c r="D39" s="274"/>
      <c r="E39" s="162"/>
      <c r="F39" s="274"/>
      <c r="G39" s="162"/>
      <c r="H39" s="274"/>
      <c r="I39" s="162"/>
      <c r="J39" s="274"/>
      <c r="K39" s="274"/>
    </row>
    <row r="40" spans="1:13" s="5" customFormat="1" ht="15" customHeight="1" x14ac:dyDescent="0.3">
      <c r="A40" s="276" t="s">
        <v>491</v>
      </c>
      <c r="B40" s="279"/>
      <c r="C40" s="279" t="s">
        <v>463</v>
      </c>
      <c r="D40" s="164">
        <v>327</v>
      </c>
      <c r="E40" s="164">
        <v>6000</v>
      </c>
      <c r="F40" s="162">
        <v>0</v>
      </c>
      <c r="G40" s="162">
        <v>0</v>
      </c>
      <c r="H40" s="164">
        <v>1309</v>
      </c>
      <c r="I40" s="162">
        <v>0</v>
      </c>
      <c r="J40" s="164">
        <v>2</v>
      </c>
      <c r="K40" s="164">
        <v>5016</v>
      </c>
      <c r="L40" s="19"/>
    </row>
    <row r="41" spans="1:13" s="5" customFormat="1" ht="15" customHeight="1" x14ac:dyDescent="0.3">
      <c r="A41" s="270" t="s">
        <v>492</v>
      </c>
      <c r="B41" s="276"/>
      <c r="C41" s="277" t="s">
        <v>513</v>
      </c>
      <c r="D41" s="164">
        <v>10901</v>
      </c>
      <c r="E41" s="162">
        <v>0</v>
      </c>
      <c r="F41" s="162">
        <v>22692</v>
      </c>
      <c r="G41" s="257">
        <v>11.67</v>
      </c>
      <c r="H41" s="164">
        <v>16741</v>
      </c>
      <c r="I41" s="162">
        <v>0</v>
      </c>
      <c r="J41" s="164">
        <v>85.67</v>
      </c>
      <c r="K41" s="164">
        <v>16778</v>
      </c>
      <c r="L41" s="19"/>
    </row>
    <row r="42" spans="1:13" s="5" customFormat="1" ht="15" customHeight="1" x14ac:dyDescent="0.25">
      <c r="A42" s="270" t="s">
        <v>472</v>
      </c>
      <c r="B42" s="276"/>
      <c r="C42" s="276" t="s">
        <v>0</v>
      </c>
      <c r="D42" s="274"/>
      <c r="E42" s="162"/>
      <c r="F42" s="274"/>
      <c r="G42" s="274"/>
      <c r="H42" s="274"/>
      <c r="I42" s="162"/>
      <c r="J42" s="274"/>
      <c r="K42" s="274"/>
    </row>
    <row r="43" spans="1:13" s="5" customFormat="1" ht="15" customHeight="1" x14ac:dyDescent="0.3">
      <c r="A43" s="270" t="s">
        <v>493</v>
      </c>
      <c r="B43" s="276"/>
      <c r="C43" s="279" t="s">
        <v>514</v>
      </c>
      <c r="D43" s="164">
        <v>9750</v>
      </c>
      <c r="E43" s="162">
        <v>0</v>
      </c>
      <c r="F43" s="162">
        <v>0</v>
      </c>
      <c r="G43" s="162">
        <v>0</v>
      </c>
      <c r="H43" s="164">
        <v>6250</v>
      </c>
      <c r="I43" s="162">
        <v>0</v>
      </c>
      <c r="J43" s="162">
        <v>0</v>
      </c>
      <c r="K43" s="164">
        <v>3500</v>
      </c>
      <c r="L43" s="19"/>
      <c r="M43" s="19"/>
    </row>
    <row r="44" spans="1:13" s="5" customFormat="1" ht="15" customHeight="1" x14ac:dyDescent="0.3">
      <c r="A44" s="270" t="s">
        <v>473</v>
      </c>
      <c r="B44" s="276"/>
      <c r="C44" s="279" t="s">
        <v>514</v>
      </c>
      <c r="D44" s="164">
        <v>19000</v>
      </c>
      <c r="E44" s="162">
        <v>0</v>
      </c>
      <c r="F44" s="162">
        <v>0</v>
      </c>
      <c r="G44" s="162">
        <v>0</v>
      </c>
      <c r="H44" s="164">
        <v>11500</v>
      </c>
      <c r="I44" s="162">
        <v>0</v>
      </c>
      <c r="J44" s="164">
        <v>750</v>
      </c>
      <c r="K44" s="164">
        <v>6750</v>
      </c>
      <c r="L44" s="19"/>
      <c r="M44" s="19"/>
    </row>
    <row r="45" spans="1:13" s="5" customFormat="1" ht="15" customHeight="1" x14ac:dyDescent="0.3">
      <c r="A45" s="270" t="s">
        <v>494</v>
      </c>
      <c r="B45" s="276"/>
      <c r="C45" s="279" t="s">
        <v>514</v>
      </c>
      <c r="D45" s="164">
        <v>250</v>
      </c>
      <c r="E45" s="162">
        <v>0</v>
      </c>
      <c r="F45" s="162">
        <v>0</v>
      </c>
      <c r="G45" s="162">
        <v>0</v>
      </c>
      <c r="H45" s="162">
        <v>0</v>
      </c>
      <c r="I45" s="162">
        <v>0</v>
      </c>
      <c r="J45" s="162">
        <v>0</v>
      </c>
      <c r="K45" s="164">
        <v>250</v>
      </c>
      <c r="L45" s="19"/>
      <c r="M45" s="19"/>
    </row>
    <row r="46" spans="1:13" s="5" customFormat="1" ht="15" customHeight="1" x14ac:dyDescent="0.3">
      <c r="A46" s="270" t="s">
        <v>474</v>
      </c>
      <c r="B46" s="270"/>
      <c r="C46" s="279" t="s">
        <v>514</v>
      </c>
      <c r="D46" s="164">
        <v>427938.3</v>
      </c>
      <c r="E46" s="162">
        <v>0</v>
      </c>
      <c r="F46" s="162">
        <v>30990</v>
      </c>
      <c r="G46" s="162">
        <v>0</v>
      </c>
      <c r="H46" s="164">
        <v>25000</v>
      </c>
      <c r="I46" s="162">
        <v>0</v>
      </c>
      <c r="J46" s="164">
        <v>990</v>
      </c>
      <c r="K46" s="164">
        <v>432938.3</v>
      </c>
      <c r="L46" s="19"/>
      <c r="M46" s="19"/>
    </row>
    <row r="47" spans="1:13" s="5" customFormat="1" ht="15" customHeight="1" x14ac:dyDescent="0.25">
      <c r="A47" s="276" t="s">
        <v>440</v>
      </c>
      <c r="B47" s="280"/>
      <c r="C47" s="279" t="s">
        <v>0</v>
      </c>
      <c r="D47" s="274"/>
      <c r="E47" s="162"/>
      <c r="F47" s="274"/>
      <c r="G47" s="162"/>
      <c r="H47" s="274"/>
      <c r="I47" s="162"/>
      <c r="J47" s="274"/>
      <c r="K47" s="274"/>
    </row>
    <row r="48" spans="1:13" s="5" customFormat="1" ht="15" customHeight="1" x14ac:dyDescent="0.3">
      <c r="A48" s="270" t="s">
        <v>442</v>
      </c>
      <c r="B48" s="280"/>
      <c r="C48" s="279" t="s">
        <v>452</v>
      </c>
      <c r="D48" s="164">
        <v>18773</v>
      </c>
      <c r="E48" s="162">
        <v>0</v>
      </c>
      <c r="F48" s="162">
        <v>0</v>
      </c>
      <c r="G48" s="162">
        <v>0</v>
      </c>
      <c r="H48" s="162">
        <v>0</v>
      </c>
      <c r="I48" s="162">
        <v>0</v>
      </c>
      <c r="J48" s="162">
        <v>0</v>
      </c>
      <c r="K48" s="164">
        <v>18773</v>
      </c>
    </row>
    <row r="49" spans="1:11" s="5" customFormat="1" ht="15" customHeight="1" x14ac:dyDescent="0.3">
      <c r="A49" s="276" t="s">
        <v>443</v>
      </c>
      <c r="B49" s="280"/>
      <c r="C49" s="279" t="s">
        <v>452</v>
      </c>
      <c r="D49" s="164">
        <v>48710.7</v>
      </c>
      <c r="E49" s="164">
        <v>100000</v>
      </c>
      <c r="F49" s="162">
        <v>0</v>
      </c>
      <c r="G49" s="257">
        <v>78.099999999999994</v>
      </c>
      <c r="H49" s="162">
        <v>0</v>
      </c>
      <c r="I49" s="164">
        <v>71097.8</v>
      </c>
      <c r="J49" s="164">
        <v>58.25</v>
      </c>
      <c r="K49" s="164">
        <v>77632.75</v>
      </c>
    </row>
    <row r="50" spans="1:11" s="5" customFormat="1" ht="15" customHeight="1" x14ac:dyDescent="0.3">
      <c r="A50" s="270" t="s">
        <v>444</v>
      </c>
      <c r="B50" s="270"/>
      <c r="C50" s="279" t="s">
        <v>452</v>
      </c>
      <c r="D50" s="164">
        <v>1559.9</v>
      </c>
      <c r="E50" s="164">
        <v>3000</v>
      </c>
      <c r="F50" s="162">
        <v>0</v>
      </c>
      <c r="G50" s="257">
        <v>14.419</v>
      </c>
      <c r="H50" s="162">
        <v>0</v>
      </c>
      <c r="I50" s="164">
        <v>901</v>
      </c>
      <c r="J50" s="164">
        <v>30.919</v>
      </c>
      <c r="K50" s="164">
        <v>3642.4</v>
      </c>
    </row>
    <row r="51" spans="1:11" s="5" customFormat="1" ht="15" customHeight="1" x14ac:dyDescent="0.3">
      <c r="A51" s="276" t="s">
        <v>445</v>
      </c>
      <c r="B51" s="281"/>
      <c r="C51" s="279" t="s">
        <v>452</v>
      </c>
      <c r="D51" s="164">
        <v>26584.9</v>
      </c>
      <c r="E51" s="162">
        <v>0</v>
      </c>
      <c r="F51" s="162">
        <v>0</v>
      </c>
      <c r="G51" s="257">
        <v>0</v>
      </c>
      <c r="H51" s="162">
        <v>0</v>
      </c>
      <c r="I51" s="164">
        <v>50</v>
      </c>
      <c r="J51" s="162">
        <v>0</v>
      </c>
      <c r="K51" s="164">
        <v>26534.9</v>
      </c>
    </row>
    <row r="52" spans="1:11" s="5" customFormat="1" ht="15" customHeight="1" x14ac:dyDescent="0.3">
      <c r="A52" s="276" t="s">
        <v>446</v>
      </c>
      <c r="B52" s="282"/>
      <c r="C52" s="279" t="s">
        <v>452</v>
      </c>
      <c r="D52" s="164">
        <v>48314.6</v>
      </c>
      <c r="E52" s="164">
        <v>40000</v>
      </c>
      <c r="F52" s="162">
        <v>0</v>
      </c>
      <c r="G52" s="257">
        <v>120</v>
      </c>
      <c r="H52" s="162">
        <v>0</v>
      </c>
      <c r="I52" s="164">
        <v>29817.9</v>
      </c>
      <c r="J52" s="164">
        <v>77</v>
      </c>
      <c r="K52" s="164">
        <v>58539.7</v>
      </c>
    </row>
    <row r="53" spans="1:11" s="5" customFormat="1" ht="15" customHeight="1" x14ac:dyDescent="0.3">
      <c r="A53" s="276" t="s">
        <v>447</v>
      </c>
      <c r="B53" s="281"/>
      <c r="C53" s="279" t="s">
        <v>452</v>
      </c>
      <c r="D53" s="164">
        <v>280786.86</v>
      </c>
      <c r="E53" s="162">
        <v>0</v>
      </c>
      <c r="F53" s="162">
        <v>0</v>
      </c>
      <c r="G53" s="162">
        <v>0</v>
      </c>
      <c r="H53" s="162">
        <v>0</v>
      </c>
      <c r="I53" s="164">
        <v>230990</v>
      </c>
      <c r="J53" s="164">
        <v>125.26</v>
      </c>
      <c r="K53" s="164">
        <v>49671.6</v>
      </c>
    </row>
    <row r="54" spans="1:11" s="5" customFormat="1" ht="15" customHeight="1" x14ac:dyDescent="0.3">
      <c r="A54" s="276" t="s">
        <v>495</v>
      </c>
      <c r="B54" s="281"/>
      <c r="C54" s="279" t="s">
        <v>496</v>
      </c>
      <c r="D54" s="164">
        <v>798620</v>
      </c>
      <c r="E54" s="162">
        <v>0</v>
      </c>
      <c r="F54" s="162">
        <v>0</v>
      </c>
      <c r="G54" s="162">
        <v>0</v>
      </c>
      <c r="H54" s="162">
        <v>0</v>
      </c>
      <c r="I54" s="164">
        <v>798275</v>
      </c>
      <c r="J54" s="164">
        <v>345</v>
      </c>
      <c r="K54" s="162">
        <v>0</v>
      </c>
    </row>
    <row r="55" spans="1:11" s="5" customFormat="1" ht="15" customHeight="1" x14ac:dyDescent="0.3">
      <c r="A55" s="276" t="s">
        <v>448</v>
      </c>
      <c r="B55" s="156"/>
      <c r="C55" s="279" t="s">
        <v>452</v>
      </c>
      <c r="D55" s="164">
        <v>1965406</v>
      </c>
      <c r="E55" s="162">
        <v>0</v>
      </c>
      <c r="F55" s="162">
        <v>0</v>
      </c>
      <c r="G55" s="162">
        <v>0</v>
      </c>
      <c r="H55" s="162">
        <v>0</v>
      </c>
      <c r="I55" s="162">
        <v>0</v>
      </c>
      <c r="J55" s="162">
        <v>0</v>
      </c>
      <c r="K55" s="164">
        <v>1965406</v>
      </c>
    </row>
    <row r="56" spans="1:11" s="5" customFormat="1" ht="15" customHeight="1" x14ac:dyDescent="0.3">
      <c r="A56" s="270" t="s">
        <v>449</v>
      </c>
      <c r="B56" s="270"/>
      <c r="C56" s="279" t="s">
        <v>452</v>
      </c>
      <c r="D56" s="164">
        <v>346</v>
      </c>
      <c r="E56" s="164">
        <v>250</v>
      </c>
      <c r="F56" s="162">
        <v>0</v>
      </c>
      <c r="G56" s="162">
        <v>0</v>
      </c>
      <c r="H56" s="162">
        <v>0</v>
      </c>
      <c r="I56" s="164">
        <v>104.295</v>
      </c>
      <c r="J56" s="164">
        <v>58.204999999999998</v>
      </c>
      <c r="K56" s="164">
        <v>433.5</v>
      </c>
    </row>
    <row r="57" spans="1:11" s="5" customFormat="1" ht="15" customHeight="1" x14ac:dyDescent="0.3">
      <c r="A57" s="270" t="s">
        <v>450</v>
      </c>
      <c r="B57" s="283"/>
      <c r="C57" s="279" t="s">
        <v>452</v>
      </c>
      <c r="D57" s="164">
        <v>15734</v>
      </c>
      <c r="E57" s="162">
        <v>0</v>
      </c>
      <c r="F57" s="162">
        <v>0</v>
      </c>
      <c r="G57" s="162">
        <v>0</v>
      </c>
      <c r="H57" s="162">
        <v>0</v>
      </c>
      <c r="I57" s="162">
        <v>0</v>
      </c>
      <c r="J57" s="162">
        <v>0</v>
      </c>
      <c r="K57" s="164">
        <v>15734</v>
      </c>
    </row>
    <row r="58" spans="1:11" s="2" customFormat="1" ht="15" customHeight="1" x14ac:dyDescent="0.3">
      <c r="A58" s="6"/>
      <c r="B58" s="7"/>
      <c r="C58" s="312"/>
      <c r="D58" s="23"/>
      <c r="E58" s="8"/>
      <c r="F58" s="8"/>
      <c r="G58" s="8"/>
      <c r="H58" s="8"/>
      <c r="I58" s="8"/>
      <c r="J58" s="8"/>
      <c r="K58" s="8"/>
    </row>
    <row r="59" spans="1:11" s="314" customFormat="1" ht="15" x14ac:dyDescent="0.3">
      <c r="A59" s="303" t="s">
        <v>1</v>
      </c>
      <c r="B59" s="304"/>
      <c r="C59" s="304" t="s">
        <v>2</v>
      </c>
      <c r="D59" s="304"/>
      <c r="E59" s="313" t="s">
        <v>3</v>
      </c>
      <c r="F59" s="303"/>
      <c r="G59" s="304"/>
      <c r="I59" s="303" t="s">
        <v>4</v>
      </c>
      <c r="J59" s="303"/>
    </row>
    <row r="60" spans="1:11" s="314" customFormat="1" ht="15" x14ac:dyDescent="0.3">
      <c r="A60" s="304"/>
      <c r="B60" s="304"/>
      <c r="C60" s="304"/>
      <c r="D60" s="315"/>
      <c r="E60" s="313" t="s">
        <v>5</v>
      </c>
      <c r="F60" s="303"/>
      <c r="G60" s="304"/>
      <c r="H60" s="304"/>
      <c r="J60" s="303"/>
    </row>
    <row r="61" spans="1:11" s="317" customFormat="1" ht="15" customHeight="1" x14ac:dyDescent="0.3">
      <c r="A61" s="316" t="s">
        <v>23</v>
      </c>
    </row>
    <row r="62" spans="1:11" s="317" customFormat="1" ht="15" customHeight="1" x14ac:dyDescent="0.3">
      <c r="A62" s="316" t="s">
        <v>24</v>
      </c>
    </row>
  </sheetData>
  <mergeCells count="11">
    <mergeCell ref="A7:B7"/>
    <mergeCell ref="J1:K1"/>
    <mergeCell ref="J2:K2"/>
    <mergeCell ref="H5:J5"/>
    <mergeCell ref="K5:K6"/>
    <mergeCell ref="A3:K3"/>
    <mergeCell ref="A4:K4"/>
    <mergeCell ref="E5:G5"/>
    <mergeCell ref="D5:D6"/>
    <mergeCell ref="C5:C6"/>
    <mergeCell ref="A5:B6"/>
  </mergeCells>
  <phoneticPr fontId="19" type="noConversion"/>
  <printOptions horizontalCentered="1" verticalCentered="1"/>
  <pageMargins left="0.59055118110236227" right="0.19685039370078741" top="0.98425196850393704" bottom="0.59055118110236227" header="0.51181102362204722" footer="0.31496062992125984"/>
  <pageSetup paperSize="8" firstPageNumber="43" fitToWidth="2" fitToHeight="2" orientation="landscape" useFirstPageNumber="1" r:id="rId1"/>
  <headerFooter alignWithMargins="0">
    <oddFooter>&amp;C&amp;"Times New Roman,標準"&amp;P</oddFooter>
  </headerFooter>
  <rowBreaks count="6" manualBreakCount="6">
    <brk id="47" max="16383" man="1"/>
    <brk id="50" max="16383" man="1"/>
    <brk id="51" max="16383" man="1"/>
    <brk id="52" max="16383" man="1"/>
    <brk id="63" max="16383" man="1"/>
    <brk id="6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11"/>
  <sheetViews>
    <sheetView showGridLines="0" zoomScaleNormal="100" workbookViewId="0"/>
  </sheetViews>
  <sheetFormatPr defaultColWidth="8.88671875" defaultRowHeight="16.2" x14ac:dyDescent="0.3"/>
  <cols>
    <col min="1" max="4" width="9" style="24" customWidth="1"/>
    <col min="5" max="15" width="8.88671875" style="26" customWidth="1"/>
    <col min="16" max="16" width="14.21875" style="26" customWidth="1"/>
    <col min="17" max="16384" width="8.88671875" style="26"/>
  </cols>
  <sheetData>
    <row r="1" spans="1:4" ht="35.4" customHeight="1" x14ac:dyDescent="0.3">
      <c r="D1" s="25" t="s">
        <v>210</v>
      </c>
    </row>
    <row r="2" spans="1:4" ht="15.6" customHeight="1" x14ac:dyDescent="0.3">
      <c r="A2" s="201"/>
    </row>
    <row r="3" spans="1:4" ht="23.1" customHeight="1" x14ac:dyDescent="0.3">
      <c r="A3" s="27" t="s">
        <v>62</v>
      </c>
    </row>
    <row r="4" spans="1:4" ht="23.1" customHeight="1" x14ac:dyDescent="0.3">
      <c r="A4" s="27" t="s">
        <v>211</v>
      </c>
    </row>
    <row r="5" spans="1:4" ht="23.1" customHeight="1" x14ac:dyDescent="0.3">
      <c r="A5" s="27" t="s">
        <v>63</v>
      </c>
    </row>
    <row r="6" spans="1:4" ht="23.1" customHeight="1" x14ac:dyDescent="0.3">
      <c r="A6" s="27" t="s">
        <v>64</v>
      </c>
    </row>
    <row r="7" spans="1:4" ht="23.1" customHeight="1" x14ac:dyDescent="0.3">
      <c r="A7" s="28" t="s">
        <v>65</v>
      </c>
    </row>
    <row r="8" spans="1:4" ht="23.1" customHeight="1" x14ac:dyDescent="0.3">
      <c r="A8" s="28" t="s">
        <v>66</v>
      </c>
    </row>
    <row r="9" spans="1:4" ht="23.1" customHeight="1" x14ac:dyDescent="0.3">
      <c r="A9" s="27" t="s">
        <v>212</v>
      </c>
    </row>
    <row r="10" spans="1:4" ht="23.1" customHeight="1" x14ac:dyDescent="0.3">
      <c r="A10" s="27" t="s">
        <v>213</v>
      </c>
    </row>
    <row r="11" spans="1:4" ht="23.1" customHeight="1" x14ac:dyDescent="0.4">
      <c r="A11" s="36" t="s">
        <v>150</v>
      </c>
    </row>
  </sheetData>
  <phoneticPr fontId="19" type="noConversion"/>
  <pageMargins left="1.1811023622047245" right="0.59055118110236227" top="0.59055118110236227" bottom="0.39370078740157483" header="0.51181102362204722" footer="0.31496062992125984"/>
  <pageSetup paperSize="8" firstPageNumber="45" orientation="landscape" useFirstPageNumber="1" horizontalDpi="4294967292"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編製說明</vt:lpstr>
    </vt:vector>
  </TitlesOfParts>
  <Company>DOH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CTO</dc:creator>
  <cp:lastModifiedBy>統計處羅蕙芳</cp:lastModifiedBy>
  <cp:lastPrinted>2026-03-02T06:12:09Z</cp:lastPrinted>
  <dcterms:created xsi:type="dcterms:W3CDTF">2014-04-10T01:03:14Z</dcterms:created>
  <dcterms:modified xsi:type="dcterms:W3CDTF">2026-03-04T00:31:31Z</dcterms:modified>
</cp:coreProperties>
</file>