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6822\02.衛生類公務統計(秀雲)\1-2.審核上傳區\113\0315\"/>
    </mc:Choice>
  </mc:AlternateContent>
  <xr:revisionPtr revIDLastSave="0" documentId="13_ncr:1_{CF6FAB1B-971C-4365-AEDA-779CA8DCCE4F}" xr6:coauthVersionLast="36" xr6:coauthVersionMax="36" xr10:uidLastSave="{00000000-0000-0000-0000-000000000000}"/>
  <bookViews>
    <workbookView xWindow="32775" yWindow="32775" windowWidth="28800" windowHeight="12180" activeTab="1" xr2:uid="{00000000-000D-0000-FFFF-FFFF00000000}"/>
  </bookViews>
  <sheets>
    <sheet name="歷年" sheetId="130" r:id="rId1"/>
    <sheet name="112年" sheetId="135" r:id="rId2"/>
    <sheet name="111年" sheetId="133" r:id="rId3"/>
    <sheet name="110年" sheetId="134" r:id="rId4"/>
    <sheet name="109年" sheetId="131" r:id="rId5"/>
    <sheet name="108年" sheetId="129" r:id="rId6"/>
    <sheet name="107年" sheetId="127" r:id="rId7"/>
    <sheet name="106年" sheetId="126" r:id="rId8"/>
    <sheet name="105年" sheetId="124" r:id="rId9"/>
    <sheet name="104年" sheetId="123" r:id="rId10"/>
    <sheet name="103年" sheetId="122" r:id="rId11"/>
    <sheet name="102年" sheetId="119" r:id="rId12"/>
    <sheet name="101年" sheetId="116" r:id="rId13"/>
    <sheet name="100年" sheetId="112" r:id="rId14"/>
    <sheet name="99第4季" sheetId="111" r:id="rId15"/>
    <sheet name="99第3季" sheetId="110" r:id="rId16"/>
    <sheet name="99第2季" sheetId="109" r:id="rId17"/>
    <sheet name="99第1季" sheetId="108" r:id="rId18"/>
    <sheet name="98第4季" sheetId="107" r:id="rId19"/>
    <sheet name="98第3季" sheetId="106" r:id="rId20"/>
    <sheet name="98第2季" sheetId="105" r:id="rId21"/>
    <sheet name="98第1季" sheetId="104" r:id="rId22"/>
    <sheet name="97第4季" sheetId="103" r:id="rId23"/>
    <sheet name="97第3季" sheetId="102" r:id="rId24"/>
    <sheet name="97第2季" sheetId="101" r:id="rId25"/>
    <sheet name="97第1季" sheetId="100" r:id="rId26"/>
    <sheet name="96第4季" sheetId="99" r:id="rId27"/>
    <sheet name="96第3季" sheetId="98" r:id="rId28"/>
    <sheet name="96第2季" sheetId="97" r:id="rId29"/>
    <sheet name="96年第1季" sheetId="93" r:id="rId30"/>
    <sheet name="95 第4季" sheetId="91" r:id="rId31"/>
    <sheet name="95第3季" sheetId="96" r:id="rId32"/>
    <sheet name="95第2季" sheetId="95" r:id="rId33"/>
    <sheet name="95第1季" sheetId="94" r:id="rId34"/>
    <sheet name="編製說明" sheetId="120" r:id="rId35"/>
  </sheets>
  <definedNames>
    <definedName name="_xlnm._FilterDatabase" localSheetId="10" hidden="1">'103年'!$A$3:$BO$38</definedName>
    <definedName name="_xlnm._FilterDatabase" localSheetId="9" hidden="1">'104年'!$AA$12:$AP$34</definedName>
    <definedName name="_xlnm._FilterDatabase" localSheetId="8" hidden="1">'105年'!$AA$12:$AP$34</definedName>
    <definedName name="_xlnm._FilterDatabase" localSheetId="7" hidden="1">'106年'!$AA$12:$AP$34</definedName>
  </definedNames>
  <calcPr calcId="191029"/>
</workbook>
</file>

<file path=xl/calcChain.xml><?xml version="1.0" encoding="utf-8"?>
<calcChain xmlns="http://schemas.openxmlformats.org/spreadsheetml/2006/main">
  <c r="AS12" i="135" l="1"/>
  <c r="AT34" i="135"/>
  <c r="AS34" i="135"/>
  <c r="AT33" i="135"/>
  <c r="AS33" i="135"/>
  <c r="AT32" i="135"/>
  <c r="AS32" i="135"/>
  <c r="AT31" i="135"/>
  <c r="AS31" i="135"/>
  <c r="AT30" i="135"/>
  <c r="AS30" i="135"/>
  <c r="AT29" i="135"/>
  <c r="AS29" i="135"/>
  <c r="AT28" i="135"/>
  <c r="AS28" i="135"/>
  <c r="AT27" i="135"/>
  <c r="AS27" i="135"/>
  <c r="AT26" i="135"/>
  <c r="AS26" i="135"/>
  <c r="AT25" i="135"/>
  <c r="AS25" i="135"/>
  <c r="AT24" i="135"/>
  <c r="AS24" i="135"/>
  <c r="AT23" i="135"/>
  <c r="AS23" i="135"/>
  <c r="AT22" i="135"/>
  <c r="AS22" i="135"/>
  <c r="AT21" i="135"/>
  <c r="AS21" i="135"/>
  <c r="AT20" i="135"/>
  <c r="AS20" i="135"/>
  <c r="AT19" i="135"/>
  <c r="AS19" i="135"/>
  <c r="AT18" i="135"/>
  <c r="AS18" i="135"/>
  <c r="AT17" i="135"/>
  <c r="AS17" i="135"/>
  <c r="AT16" i="135"/>
  <c r="AS16" i="135"/>
  <c r="AT15" i="135"/>
  <c r="AS15" i="135"/>
  <c r="AT14" i="135"/>
  <c r="AS14" i="135"/>
  <c r="AT13" i="135"/>
  <c r="AS13" i="135"/>
  <c r="AT12" i="135"/>
  <c r="AC34" i="135"/>
  <c r="AB34" i="135"/>
  <c r="AC33" i="135"/>
  <c r="AB33" i="135"/>
  <c r="AC32" i="135"/>
  <c r="AB32" i="135"/>
  <c r="AC31" i="135"/>
  <c r="AB31" i="135"/>
  <c r="AC30" i="135"/>
  <c r="AB30" i="135"/>
  <c r="AC29" i="135"/>
  <c r="AB29" i="135"/>
  <c r="AC28" i="135"/>
  <c r="AB28" i="135"/>
  <c r="AC27" i="135"/>
  <c r="AB27" i="135"/>
  <c r="AC26" i="135"/>
  <c r="AB26" i="135"/>
  <c r="AC25" i="135"/>
  <c r="AB25" i="135"/>
  <c r="AC24" i="135"/>
  <c r="AB24" i="135"/>
  <c r="AC23" i="135"/>
  <c r="AB23" i="135"/>
  <c r="AC22" i="135"/>
  <c r="AB22" i="135"/>
  <c r="AC21" i="135"/>
  <c r="AB21" i="135"/>
  <c r="AC20" i="135"/>
  <c r="AB20" i="135"/>
  <c r="AC19" i="135"/>
  <c r="AB19" i="135"/>
  <c r="AC18" i="135"/>
  <c r="AB18" i="135"/>
  <c r="AC17" i="135"/>
  <c r="AB17" i="135"/>
  <c r="AC16" i="135"/>
  <c r="AB16" i="135"/>
  <c r="AC15" i="135"/>
  <c r="AB15" i="135"/>
  <c r="AC14" i="135"/>
  <c r="AB14" i="135"/>
  <c r="AC13" i="135"/>
  <c r="AC12" i="135" s="1"/>
  <c r="AB13" i="135"/>
  <c r="AQ12" i="135"/>
  <c r="AP12" i="135"/>
  <c r="AO12" i="135"/>
  <c r="AN12" i="135"/>
  <c r="AM12" i="135"/>
  <c r="AL12" i="135"/>
  <c r="AK12" i="135"/>
  <c r="AJ12" i="135"/>
  <c r="AI12" i="135"/>
  <c r="AH12" i="135"/>
  <c r="AG12" i="135"/>
  <c r="AF12" i="135"/>
  <c r="AE12" i="135"/>
  <c r="AD12" i="135"/>
  <c r="AB12" i="135"/>
  <c r="Z12" i="135"/>
  <c r="Y12" i="135"/>
  <c r="X12" i="135"/>
  <c r="W12" i="135"/>
  <c r="V12" i="135"/>
  <c r="U12" i="135"/>
  <c r="T12" i="135"/>
  <c r="S12" i="135"/>
  <c r="R12" i="135"/>
  <c r="Q12" i="135"/>
  <c r="P12" i="135"/>
  <c r="O12" i="135"/>
  <c r="N12" i="135"/>
  <c r="M12" i="135"/>
  <c r="L12" i="135"/>
  <c r="K12" i="135"/>
  <c r="J12" i="135"/>
  <c r="I12" i="135"/>
  <c r="H12" i="135"/>
  <c r="G12" i="135"/>
  <c r="F12" i="135"/>
  <c r="E12" i="135"/>
  <c r="D12" i="135"/>
  <c r="C12" i="135"/>
  <c r="B12" i="135"/>
  <c r="AB13" i="131" l="1"/>
  <c r="AB12" i="131" s="1"/>
  <c r="AC13" i="131"/>
  <c r="AC12" i="131" s="1"/>
  <c r="AB14" i="131"/>
  <c r="AC14" i="131"/>
  <c r="AB15" i="131"/>
  <c r="AC15" i="131"/>
  <c r="AB16" i="131"/>
  <c r="AC16" i="131"/>
  <c r="AB17" i="131"/>
  <c r="AC17" i="131"/>
  <c r="AB18" i="131"/>
  <c r="AC18" i="131"/>
  <c r="AB19" i="131"/>
  <c r="AC19" i="131"/>
  <c r="AB20" i="131"/>
  <c r="AC20" i="131"/>
  <c r="AB21" i="131"/>
  <c r="AC21" i="131"/>
  <c r="AB22" i="131"/>
  <c r="AC22" i="131"/>
  <c r="AB23" i="131"/>
  <c r="AC23" i="131"/>
  <c r="AB24" i="131"/>
  <c r="AC24" i="131"/>
  <c r="AB25" i="131"/>
  <c r="AC25" i="131"/>
  <c r="AB26" i="131"/>
  <c r="AC26" i="131"/>
  <c r="AB27" i="131"/>
  <c r="AC27" i="131"/>
  <c r="AB28" i="131"/>
  <c r="AC28" i="131"/>
  <c r="AB29" i="131"/>
  <c r="AC29" i="131"/>
  <c r="AB30" i="131"/>
  <c r="AC30" i="131"/>
  <c r="AB31" i="131"/>
  <c r="AC31" i="131"/>
  <c r="AB32" i="131"/>
  <c r="AC32" i="131"/>
  <c r="AB33" i="131"/>
  <c r="AC33" i="131"/>
  <c r="AB34" i="131"/>
  <c r="AC34" i="131"/>
  <c r="AB13" i="129"/>
  <c r="AB12" i="129" s="1"/>
  <c r="AC13" i="129"/>
  <c r="AC12" i="129" s="1"/>
  <c r="AB14" i="129"/>
  <c r="AC14" i="129"/>
  <c r="AB15" i="129"/>
  <c r="AC15" i="129"/>
  <c r="AB16" i="129"/>
  <c r="AC16" i="129"/>
  <c r="AB17" i="129"/>
  <c r="AC17" i="129"/>
  <c r="AB18" i="129"/>
  <c r="AC18" i="129"/>
  <c r="AB19" i="129"/>
  <c r="AC19" i="129"/>
  <c r="AB20" i="129"/>
  <c r="AC20" i="129"/>
  <c r="AB21" i="129"/>
  <c r="AC21" i="129"/>
  <c r="AB22" i="129"/>
  <c r="AC22" i="129"/>
  <c r="AB23" i="129"/>
  <c r="AC23" i="129"/>
  <c r="AB24" i="129"/>
  <c r="AC24" i="129"/>
  <c r="AB25" i="129"/>
  <c r="AC25" i="129"/>
  <c r="AB26" i="129"/>
  <c r="AC26" i="129"/>
  <c r="AB27" i="129"/>
  <c r="AC27" i="129"/>
  <c r="AB28" i="129"/>
  <c r="AC28" i="129"/>
  <c r="AB29" i="129"/>
  <c r="AC29" i="129"/>
  <c r="AB30" i="129"/>
  <c r="AC30" i="129"/>
  <c r="AB31" i="129"/>
  <c r="AC31" i="129"/>
  <c r="AB32" i="129"/>
  <c r="AC32" i="129"/>
  <c r="AB33" i="129"/>
  <c r="AC33" i="129"/>
  <c r="AB34" i="129"/>
  <c r="AC34" i="129"/>
  <c r="AC33" i="134"/>
  <c r="AB33" i="134"/>
  <c r="AC32" i="134"/>
  <c r="AB32" i="134"/>
  <c r="AC31" i="134"/>
  <c r="AB31" i="134"/>
  <c r="AC30" i="134"/>
  <c r="AB30" i="134"/>
  <c r="AC29" i="134"/>
  <c r="AB29" i="134"/>
  <c r="AC28" i="134"/>
  <c r="AB28" i="134"/>
  <c r="AC27" i="134"/>
  <c r="AB27" i="134"/>
  <c r="AC26" i="134"/>
  <c r="AB26" i="134"/>
  <c r="AC25" i="134"/>
  <c r="AB25" i="134"/>
  <c r="AC24" i="134"/>
  <c r="AB24" i="134"/>
  <c r="AC23" i="134"/>
  <c r="AB23" i="134"/>
  <c r="AC22" i="134"/>
  <c r="AB22" i="134"/>
  <c r="AC21" i="134"/>
  <c r="AB21" i="134"/>
  <c r="AC20" i="134"/>
  <c r="AB20" i="134"/>
  <c r="AC19" i="134"/>
  <c r="AB19" i="134"/>
  <c r="AC18" i="134"/>
  <c r="AB18" i="134"/>
  <c r="AC17" i="134"/>
  <c r="AB17" i="134"/>
  <c r="AB12" i="134" s="1"/>
  <c r="AC16" i="134"/>
  <c r="AB16" i="134"/>
  <c r="AC15" i="134"/>
  <c r="AB15" i="134"/>
  <c r="AC14" i="134"/>
  <c r="AB14" i="134"/>
  <c r="AC13" i="134"/>
  <c r="AC12" i="134" s="1"/>
  <c r="AB13" i="134"/>
  <c r="AC19" i="133"/>
  <c r="AC25" i="133"/>
  <c r="AC28" i="133"/>
  <c r="AT34" i="133"/>
  <c r="AS34" i="133"/>
  <c r="AT33" i="133"/>
  <c r="AS33" i="133"/>
  <c r="AT32" i="133"/>
  <c r="AS32" i="133"/>
  <c r="AT31" i="133"/>
  <c r="AS31" i="133"/>
  <c r="AT30" i="133"/>
  <c r="AS30" i="133"/>
  <c r="AT29" i="133"/>
  <c r="AS29" i="133"/>
  <c r="AT28" i="133"/>
  <c r="AS28" i="133"/>
  <c r="AT27" i="133"/>
  <c r="AS27" i="133"/>
  <c r="AT26" i="133"/>
  <c r="AS26" i="133"/>
  <c r="AT25" i="133"/>
  <c r="AS25" i="133"/>
  <c r="AT24" i="133"/>
  <c r="AS24" i="133"/>
  <c r="AT23" i="133"/>
  <c r="AS23" i="133"/>
  <c r="AT22" i="133"/>
  <c r="AS22" i="133"/>
  <c r="AT21" i="133"/>
  <c r="AS21" i="133"/>
  <c r="AT20" i="133"/>
  <c r="AS20" i="133"/>
  <c r="AT19" i="133"/>
  <c r="AT12" i="133" s="1"/>
  <c r="AS19" i="133"/>
  <c r="AS12" i="133" s="1"/>
  <c r="AT18" i="133"/>
  <c r="AS18" i="133"/>
  <c r="AT17" i="133"/>
  <c r="AS17" i="133"/>
  <c r="AT16" i="133"/>
  <c r="AS16" i="133"/>
  <c r="AT15" i="133"/>
  <c r="AS15" i="133"/>
  <c r="AT14" i="133"/>
  <c r="AS14" i="133"/>
  <c r="AT13" i="133"/>
  <c r="AS13" i="133"/>
  <c r="AC33" i="133"/>
  <c r="AB33" i="133"/>
  <c r="AC32" i="133"/>
  <c r="AB32" i="133"/>
  <c r="AC31" i="133"/>
  <c r="AB31" i="133"/>
  <c r="AC30" i="133"/>
  <c r="AB30" i="133"/>
  <c r="AC29" i="133"/>
  <c r="AB29" i="133"/>
  <c r="AB28" i="133"/>
  <c r="AC27" i="133"/>
  <c r="AB27" i="133"/>
  <c r="AC26" i="133"/>
  <c r="AB26" i="133"/>
  <c r="AB25" i="133"/>
  <c r="AC24" i="133"/>
  <c r="AB24" i="133"/>
  <c r="AC23" i="133"/>
  <c r="AB23" i="133"/>
  <c r="AC22" i="133"/>
  <c r="AB22" i="133"/>
  <c r="AC21" i="133"/>
  <c r="AB21" i="133"/>
  <c r="AC20" i="133"/>
  <c r="AB20" i="133"/>
  <c r="AB19" i="133"/>
  <c r="AC18" i="133"/>
  <c r="AB18" i="133"/>
  <c r="AC17" i="133"/>
  <c r="AB17" i="133"/>
  <c r="AC16" i="133"/>
  <c r="AB16" i="133"/>
  <c r="AB12" i="133" s="1"/>
  <c r="AC15" i="133"/>
  <c r="AB15" i="133"/>
  <c r="AC14" i="133"/>
  <c r="AB14" i="133"/>
  <c r="AC13" i="133"/>
  <c r="AB13" i="133"/>
  <c r="AS13" i="134"/>
  <c r="AS12" i="134" s="1"/>
  <c r="AT13" i="134"/>
  <c r="AT12" i="134" s="1"/>
  <c r="AS15" i="134"/>
  <c r="AT15" i="134"/>
  <c r="AS16" i="134"/>
  <c r="AT16" i="134"/>
  <c r="AS17" i="134"/>
  <c r="AT17" i="134"/>
  <c r="AS18" i="134"/>
  <c r="AT18" i="134"/>
  <c r="AS19" i="134"/>
  <c r="AT19" i="134"/>
  <c r="AS20" i="134"/>
  <c r="AT20" i="134"/>
  <c r="AS21" i="134"/>
  <c r="AT21" i="134"/>
  <c r="AS22" i="134"/>
  <c r="AT22" i="134"/>
  <c r="AS23" i="134"/>
  <c r="AT23" i="134"/>
  <c r="AS24" i="134"/>
  <c r="AT24" i="134"/>
  <c r="AS25" i="134"/>
  <c r="AT25" i="134"/>
  <c r="AS26" i="134"/>
  <c r="AT26" i="134"/>
  <c r="AS27" i="134"/>
  <c r="AT27" i="134"/>
  <c r="AS28" i="134"/>
  <c r="AT28" i="134"/>
  <c r="AS29" i="134"/>
  <c r="AT29" i="134"/>
  <c r="AS30" i="134"/>
  <c r="AT30" i="134"/>
  <c r="AS31" i="134"/>
  <c r="AT31" i="134"/>
  <c r="AS32" i="134"/>
  <c r="AT32" i="134"/>
  <c r="AS33" i="134"/>
  <c r="AT33" i="134"/>
  <c r="AS34" i="134"/>
  <c r="AT34" i="134"/>
  <c r="AC12" i="133" l="1"/>
  <c r="BL12" i="134" l="1"/>
  <c r="BK12" i="134"/>
  <c r="BJ12" i="134"/>
  <c r="BI12" i="134"/>
  <c r="BH12" i="134"/>
  <c r="BG12" i="134"/>
  <c r="BF12" i="134"/>
  <c r="BE12" i="134"/>
  <c r="BD12" i="134"/>
  <c r="BC12" i="134"/>
  <c r="BB12" i="134"/>
  <c r="BA12" i="134"/>
  <c r="AZ12" i="134"/>
  <c r="AY12" i="134"/>
  <c r="AX12" i="134"/>
  <c r="AW12" i="134"/>
  <c r="AV12" i="134"/>
  <c r="AU12" i="134"/>
  <c r="AQ12" i="134"/>
  <c r="AP12" i="134"/>
  <c r="AO12" i="134"/>
  <c r="AN12" i="134"/>
  <c r="AM12" i="134"/>
  <c r="AL12" i="134"/>
  <c r="AK12" i="134"/>
  <c r="AJ12" i="134"/>
  <c r="AI12" i="134"/>
  <c r="AH12" i="134"/>
  <c r="AG12" i="134"/>
  <c r="AF12" i="134"/>
  <c r="AE12" i="134"/>
  <c r="AD12" i="134"/>
  <c r="Z12" i="134"/>
  <c r="Y12" i="134"/>
  <c r="X12" i="134"/>
  <c r="W12" i="134"/>
  <c r="V12" i="134"/>
  <c r="U12" i="134"/>
  <c r="T12" i="134"/>
  <c r="S12" i="134"/>
  <c r="R12" i="134"/>
  <c r="Q12" i="134"/>
  <c r="P12" i="134"/>
  <c r="O12" i="134"/>
  <c r="N12" i="134"/>
  <c r="M12" i="134"/>
  <c r="L12" i="134"/>
  <c r="K12" i="134"/>
  <c r="J12" i="134"/>
  <c r="I12" i="134"/>
  <c r="H12" i="134"/>
  <c r="G12" i="134"/>
  <c r="F12" i="134"/>
  <c r="E12" i="134"/>
  <c r="D12" i="134"/>
  <c r="C12" i="134"/>
  <c r="B12" i="134"/>
  <c r="BL12" i="133"/>
  <c r="BK12" i="133"/>
  <c r="BJ12" i="133"/>
  <c r="BI12" i="133"/>
  <c r="BH12" i="133"/>
  <c r="BG12" i="133"/>
  <c r="BF12" i="133"/>
  <c r="BE12" i="133"/>
  <c r="BD12" i="133"/>
  <c r="BC12" i="133"/>
  <c r="BB12" i="133"/>
  <c r="BA12" i="133"/>
  <c r="AZ12" i="133"/>
  <c r="AY12" i="133"/>
  <c r="AX12" i="133"/>
  <c r="AW12" i="133"/>
  <c r="AV12" i="133"/>
  <c r="AQ12" i="133"/>
  <c r="AP12" i="133"/>
  <c r="AO12" i="133"/>
  <c r="AN12" i="133"/>
  <c r="AM12" i="133"/>
  <c r="AL12" i="133"/>
  <c r="AK12" i="133"/>
  <c r="AJ12" i="133"/>
  <c r="AI12" i="133"/>
  <c r="AH12" i="133"/>
  <c r="AG12" i="133"/>
  <c r="AF12" i="133"/>
  <c r="AE12" i="133"/>
  <c r="AD12" i="133"/>
  <c r="Y12" i="133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B12" i="133"/>
  <c r="Z12" i="133"/>
  <c r="Q12" i="129"/>
  <c r="P12" i="129"/>
  <c r="R34" i="131"/>
  <c r="R33" i="131"/>
  <c r="R32" i="131"/>
  <c r="R31" i="131"/>
  <c r="R30" i="131"/>
  <c r="R29" i="131"/>
  <c r="R28" i="131"/>
  <c r="R27" i="131"/>
  <c r="R26" i="131"/>
  <c r="R25" i="131"/>
  <c r="R24" i="131"/>
  <c r="R23" i="131"/>
  <c r="R22" i="131"/>
  <c r="R21" i="131"/>
  <c r="R20" i="131"/>
  <c r="R19" i="131"/>
  <c r="R18" i="131"/>
  <c r="R17" i="131"/>
  <c r="R16" i="131"/>
  <c r="R15" i="131"/>
  <c r="R12" i="131"/>
  <c r="R14" i="131"/>
  <c r="R13" i="131"/>
  <c r="O34" i="131"/>
  <c r="O33" i="131"/>
  <c r="O32" i="131"/>
  <c r="O31" i="131"/>
  <c r="O30" i="131"/>
  <c r="O29" i="131"/>
  <c r="O28" i="131"/>
  <c r="O27" i="131"/>
  <c r="O26" i="131"/>
  <c r="O25" i="131"/>
  <c r="O24" i="131"/>
  <c r="O23" i="131"/>
  <c r="O22" i="131"/>
  <c r="O21" i="131"/>
  <c r="O20" i="131"/>
  <c r="O19" i="131"/>
  <c r="O18" i="131"/>
  <c r="O17" i="131"/>
  <c r="O16" i="131"/>
  <c r="O15" i="131"/>
  <c r="O14" i="131"/>
  <c r="O13" i="131"/>
  <c r="O12" i="131"/>
  <c r="AG34" i="129"/>
  <c r="AG33" i="129"/>
  <c r="AG32" i="129"/>
  <c r="AG31" i="129"/>
  <c r="AG30" i="129"/>
  <c r="AG29" i="129"/>
  <c r="AG28" i="129"/>
  <c r="AG27" i="129"/>
  <c r="AG26" i="129"/>
  <c r="AG25" i="129"/>
  <c r="AG24" i="129"/>
  <c r="AG23" i="129"/>
  <c r="AG22" i="129"/>
  <c r="AG21" i="129"/>
  <c r="AG20" i="129"/>
  <c r="AG19" i="129"/>
  <c r="AG18" i="129"/>
  <c r="AG17" i="129"/>
  <c r="AG16" i="129"/>
  <c r="AG15" i="129"/>
  <c r="AG14" i="129"/>
  <c r="AG13" i="129"/>
  <c r="AD34" i="129"/>
  <c r="AD33" i="129"/>
  <c r="AD32" i="129"/>
  <c r="AD31" i="129"/>
  <c r="AD30" i="129"/>
  <c r="AD29" i="129"/>
  <c r="AD28" i="129"/>
  <c r="AD27" i="129"/>
  <c r="AD26" i="129"/>
  <c r="AD25" i="129"/>
  <c r="AD24" i="129"/>
  <c r="AD23" i="129"/>
  <c r="AD22" i="129"/>
  <c r="AD21" i="129"/>
  <c r="AD20" i="129"/>
  <c r="AD12" i="129"/>
  <c r="AD19" i="129"/>
  <c r="AD18" i="129"/>
  <c r="AD17" i="129"/>
  <c r="AD16" i="129"/>
  <c r="AD15" i="129"/>
  <c r="AD14" i="129"/>
  <c r="AD13" i="129"/>
  <c r="AX34" i="131"/>
  <c r="AT34" i="131"/>
  <c r="AX33" i="131"/>
  <c r="AX32" i="131"/>
  <c r="AT32" i="131"/>
  <c r="AX31" i="131"/>
  <c r="AX30" i="131"/>
  <c r="AX29" i="131"/>
  <c r="AT29" i="131"/>
  <c r="AX28" i="131"/>
  <c r="AT28" i="131"/>
  <c r="AX27" i="131"/>
  <c r="AT27" i="131"/>
  <c r="AX26" i="131"/>
  <c r="AT26" i="131"/>
  <c r="AX25" i="131"/>
  <c r="AT25" i="131"/>
  <c r="AX24" i="131"/>
  <c r="AT24" i="131"/>
  <c r="AX23" i="131"/>
  <c r="AT23" i="131"/>
  <c r="AX22" i="131"/>
  <c r="AT22" i="131"/>
  <c r="AX21" i="131"/>
  <c r="AT21" i="131"/>
  <c r="AX20" i="131"/>
  <c r="AT20" i="131"/>
  <c r="AX19" i="131"/>
  <c r="AX18" i="131"/>
  <c r="AX17" i="131"/>
  <c r="AX16" i="131"/>
  <c r="AT16" i="131"/>
  <c r="AX15" i="131"/>
  <c r="AT15" i="131"/>
  <c r="AX14" i="131"/>
  <c r="AT14" i="131"/>
  <c r="AX13" i="131"/>
  <c r="AT13" i="131"/>
  <c r="AT12" i="131"/>
  <c r="AG34" i="131"/>
  <c r="AG33" i="131"/>
  <c r="AG32" i="131"/>
  <c r="AG31" i="131"/>
  <c r="AG30" i="131"/>
  <c r="AG29" i="131"/>
  <c r="AG28" i="131"/>
  <c r="AG27" i="131"/>
  <c r="AG26" i="131"/>
  <c r="AG25" i="131"/>
  <c r="AG24" i="131"/>
  <c r="AG23" i="131"/>
  <c r="AG22" i="131"/>
  <c r="AG21" i="131"/>
  <c r="AG20" i="131"/>
  <c r="AG19" i="131"/>
  <c r="AG18" i="131"/>
  <c r="AG17" i="131"/>
  <c r="AG16" i="131"/>
  <c r="AG15" i="131"/>
  <c r="AG14" i="131"/>
  <c r="AG13" i="131"/>
  <c r="AD34" i="131"/>
  <c r="AD33" i="131"/>
  <c r="AD32" i="131"/>
  <c r="AD31" i="131"/>
  <c r="AD30" i="131"/>
  <c r="AD29" i="131"/>
  <c r="AD28" i="131"/>
  <c r="AD27" i="131"/>
  <c r="AD26" i="131"/>
  <c r="AD25" i="131"/>
  <c r="AD24" i="131"/>
  <c r="AD23" i="131"/>
  <c r="AD22" i="131"/>
  <c r="AD21" i="131"/>
  <c r="AD20" i="131"/>
  <c r="AD19" i="131"/>
  <c r="AD18" i="131"/>
  <c r="AD17" i="131"/>
  <c r="AD16" i="131"/>
  <c r="AD15" i="131"/>
  <c r="AD14" i="131"/>
  <c r="AD12" i="131"/>
  <c r="AD13" i="131"/>
  <c r="AX34" i="129"/>
  <c r="AT34" i="129"/>
  <c r="AX33" i="129"/>
  <c r="AT33" i="129"/>
  <c r="AX32" i="129"/>
  <c r="AT32" i="129"/>
  <c r="AX31" i="129"/>
  <c r="AT31" i="129"/>
  <c r="AX30" i="129"/>
  <c r="AT30" i="129"/>
  <c r="AX29" i="129"/>
  <c r="AT29" i="129"/>
  <c r="AX28" i="129"/>
  <c r="AT28" i="129"/>
  <c r="AX26" i="129"/>
  <c r="AX25" i="129"/>
  <c r="AT25" i="129"/>
  <c r="AX24" i="129"/>
  <c r="AX23" i="129"/>
  <c r="AX22" i="129"/>
  <c r="AX21" i="129"/>
  <c r="AT21" i="129"/>
  <c r="AX20" i="129"/>
  <c r="AX19" i="129"/>
  <c r="AT19" i="129"/>
  <c r="AX18" i="129"/>
  <c r="AT18" i="129"/>
  <c r="AX17" i="129"/>
  <c r="AT17" i="129"/>
  <c r="AX16" i="129"/>
  <c r="AT16" i="129"/>
  <c r="AX15" i="129"/>
  <c r="AT15" i="129"/>
  <c r="AX14" i="129"/>
  <c r="AT14" i="129"/>
  <c r="AX13" i="129"/>
  <c r="AT13" i="129"/>
  <c r="AU34" i="129"/>
  <c r="AS34" i="129"/>
  <c r="AU33" i="129"/>
  <c r="AS33" i="129"/>
  <c r="AU32" i="129"/>
  <c r="AS32" i="129"/>
  <c r="AU31" i="129"/>
  <c r="AS31" i="129"/>
  <c r="AU30" i="129"/>
  <c r="AU29" i="129"/>
  <c r="AS29" i="129"/>
  <c r="AU28" i="129"/>
  <c r="AU26" i="129"/>
  <c r="AS26" i="129"/>
  <c r="AU25" i="129"/>
  <c r="AS25" i="129"/>
  <c r="AU24" i="129"/>
  <c r="AU23" i="129"/>
  <c r="AU22" i="129"/>
  <c r="AS22" i="129"/>
  <c r="AU21" i="129"/>
  <c r="AU20" i="129"/>
  <c r="AU19" i="129"/>
  <c r="AS19" i="129"/>
  <c r="AU18" i="129"/>
  <c r="AS18" i="129"/>
  <c r="AU17" i="129"/>
  <c r="AS17" i="129"/>
  <c r="AU16" i="129"/>
  <c r="AS16" i="129"/>
  <c r="AU15" i="129"/>
  <c r="AU14" i="129"/>
  <c r="AS14" i="129"/>
  <c r="AU13" i="129"/>
  <c r="AS13" i="129"/>
  <c r="AT33" i="131"/>
  <c r="AT31" i="131"/>
  <c r="AT30" i="131"/>
  <c r="AT19" i="131"/>
  <c r="AT18" i="131"/>
  <c r="AT17" i="131"/>
  <c r="AS34" i="131"/>
  <c r="AS33" i="131"/>
  <c r="AS32" i="131"/>
  <c r="AS31" i="131"/>
  <c r="AS30" i="131"/>
  <c r="AS29" i="131"/>
  <c r="AS28" i="131"/>
  <c r="AS27" i="131"/>
  <c r="AS26" i="131"/>
  <c r="AS25" i="131"/>
  <c r="AS24" i="131"/>
  <c r="AS23" i="131"/>
  <c r="AS22" i="131"/>
  <c r="AS21" i="131"/>
  <c r="AS20" i="131"/>
  <c r="AS19" i="131"/>
  <c r="AS18" i="131"/>
  <c r="AS17" i="131"/>
  <c r="AS16" i="131"/>
  <c r="AS15" i="131"/>
  <c r="AS14" i="131"/>
  <c r="AS13" i="131"/>
  <c r="AS12" i="131"/>
  <c r="AT26" i="129"/>
  <c r="AT24" i="129"/>
  <c r="AT23" i="129"/>
  <c r="AT22" i="129"/>
  <c r="AT20" i="129"/>
  <c r="AS30" i="129"/>
  <c r="AS28" i="129"/>
  <c r="AS24" i="129"/>
  <c r="AS23" i="129"/>
  <c r="AS21" i="129"/>
  <c r="AS20" i="129"/>
  <c r="BI12" i="131"/>
  <c r="BE12" i="131"/>
  <c r="BL12" i="131"/>
  <c r="BK12" i="131"/>
  <c r="BJ12" i="131"/>
  <c r="BG12" i="131"/>
  <c r="AU12" i="131"/>
  <c r="AQ12" i="131"/>
  <c r="AP12" i="131"/>
  <c r="AO12" i="131"/>
  <c r="AN12" i="131"/>
  <c r="AM12" i="131"/>
  <c r="AL12" i="131"/>
  <c r="AK12" i="131"/>
  <c r="AJ12" i="131"/>
  <c r="AI12" i="131"/>
  <c r="AH12" i="131"/>
  <c r="AF12" i="131"/>
  <c r="AE12" i="131"/>
  <c r="Z12" i="131"/>
  <c r="Y12" i="131"/>
  <c r="X12" i="131"/>
  <c r="W12" i="131"/>
  <c r="V12" i="131"/>
  <c r="U12" i="131"/>
  <c r="T12" i="131"/>
  <c r="S12" i="131"/>
  <c r="Q12" i="131"/>
  <c r="P12" i="131"/>
  <c r="N12" i="131"/>
  <c r="M12" i="131"/>
  <c r="L12" i="131"/>
  <c r="K12" i="131"/>
  <c r="J12" i="131"/>
  <c r="I12" i="131"/>
  <c r="H12" i="131"/>
  <c r="G12" i="131"/>
  <c r="F12" i="131"/>
  <c r="E12" i="131"/>
  <c r="D12" i="131"/>
  <c r="C12" i="131"/>
  <c r="B12" i="131"/>
  <c r="B12" i="124"/>
  <c r="B12" i="123"/>
  <c r="B12" i="126"/>
  <c r="R34" i="129"/>
  <c r="O34" i="129"/>
  <c r="R33" i="129"/>
  <c r="O33" i="129"/>
  <c r="R32" i="129"/>
  <c r="O32" i="129"/>
  <c r="R31" i="129"/>
  <c r="O31" i="129"/>
  <c r="R30" i="129"/>
  <c r="O30" i="129"/>
  <c r="R29" i="129"/>
  <c r="O29" i="129"/>
  <c r="BJ28" i="129"/>
  <c r="R28" i="129"/>
  <c r="O28" i="129"/>
  <c r="BL27" i="129"/>
  <c r="BL12" i="129"/>
  <c r="BK27" i="129"/>
  <c r="BG27" i="129"/>
  <c r="BJ27" i="129"/>
  <c r="BJ12" i="129"/>
  <c r="BF27" i="129"/>
  <c r="BI27" i="129"/>
  <c r="BE27" i="129"/>
  <c r="R27" i="129"/>
  <c r="O27" i="129"/>
  <c r="R26" i="129"/>
  <c r="O26" i="129"/>
  <c r="R25" i="129"/>
  <c r="O25" i="129"/>
  <c r="R24" i="129"/>
  <c r="O24" i="129"/>
  <c r="R23" i="129"/>
  <c r="O23" i="129"/>
  <c r="R22" i="129"/>
  <c r="O22" i="129"/>
  <c r="R21" i="129"/>
  <c r="O21" i="129"/>
  <c r="R20" i="129"/>
  <c r="R12" i="129"/>
  <c r="O20" i="129"/>
  <c r="R19" i="129"/>
  <c r="O19" i="129"/>
  <c r="R18" i="129"/>
  <c r="O18" i="129"/>
  <c r="R17" i="129"/>
  <c r="O17" i="129"/>
  <c r="R16" i="129"/>
  <c r="O16" i="129"/>
  <c r="R15" i="129"/>
  <c r="O15" i="129"/>
  <c r="R14" i="129"/>
  <c r="O14" i="129"/>
  <c r="R13" i="129"/>
  <c r="O13" i="129"/>
  <c r="O12" i="129"/>
  <c r="AQ12" i="129"/>
  <c r="AP12" i="129"/>
  <c r="AO12" i="129"/>
  <c r="AN12" i="129"/>
  <c r="AM12" i="129"/>
  <c r="AL12" i="129"/>
  <c r="AK12" i="129"/>
  <c r="AJ12" i="129"/>
  <c r="AI12" i="129"/>
  <c r="AH12" i="129"/>
  <c r="AF12" i="129"/>
  <c r="AE12" i="129"/>
  <c r="Z12" i="129"/>
  <c r="Y12" i="129"/>
  <c r="X12" i="129"/>
  <c r="W12" i="129"/>
  <c r="V12" i="129"/>
  <c r="U12" i="129"/>
  <c r="T12" i="129"/>
  <c r="S12" i="129"/>
  <c r="N12" i="129"/>
  <c r="M12" i="129"/>
  <c r="L12" i="129"/>
  <c r="K12" i="129"/>
  <c r="J12" i="129"/>
  <c r="I12" i="129"/>
  <c r="H12" i="129"/>
  <c r="G12" i="129"/>
  <c r="F12" i="129"/>
  <c r="E12" i="129"/>
  <c r="D12" i="129"/>
  <c r="C12" i="129"/>
  <c r="B12" i="129"/>
  <c r="Z12" i="127"/>
  <c r="Y12" i="127"/>
  <c r="X12" i="127"/>
  <c r="W12" i="127"/>
  <c r="V12" i="127"/>
  <c r="U12" i="127"/>
  <c r="T12" i="127"/>
  <c r="S12" i="127"/>
  <c r="R12" i="127"/>
  <c r="Q12" i="127"/>
  <c r="P12" i="127"/>
  <c r="O12" i="127"/>
  <c r="N12" i="127"/>
  <c r="M12" i="127"/>
  <c r="L12" i="127"/>
  <c r="K12" i="127"/>
  <c r="J12" i="127"/>
  <c r="I12" i="127"/>
  <c r="H12" i="127"/>
  <c r="G12" i="127"/>
  <c r="F12" i="127"/>
  <c r="E12" i="127"/>
  <c r="D12" i="127"/>
  <c r="C12" i="127"/>
  <c r="B12" i="127"/>
  <c r="AX34" i="127"/>
  <c r="AT34" i="127"/>
  <c r="AU34" i="127"/>
  <c r="AS34" i="127"/>
  <c r="AG34" i="127"/>
  <c r="AC34" i="127"/>
  <c r="AD34" i="127"/>
  <c r="AB34" i="127"/>
  <c r="AX33" i="127"/>
  <c r="AT33" i="127"/>
  <c r="AU33" i="127"/>
  <c r="AS33" i="127"/>
  <c r="AG33" i="127"/>
  <c r="AC33" i="127"/>
  <c r="AD33" i="127"/>
  <c r="AB33" i="127"/>
  <c r="AX32" i="127"/>
  <c r="AT32" i="127"/>
  <c r="AU32" i="127"/>
  <c r="AS32" i="127"/>
  <c r="AG32" i="127"/>
  <c r="AC32" i="127"/>
  <c r="AD32" i="127"/>
  <c r="AB32" i="127"/>
  <c r="AX31" i="127"/>
  <c r="AT31" i="127"/>
  <c r="AU31" i="127"/>
  <c r="AS31" i="127"/>
  <c r="AG31" i="127"/>
  <c r="AC31" i="127"/>
  <c r="AD31" i="127"/>
  <c r="AB31" i="127"/>
  <c r="AX30" i="127"/>
  <c r="AT30" i="127"/>
  <c r="AU30" i="127"/>
  <c r="AS30" i="127"/>
  <c r="AG30" i="127"/>
  <c r="AC30" i="127"/>
  <c r="AD30" i="127"/>
  <c r="AB30" i="127"/>
  <c r="AX29" i="127"/>
  <c r="AT29" i="127"/>
  <c r="AU29" i="127"/>
  <c r="AS29" i="127"/>
  <c r="AG29" i="127"/>
  <c r="AC29" i="127"/>
  <c r="AD29" i="127"/>
  <c r="AB29" i="127"/>
  <c r="AX28" i="127"/>
  <c r="AT28" i="127"/>
  <c r="AU28" i="127"/>
  <c r="AS28" i="127"/>
  <c r="AG28" i="127"/>
  <c r="AC28" i="127"/>
  <c r="AD28" i="127"/>
  <c r="AB28" i="127"/>
  <c r="AX27" i="127"/>
  <c r="AT27" i="127"/>
  <c r="AU27" i="127"/>
  <c r="AS27" i="127"/>
  <c r="AG27" i="127"/>
  <c r="AC27" i="127"/>
  <c r="AD27" i="127"/>
  <c r="AB27" i="127"/>
  <c r="AX26" i="127"/>
  <c r="AT26" i="127"/>
  <c r="AU26" i="127"/>
  <c r="AS26" i="127"/>
  <c r="AG26" i="127"/>
  <c r="AC26" i="127"/>
  <c r="AD26" i="127"/>
  <c r="AB26" i="127"/>
  <c r="AX25" i="127"/>
  <c r="AT25" i="127"/>
  <c r="AU25" i="127"/>
  <c r="AS25" i="127"/>
  <c r="AG25" i="127"/>
  <c r="AC25" i="127"/>
  <c r="AD25" i="127"/>
  <c r="AB25" i="127"/>
  <c r="AX24" i="127"/>
  <c r="AT24" i="127"/>
  <c r="AU24" i="127"/>
  <c r="AS24" i="127"/>
  <c r="AG24" i="127"/>
  <c r="AC24" i="127"/>
  <c r="AD24" i="127"/>
  <c r="AB24" i="127"/>
  <c r="AX23" i="127"/>
  <c r="AT23" i="127"/>
  <c r="AU23" i="127"/>
  <c r="AS23" i="127"/>
  <c r="AG23" i="127"/>
  <c r="AC23" i="127"/>
  <c r="AD23" i="127"/>
  <c r="AB23" i="127"/>
  <c r="AX22" i="127"/>
  <c r="AT22" i="127"/>
  <c r="AU22" i="127"/>
  <c r="AS22" i="127"/>
  <c r="AG22" i="127"/>
  <c r="AC22" i="127"/>
  <c r="AD22" i="127"/>
  <c r="AB22" i="127"/>
  <c r="AX21" i="127"/>
  <c r="AT21" i="127"/>
  <c r="AU21" i="127"/>
  <c r="AS21" i="127"/>
  <c r="AG21" i="127"/>
  <c r="AC21" i="127"/>
  <c r="AD21" i="127"/>
  <c r="AB21" i="127"/>
  <c r="AX20" i="127"/>
  <c r="AT20" i="127"/>
  <c r="AU20" i="127"/>
  <c r="AS20" i="127"/>
  <c r="AG20" i="127"/>
  <c r="AC20" i="127"/>
  <c r="AD20" i="127"/>
  <c r="AB20" i="127"/>
  <c r="AX19" i="127"/>
  <c r="AT19" i="127"/>
  <c r="AU19" i="127"/>
  <c r="AS19" i="127"/>
  <c r="AG19" i="127"/>
  <c r="AC19" i="127"/>
  <c r="AD19" i="127"/>
  <c r="AB19" i="127"/>
  <c r="AX18" i="127"/>
  <c r="AT18" i="127"/>
  <c r="AU18" i="127"/>
  <c r="AS18" i="127"/>
  <c r="AG18" i="127"/>
  <c r="AD18" i="127"/>
  <c r="AX17" i="127"/>
  <c r="AT17" i="127"/>
  <c r="AU17" i="127"/>
  <c r="AS17" i="127"/>
  <c r="AG17" i="127"/>
  <c r="AC17" i="127"/>
  <c r="AD17" i="127"/>
  <c r="AB17" i="127"/>
  <c r="AX16" i="127"/>
  <c r="AT16" i="127"/>
  <c r="AU16" i="127"/>
  <c r="AS16" i="127"/>
  <c r="AG16" i="127"/>
  <c r="AC16" i="127"/>
  <c r="AD16" i="127"/>
  <c r="AB16" i="127"/>
  <c r="AX15" i="127"/>
  <c r="AT15" i="127"/>
  <c r="AU15" i="127"/>
  <c r="AS15" i="127"/>
  <c r="AG15" i="127"/>
  <c r="AC15" i="127"/>
  <c r="AD15" i="127"/>
  <c r="AB15" i="127"/>
  <c r="AX14" i="127"/>
  <c r="AT14" i="127"/>
  <c r="AU14" i="127"/>
  <c r="AS14" i="127"/>
  <c r="AG14" i="127"/>
  <c r="AC14" i="127"/>
  <c r="AD14" i="127"/>
  <c r="AB14" i="127"/>
  <c r="AX13" i="127"/>
  <c r="AT13" i="127"/>
  <c r="AT12" i="127"/>
  <c r="AX12" i="127"/>
  <c r="AU13" i="127"/>
  <c r="AS13" i="127"/>
  <c r="AS12" i="127"/>
  <c r="AG13" i="127"/>
  <c r="AD13" i="127"/>
  <c r="AD12" i="127"/>
  <c r="BK12" i="127"/>
  <c r="BJ12" i="127"/>
  <c r="BI12" i="127"/>
  <c r="BH12" i="127"/>
  <c r="BG12" i="127"/>
  <c r="BF12" i="127"/>
  <c r="BE12" i="127"/>
  <c r="BD12" i="127"/>
  <c r="BC12" i="127"/>
  <c r="BB12" i="127"/>
  <c r="BA12" i="127"/>
  <c r="AZ12" i="127"/>
  <c r="AY12" i="127"/>
  <c r="AW12" i="127"/>
  <c r="AV12" i="127"/>
  <c r="AQ12" i="127"/>
  <c r="AP12" i="127"/>
  <c r="AO12" i="127"/>
  <c r="AN12" i="127"/>
  <c r="AM12" i="127"/>
  <c r="AL12" i="127"/>
  <c r="AK12" i="127"/>
  <c r="AJ12" i="127"/>
  <c r="AI12" i="127"/>
  <c r="AH12" i="127"/>
  <c r="AF12" i="127"/>
  <c r="AE12" i="127"/>
  <c r="R34" i="126"/>
  <c r="R33" i="126"/>
  <c r="R32" i="126"/>
  <c r="R31" i="126"/>
  <c r="R30" i="126"/>
  <c r="R29" i="126"/>
  <c r="R28" i="126"/>
  <c r="R27" i="126"/>
  <c r="R26" i="126"/>
  <c r="R25" i="126"/>
  <c r="R24" i="126"/>
  <c r="R23" i="126"/>
  <c r="R22" i="126"/>
  <c r="R21" i="126"/>
  <c r="R20" i="126"/>
  <c r="R19" i="126"/>
  <c r="R18" i="126"/>
  <c r="R17" i="126"/>
  <c r="R16" i="126"/>
  <c r="R15" i="126"/>
  <c r="R14" i="126"/>
  <c r="R13" i="126"/>
  <c r="R12" i="126"/>
  <c r="O34" i="126"/>
  <c r="O33" i="126"/>
  <c r="O32" i="126"/>
  <c r="O31" i="126"/>
  <c r="O30" i="126"/>
  <c r="O29" i="126"/>
  <c r="O28" i="126"/>
  <c r="O27" i="126"/>
  <c r="O26" i="126"/>
  <c r="O25" i="126"/>
  <c r="O24" i="126"/>
  <c r="O23" i="126"/>
  <c r="O22" i="126"/>
  <c r="O21" i="126"/>
  <c r="O20" i="126"/>
  <c r="O19" i="126"/>
  <c r="O18" i="126"/>
  <c r="O17" i="126"/>
  <c r="O16" i="126"/>
  <c r="O15" i="126"/>
  <c r="O12" i="126"/>
  <c r="O14" i="126"/>
  <c r="O13" i="126"/>
  <c r="Y12" i="126"/>
  <c r="X12" i="126"/>
  <c r="W12" i="126"/>
  <c r="V12" i="126"/>
  <c r="U12" i="126"/>
  <c r="T12" i="126"/>
  <c r="S12" i="126"/>
  <c r="Q12" i="126"/>
  <c r="P12" i="126"/>
  <c r="N12" i="126"/>
  <c r="M12" i="126"/>
  <c r="L12" i="126"/>
  <c r="K12" i="126"/>
  <c r="J12" i="126"/>
  <c r="I12" i="126"/>
  <c r="H12" i="126"/>
  <c r="G12" i="126"/>
  <c r="F12" i="126"/>
  <c r="E12" i="126"/>
  <c r="D12" i="126"/>
  <c r="C12" i="126"/>
  <c r="AW34" i="124"/>
  <c r="AS34" i="124"/>
  <c r="AT34" i="124"/>
  <c r="AR34" i="124"/>
  <c r="AF34" i="124"/>
  <c r="AB34" i="124"/>
  <c r="AC34" i="124"/>
  <c r="AA34" i="124"/>
  <c r="R34" i="124"/>
  <c r="O34" i="124"/>
  <c r="AW33" i="124"/>
  <c r="AS33" i="124"/>
  <c r="AT33" i="124"/>
  <c r="AR33" i="124"/>
  <c r="AF33" i="124"/>
  <c r="AB33" i="124"/>
  <c r="AC33" i="124"/>
  <c r="AA33" i="124"/>
  <c r="R33" i="124"/>
  <c r="O33" i="124"/>
  <c r="AW32" i="124"/>
  <c r="AS32" i="124"/>
  <c r="AT32" i="124"/>
  <c r="AR32" i="124"/>
  <c r="AF32" i="124"/>
  <c r="AB32" i="124"/>
  <c r="AC32" i="124"/>
  <c r="AA32" i="124"/>
  <c r="R32" i="124"/>
  <c r="O32" i="124"/>
  <c r="AW31" i="124"/>
  <c r="AS31" i="124"/>
  <c r="AT31" i="124"/>
  <c r="AR31" i="124"/>
  <c r="AF31" i="124"/>
  <c r="AB31" i="124"/>
  <c r="AC31" i="124"/>
  <c r="AA31" i="124"/>
  <c r="R31" i="124"/>
  <c r="O31" i="124"/>
  <c r="AW30" i="124"/>
  <c r="AS30" i="124"/>
  <c r="AT30" i="124"/>
  <c r="AR30" i="124"/>
  <c r="AF30" i="124"/>
  <c r="AB30" i="124"/>
  <c r="AC30" i="124"/>
  <c r="AA30" i="124"/>
  <c r="R30" i="124"/>
  <c r="O30" i="124"/>
  <c r="AW29" i="124"/>
  <c r="AS29" i="124"/>
  <c r="AT29" i="124"/>
  <c r="AR29" i="124"/>
  <c r="AF29" i="124"/>
  <c r="AB29" i="124"/>
  <c r="AC29" i="124"/>
  <c r="AA29" i="124"/>
  <c r="R29" i="124"/>
  <c r="O29" i="124"/>
  <c r="AW28" i="124"/>
  <c r="AS28" i="124"/>
  <c r="AT28" i="124"/>
  <c r="AR28" i="124"/>
  <c r="AF28" i="124"/>
  <c r="AB28" i="124"/>
  <c r="AC28" i="124"/>
  <c r="AA28" i="124"/>
  <c r="R28" i="124"/>
  <c r="O28" i="124"/>
  <c r="AW27" i="124"/>
  <c r="AS27" i="124"/>
  <c r="AT27" i="124"/>
  <c r="AR27" i="124"/>
  <c r="AF27" i="124"/>
  <c r="AB27" i="124"/>
  <c r="AC27" i="124"/>
  <c r="AA27" i="124"/>
  <c r="R27" i="124"/>
  <c r="O27" i="124"/>
  <c r="AW26" i="124"/>
  <c r="AS26" i="124"/>
  <c r="AT26" i="124"/>
  <c r="AR26" i="124"/>
  <c r="AF26" i="124"/>
  <c r="AB26" i="124"/>
  <c r="AC26" i="124"/>
  <c r="AA26" i="124"/>
  <c r="R26" i="124"/>
  <c r="O26" i="124"/>
  <c r="AW25" i="124"/>
  <c r="AS25" i="124"/>
  <c r="AT25" i="124"/>
  <c r="AR25" i="124"/>
  <c r="AF25" i="124"/>
  <c r="AB25" i="124"/>
  <c r="AC25" i="124"/>
  <c r="AA25" i="124"/>
  <c r="R25" i="124"/>
  <c r="O25" i="124"/>
  <c r="AW24" i="124"/>
  <c r="AS24" i="124"/>
  <c r="AT24" i="124"/>
  <c r="AR24" i="124"/>
  <c r="AF24" i="124"/>
  <c r="AB24" i="124"/>
  <c r="AC24" i="124"/>
  <c r="AA24" i="124"/>
  <c r="R24" i="124"/>
  <c r="O24" i="124"/>
  <c r="AW23" i="124"/>
  <c r="AS23" i="124"/>
  <c r="AT23" i="124"/>
  <c r="AR23" i="124"/>
  <c r="AF23" i="124"/>
  <c r="AB23" i="124"/>
  <c r="AC23" i="124"/>
  <c r="AA23" i="124"/>
  <c r="R23" i="124"/>
  <c r="O23" i="124"/>
  <c r="AW22" i="124"/>
  <c r="AS22" i="124"/>
  <c r="AT22" i="124"/>
  <c r="AR22" i="124"/>
  <c r="AF22" i="124"/>
  <c r="AB22" i="124"/>
  <c r="AC22" i="124"/>
  <c r="AA22" i="124"/>
  <c r="R22" i="124"/>
  <c r="O22" i="124"/>
  <c r="AW21" i="124"/>
  <c r="AS21" i="124"/>
  <c r="AR21" i="124"/>
  <c r="AF21" i="124"/>
  <c r="AB21" i="124"/>
  <c r="AC21" i="124"/>
  <c r="AC12" i="124"/>
  <c r="R21" i="124"/>
  <c r="O21" i="124"/>
  <c r="AW20" i="124"/>
  <c r="AS20" i="124"/>
  <c r="AT20" i="124"/>
  <c r="AR20" i="124"/>
  <c r="AF20" i="124"/>
  <c r="AB20" i="124"/>
  <c r="AC20" i="124"/>
  <c r="AA20" i="124"/>
  <c r="R20" i="124"/>
  <c r="O20" i="124"/>
  <c r="AW19" i="124"/>
  <c r="AS19" i="124"/>
  <c r="AT19" i="124"/>
  <c r="AR19" i="124"/>
  <c r="AF19" i="124"/>
  <c r="AB19" i="124"/>
  <c r="AC19" i="124"/>
  <c r="AA19" i="124"/>
  <c r="R19" i="124"/>
  <c r="O19" i="124"/>
  <c r="AW18" i="124"/>
  <c r="AS18" i="124"/>
  <c r="AT18" i="124"/>
  <c r="AR18" i="124"/>
  <c r="AC18" i="124"/>
  <c r="AA18" i="124"/>
  <c r="AB18" i="124"/>
  <c r="R18" i="124"/>
  <c r="O18" i="124"/>
  <c r="AW17" i="124"/>
  <c r="AS17" i="124"/>
  <c r="AT17" i="124"/>
  <c r="AR17" i="124"/>
  <c r="AF17" i="124"/>
  <c r="AB17" i="124"/>
  <c r="AC17" i="124"/>
  <c r="AA17" i="124"/>
  <c r="R17" i="124"/>
  <c r="O17" i="124"/>
  <c r="AW16" i="124"/>
  <c r="AS16" i="124"/>
  <c r="AT16" i="124"/>
  <c r="AR16" i="124"/>
  <c r="AC16" i="124"/>
  <c r="AA16" i="124"/>
  <c r="AB16" i="124"/>
  <c r="R16" i="124"/>
  <c r="O16" i="124"/>
  <c r="AW15" i="124"/>
  <c r="AT15" i="124"/>
  <c r="AR15" i="124"/>
  <c r="AF15" i="124"/>
  <c r="AB15" i="124"/>
  <c r="AC15" i="124"/>
  <c r="AA15" i="124"/>
  <c r="R15" i="124"/>
  <c r="O15" i="124"/>
  <c r="AW14" i="124"/>
  <c r="AS14" i="124"/>
  <c r="AT14" i="124"/>
  <c r="AT12" i="124"/>
  <c r="AF14" i="124"/>
  <c r="AC14" i="124"/>
  <c r="AA14" i="124"/>
  <c r="R14" i="124"/>
  <c r="O14" i="124"/>
  <c r="AT13" i="124"/>
  <c r="AR13" i="124"/>
  <c r="AS13" i="124"/>
  <c r="AC13" i="124"/>
  <c r="AB13" i="124"/>
  <c r="R13" i="124"/>
  <c r="R12" i="124"/>
  <c r="O13" i="124"/>
  <c r="O12" i="124"/>
  <c r="BJ12" i="124"/>
  <c r="BI12" i="124"/>
  <c r="BH12" i="124"/>
  <c r="BG12" i="124"/>
  <c r="BF12" i="124"/>
  <c r="BE12" i="124"/>
  <c r="BD12" i="124"/>
  <c r="BC12" i="124"/>
  <c r="BB12" i="124"/>
  <c r="BA12" i="124"/>
  <c r="AZ12" i="124"/>
  <c r="AY12" i="124"/>
  <c r="AX12" i="124"/>
  <c r="AV12" i="124"/>
  <c r="AU12" i="124"/>
  <c r="AP12" i="124"/>
  <c r="AO12" i="124"/>
  <c r="AN12" i="124"/>
  <c r="AM12" i="124"/>
  <c r="AL12" i="124"/>
  <c r="AK12" i="124"/>
  <c r="AJ12" i="124"/>
  <c r="AI12" i="124"/>
  <c r="AH12" i="124"/>
  <c r="AG12" i="124"/>
  <c r="AE12" i="124"/>
  <c r="AD12" i="124"/>
  <c r="Y12" i="124"/>
  <c r="X12" i="124"/>
  <c r="W12" i="124"/>
  <c r="V12" i="124"/>
  <c r="U12" i="124"/>
  <c r="T12" i="124"/>
  <c r="S12" i="124"/>
  <c r="Q12" i="124"/>
  <c r="P12" i="124"/>
  <c r="N12" i="124"/>
  <c r="M12" i="124"/>
  <c r="L12" i="124"/>
  <c r="K12" i="124"/>
  <c r="J12" i="124"/>
  <c r="I12" i="124"/>
  <c r="H12" i="124"/>
  <c r="G12" i="124"/>
  <c r="F12" i="124"/>
  <c r="E12" i="124"/>
  <c r="D12" i="124"/>
  <c r="C12" i="124"/>
  <c r="AW34" i="123"/>
  <c r="AS34" i="123"/>
  <c r="AT34" i="123"/>
  <c r="AR34" i="123"/>
  <c r="AF34" i="123"/>
  <c r="AB34" i="123"/>
  <c r="AC34" i="123"/>
  <c r="AA34" i="123"/>
  <c r="R34" i="123"/>
  <c r="O34" i="123"/>
  <c r="AW33" i="123"/>
  <c r="AS33" i="123"/>
  <c r="AT33" i="123"/>
  <c r="AF33" i="123"/>
  <c r="AB33" i="123"/>
  <c r="AC33" i="123"/>
  <c r="AA33" i="123"/>
  <c r="R33" i="123"/>
  <c r="O33" i="123"/>
  <c r="AW32" i="123"/>
  <c r="AS32" i="123"/>
  <c r="AT32" i="123"/>
  <c r="AR32" i="123"/>
  <c r="AF32" i="123"/>
  <c r="AB32" i="123"/>
  <c r="AC32" i="123"/>
  <c r="AA32" i="123"/>
  <c r="R32" i="123"/>
  <c r="O32" i="123"/>
  <c r="AW31" i="123"/>
  <c r="AS31" i="123"/>
  <c r="AT31" i="123"/>
  <c r="AR31" i="123"/>
  <c r="AF31" i="123"/>
  <c r="AB31" i="123"/>
  <c r="AC31" i="123"/>
  <c r="AA31" i="123"/>
  <c r="R31" i="123"/>
  <c r="O31" i="123"/>
  <c r="AW30" i="123"/>
  <c r="AS30" i="123"/>
  <c r="AT30" i="123"/>
  <c r="AR30" i="123"/>
  <c r="AF30" i="123"/>
  <c r="AB30" i="123"/>
  <c r="AC30" i="123"/>
  <c r="AA30" i="123"/>
  <c r="R30" i="123"/>
  <c r="O30" i="123"/>
  <c r="AW29" i="123"/>
  <c r="AS29" i="123"/>
  <c r="AT29" i="123"/>
  <c r="AR29" i="123"/>
  <c r="AF29" i="123"/>
  <c r="AB29" i="123"/>
  <c r="AC29" i="123"/>
  <c r="AA29" i="123"/>
  <c r="R29" i="123"/>
  <c r="O29" i="123"/>
  <c r="AW28" i="123"/>
  <c r="AS28" i="123"/>
  <c r="AT28" i="123"/>
  <c r="AR28" i="123"/>
  <c r="AF28" i="123"/>
  <c r="AB28" i="123"/>
  <c r="AC28" i="123"/>
  <c r="AA28" i="123"/>
  <c r="R28" i="123"/>
  <c r="O28" i="123"/>
  <c r="AW27" i="123"/>
  <c r="AS27" i="123"/>
  <c r="AT27" i="123"/>
  <c r="AR27" i="123"/>
  <c r="AF27" i="123"/>
  <c r="AB27" i="123"/>
  <c r="AC27" i="123"/>
  <c r="AA27" i="123"/>
  <c r="R27" i="123"/>
  <c r="O27" i="123"/>
  <c r="AW26" i="123"/>
  <c r="AS26" i="123"/>
  <c r="AT26" i="123"/>
  <c r="AR26" i="123"/>
  <c r="AF26" i="123"/>
  <c r="AB26" i="123"/>
  <c r="AC26" i="123"/>
  <c r="AA26" i="123"/>
  <c r="R26" i="123"/>
  <c r="O26" i="123"/>
  <c r="AW25" i="123"/>
  <c r="AS25" i="123"/>
  <c r="AT25" i="123"/>
  <c r="AR25" i="123"/>
  <c r="AF25" i="123"/>
  <c r="AB25" i="123"/>
  <c r="AC25" i="123"/>
  <c r="AA25" i="123"/>
  <c r="R25" i="123"/>
  <c r="O25" i="123"/>
  <c r="AW24" i="123"/>
  <c r="AS24" i="123"/>
  <c r="AT24" i="123"/>
  <c r="AR24" i="123"/>
  <c r="AF24" i="123"/>
  <c r="AB24" i="123"/>
  <c r="AC24" i="123"/>
  <c r="AA24" i="123"/>
  <c r="R24" i="123"/>
  <c r="O24" i="123"/>
  <c r="AW23" i="123"/>
  <c r="AS23" i="123"/>
  <c r="AT23" i="123"/>
  <c r="AR23" i="123"/>
  <c r="AF23" i="123"/>
  <c r="AF12" i="123"/>
  <c r="AC23" i="123"/>
  <c r="AA23" i="123"/>
  <c r="R23" i="123"/>
  <c r="O23" i="123"/>
  <c r="AW22" i="123"/>
  <c r="AS22" i="123"/>
  <c r="AT22" i="123"/>
  <c r="AF22" i="123"/>
  <c r="AB22" i="123"/>
  <c r="AC22" i="123"/>
  <c r="AA22" i="123"/>
  <c r="R22" i="123"/>
  <c r="O22" i="123"/>
  <c r="AW21" i="123"/>
  <c r="AS21" i="123"/>
  <c r="AR21" i="123"/>
  <c r="AF21" i="123"/>
  <c r="AB21" i="123"/>
  <c r="AC21" i="123"/>
  <c r="AA21" i="123"/>
  <c r="R21" i="123"/>
  <c r="O21" i="123"/>
  <c r="AW20" i="123"/>
  <c r="AS20" i="123"/>
  <c r="AT20" i="123"/>
  <c r="AR20" i="123"/>
  <c r="AF20" i="123"/>
  <c r="AB20" i="123"/>
  <c r="AC20" i="123"/>
  <c r="AC12" i="123"/>
  <c r="R20" i="123"/>
  <c r="O20" i="123"/>
  <c r="AW19" i="123"/>
  <c r="AS19" i="123"/>
  <c r="AT19" i="123"/>
  <c r="AR19" i="123"/>
  <c r="AF19" i="123"/>
  <c r="AB19" i="123"/>
  <c r="AC19" i="123"/>
  <c r="AA19" i="123"/>
  <c r="R19" i="123"/>
  <c r="O19" i="123"/>
  <c r="AW18" i="123"/>
  <c r="AS18" i="123"/>
  <c r="AT18" i="123"/>
  <c r="AR18" i="123"/>
  <c r="AF18" i="123"/>
  <c r="AB18" i="123"/>
  <c r="AC18" i="123"/>
  <c r="AA18" i="123"/>
  <c r="R18" i="123"/>
  <c r="O18" i="123"/>
  <c r="AW17" i="123"/>
  <c r="AS17" i="123"/>
  <c r="AT17" i="123"/>
  <c r="AR17" i="123"/>
  <c r="AF17" i="123"/>
  <c r="AB17" i="123"/>
  <c r="AC17" i="123"/>
  <c r="AA17" i="123"/>
  <c r="R17" i="123"/>
  <c r="R12" i="123"/>
  <c r="O17" i="123"/>
  <c r="AW16" i="123"/>
  <c r="AS16" i="123"/>
  <c r="AT16" i="123"/>
  <c r="AR16" i="123"/>
  <c r="AF16" i="123"/>
  <c r="AB16" i="123"/>
  <c r="AC16" i="123"/>
  <c r="AA16" i="123"/>
  <c r="R16" i="123"/>
  <c r="O16" i="123"/>
  <c r="AW15" i="123"/>
  <c r="AS15" i="123"/>
  <c r="AT15" i="123"/>
  <c r="AR15" i="123"/>
  <c r="AF15" i="123"/>
  <c r="AB15" i="123"/>
  <c r="AC15" i="123"/>
  <c r="AA15" i="123"/>
  <c r="R15" i="123"/>
  <c r="O15" i="123"/>
  <c r="AW14" i="123"/>
  <c r="AS14" i="123"/>
  <c r="AT14" i="123"/>
  <c r="AR14" i="123"/>
  <c r="AF14" i="123"/>
  <c r="AB14" i="123"/>
  <c r="AC14" i="123"/>
  <c r="AA14" i="123"/>
  <c r="AW13" i="123"/>
  <c r="AW12" i="123"/>
  <c r="AS13" i="123"/>
  <c r="AT13" i="123"/>
  <c r="AR13" i="123"/>
  <c r="AF13" i="123"/>
  <c r="AB13" i="123"/>
  <c r="AC13" i="123"/>
  <c r="R13" i="123"/>
  <c r="O13" i="123"/>
  <c r="O12" i="123"/>
  <c r="BJ12" i="123"/>
  <c r="BI12" i="123"/>
  <c r="BH12" i="123"/>
  <c r="BG12" i="123"/>
  <c r="BF12" i="123"/>
  <c r="BE12" i="123"/>
  <c r="BD12" i="123"/>
  <c r="BC12" i="123"/>
  <c r="BB12" i="123"/>
  <c r="BA12" i="123"/>
  <c r="AZ12" i="123"/>
  <c r="AY12" i="123"/>
  <c r="AX12" i="123"/>
  <c r="AV12" i="123"/>
  <c r="AU12" i="123"/>
  <c r="AP12" i="123"/>
  <c r="AO12" i="123"/>
  <c r="AN12" i="123"/>
  <c r="AM12" i="123"/>
  <c r="AL12" i="123"/>
  <c r="AK12" i="123"/>
  <c r="AJ12" i="123"/>
  <c r="AI12" i="123"/>
  <c r="AH12" i="123"/>
  <c r="AG12" i="123"/>
  <c r="AE12" i="123"/>
  <c r="AD12" i="123"/>
  <c r="Y12" i="123"/>
  <c r="X12" i="123"/>
  <c r="W12" i="123"/>
  <c r="V12" i="123"/>
  <c r="U12" i="123"/>
  <c r="T12" i="123"/>
  <c r="S12" i="123"/>
  <c r="Q12" i="123"/>
  <c r="P12" i="123"/>
  <c r="N12" i="123"/>
  <c r="M12" i="123"/>
  <c r="L12" i="123"/>
  <c r="K12" i="123"/>
  <c r="J12" i="123"/>
  <c r="I12" i="123"/>
  <c r="H12" i="123"/>
  <c r="G12" i="123"/>
  <c r="F12" i="123"/>
  <c r="E12" i="123"/>
  <c r="D12" i="123"/>
  <c r="C12" i="123"/>
  <c r="B12" i="116"/>
  <c r="C12" i="116"/>
  <c r="D12" i="116"/>
  <c r="E12" i="116"/>
  <c r="F12" i="116"/>
  <c r="G12" i="116"/>
  <c r="H12" i="116"/>
  <c r="I12" i="116"/>
  <c r="J12" i="116"/>
  <c r="K12" i="116"/>
  <c r="L12" i="116"/>
  <c r="M12" i="116"/>
  <c r="N12" i="116"/>
  <c r="P12" i="116"/>
  <c r="Q12" i="116"/>
  <c r="S12" i="116"/>
  <c r="T12" i="116"/>
  <c r="U12" i="116"/>
  <c r="V12" i="116"/>
  <c r="W12" i="116"/>
  <c r="X12" i="116"/>
  <c r="AC12" i="116"/>
  <c r="AD12" i="116"/>
  <c r="AB12" i="116"/>
  <c r="Z12" i="116"/>
  <c r="AF12" i="116"/>
  <c r="AG12" i="116"/>
  <c r="AH12" i="116"/>
  <c r="AI12" i="116"/>
  <c r="AJ12" i="116"/>
  <c r="AK12" i="116"/>
  <c r="AL12" i="116"/>
  <c r="AM12" i="116"/>
  <c r="AN12" i="116"/>
  <c r="AO12" i="116"/>
  <c r="AT12" i="116"/>
  <c r="AU12" i="116"/>
  <c r="AS12" i="116"/>
  <c r="AQ12" i="116"/>
  <c r="AW12" i="116"/>
  <c r="AX12" i="116"/>
  <c r="AY12" i="116"/>
  <c r="AZ12" i="116"/>
  <c r="BA12" i="116"/>
  <c r="BB12" i="116"/>
  <c r="BC12" i="116"/>
  <c r="BD12" i="116"/>
  <c r="BE12" i="116"/>
  <c r="BF12" i="116"/>
  <c r="BG12" i="116"/>
  <c r="BH12" i="116"/>
  <c r="BI12" i="116"/>
  <c r="O13" i="116"/>
  <c r="R13" i="116"/>
  <c r="AB13" i="116"/>
  <c r="Z13" i="116"/>
  <c r="AE13" i="116"/>
  <c r="AA13" i="116"/>
  <c r="AS13" i="116"/>
  <c r="AQ13" i="116"/>
  <c r="AV13" i="116"/>
  <c r="AR13" i="116"/>
  <c r="O14" i="116"/>
  <c r="R14" i="116"/>
  <c r="AB14" i="116"/>
  <c r="Z14" i="116"/>
  <c r="AE14" i="116"/>
  <c r="AA14" i="116"/>
  <c r="AS14" i="116"/>
  <c r="AQ14" i="116"/>
  <c r="AV14" i="116"/>
  <c r="AR14" i="116"/>
  <c r="O15" i="116"/>
  <c r="R15" i="116"/>
  <c r="AB15" i="116"/>
  <c r="Z15" i="116"/>
  <c r="AE15" i="116"/>
  <c r="AA15" i="116"/>
  <c r="AS15" i="116"/>
  <c r="AQ15" i="116"/>
  <c r="AV15" i="116"/>
  <c r="AR15" i="116"/>
  <c r="O16" i="116"/>
  <c r="R16" i="116"/>
  <c r="AB16" i="116"/>
  <c r="Z16" i="116"/>
  <c r="AE16" i="116"/>
  <c r="AA16" i="116"/>
  <c r="AS16" i="116"/>
  <c r="AQ16" i="116"/>
  <c r="AV16" i="116"/>
  <c r="AR16" i="116"/>
  <c r="O17" i="116"/>
  <c r="R17" i="116"/>
  <c r="R12" i="116"/>
  <c r="AB17" i="116"/>
  <c r="Z17" i="116"/>
  <c r="AE17" i="116"/>
  <c r="AA17" i="116"/>
  <c r="AS17" i="116"/>
  <c r="AQ17" i="116"/>
  <c r="AV17" i="116"/>
  <c r="AR17" i="116"/>
  <c r="O18" i="116"/>
  <c r="O12" i="116"/>
  <c r="R18" i="116"/>
  <c r="AB18" i="116"/>
  <c r="Z18" i="116"/>
  <c r="AE18" i="116"/>
  <c r="AA18" i="116"/>
  <c r="AS18" i="116"/>
  <c r="AQ18" i="116"/>
  <c r="AV18" i="116"/>
  <c r="AR18" i="116"/>
  <c r="O19" i="116"/>
  <c r="R19" i="116"/>
  <c r="AB19" i="116"/>
  <c r="Z19" i="116"/>
  <c r="AE19" i="116"/>
  <c r="AA19" i="116"/>
  <c r="AS19" i="116"/>
  <c r="AQ19" i="116"/>
  <c r="AV19" i="116"/>
  <c r="AR19" i="116"/>
  <c r="O20" i="116"/>
  <c r="R20" i="116"/>
  <c r="AB20" i="116"/>
  <c r="Z20" i="116"/>
  <c r="AE20" i="116"/>
  <c r="AA20" i="116"/>
  <c r="AS20" i="116"/>
  <c r="AQ20" i="116"/>
  <c r="AV20" i="116"/>
  <c r="AR20" i="116"/>
  <c r="O21" i="116"/>
  <c r="R21" i="116"/>
  <c r="AB21" i="116"/>
  <c r="Z21" i="116"/>
  <c r="AE21" i="116"/>
  <c r="AA21" i="116"/>
  <c r="AS21" i="116"/>
  <c r="AQ21" i="116"/>
  <c r="AV21" i="116"/>
  <c r="AR21" i="116"/>
  <c r="O22" i="116"/>
  <c r="R22" i="116"/>
  <c r="AB22" i="116"/>
  <c r="Z22" i="116"/>
  <c r="AE22" i="116"/>
  <c r="AA22" i="116"/>
  <c r="AS22" i="116"/>
  <c r="AQ22" i="116"/>
  <c r="AV22" i="116"/>
  <c r="AR22" i="116"/>
  <c r="O23" i="116"/>
  <c r="R23" i="116"/>
  <c r="AB23" i="116"/>
  <c r="Z23" i="116"/>
  <c r="AE23" i="116"/>
  <c r="AA23" i="116"/>
  <c r="AS23" i="116"/>
  <c r="AQ23" i="116"/>
  <c r="AV23" i="116"/>
  <c r="AR23" i="116"/>
  <c r="O24" i="116"/>
  <c r="R24" i="116"/>
  <c r="AB24" i="116"/>
  <c r="Z24" i="116"/>
  <c r="AE24" i="116"/>
  <c r="AA24" i="116"/>
  <c r="AS24" i="116"/>
  <c r="AQ24" i="116"/>
  <c r="AV24" i="116"/>
  <c r="AR24" i="116"/>
  <c r="O25" i="116"/>
  <c r="R25" i="116"/>
  <c r="AB25" i="116"/>
  <c r="Z25" i="116"/>
  <c r="AE25" i="116"/>
  <c r="AA25" i="116"/>
  <c r="AQ25" i="116"/>
  <c r="AV25" i="116"/>
  <c r="AR25" i="116"/>
  <c r="O26" i="116"/>
  <c r="R26" i="116"/>
  <c r="AB26" i="116"/>
  <c r="Z26" i="116"/>
  <c r="AE26" i="116"/>
  <c r="AA26" i="116"/>
  <c r="AS26" i="116"/>
  <c r="AQ26" i="116"/>
  <c r="AV26" i="116"/>
  <c r="AR26" i="116"/>
  <c r="O27" i="116"/>
  <c r="R27" i="116"/>
  <c r="AB27" i="116"/>
  <c r="Z27" i="116"/>
  <c r="AE27" i="116"/>
  <c r="AA27" i="116"/>
  <c r="AS27" i="116"/>
  <c r="AQ27" i="116"/>
  <c r="AV27" i="116"/>
  <c r="AR27" i="116"/>
  <c r="O28" i="116"/>
  <c r="R28" i="116"/>
  <c r="AB28" i="116"/>
  <c r="Z28" i="116"/>
  <c r="AE28" i="116"/>
  <c r="AA28" i="116"/>
  <c r="AS28" i="116"/>
  <c r="AQ28" i="116"/>
  <c r="AV28" i="116"/>
  <c r="AR28" i="116"/>
  <c r="O29" i="116"/>
  <c r="R29" i="116"/>
  <c r="AB29" i="116"/>
  <c r="Z29" i="116"/>
  <c r="AE29" i="116"/>
  <c r="AA29" i="116"/>
  <c r="AS29" i="116"/>
  <c r="AQ29" i="116"/>
  <c r="AV29" i="116"/>
  <c r="AR29" i="116"/>
  <c r="O30" i="116"/>
  <c r="R30" i="116"/>
  <c r="AB30" i="116"/>
  <c r="Z30" i="116"/>
  <c r="AE30" i="116"/>
  <c r="AA30" i="116"/>
  <c r="AS30" i="116"/>
  <c r="AQ30" i="116"/>
  <c r="AV30" i="116"/>
  <c r="AR30" i="116"/>
  <c r="O31" i="116"/>
  <c r="R31" i="116"/>
  <c r="AB31" i="116"/>
  <c r="Z31" i="116"/>
  <c r="AE31" i="116"/>
  <c r="AA31" i="116"/>
  <c r="AS31" i="116"/>
  <c r="AQ31" i="116"/>
  <c r="AV31" i="116"/>
  <c r="AR31" i="116"/>
  <c r="O32" i="116"/>
  <c r="R32" i="116"/>
  <c r="AB32" i="116"/>
  <c r="Z32" i="116"/>
  <c r="AE32" i="116"/>
  <c r="AA32" i="116"/>
  <c r="AS32" i="116"/>
  <c r="AQ32" i="116"/>
  <c r="AV32" i="116"/>
  <c r="AR32" i="116"/>
  <c r="O33" i="116"/>
  <c r="R33" i="116"/>
  <c r="AB33" i="116"/>
  <c r="Z33" i="116"/>
  <c r="AE33" i="116"/>
  <c r="AA33" i="116"/>
  <c r="AS33" i="116"/>
  <c r="AQ33" i="116"/>
  <c r="AV33" i="116"/>
  <c r="AR33" i="116"/>
  <c r="O34" i="116"/>
  <c r="R34" i="116"/>
  <c r="AB34" i="116"/>
  <c r="Z34" i="116"/>
  <c r="AE34" i="116"/>
  <c r="AA34" i="116"/>
  <c r="AS34" i="116"/>
  <c r="AQ34" i="116"/>
  <c r="AV34" i="116"/>
  <c r="AR34" i="116"/>
  <c r="BJ12" i="111"/>
  <c r="BI12" i="111"/>
  <c r="BH12" i="111"/>
  <c r="BG12" i="111"/>
  <c r="BF12" i="111"/>
  <c r="BE12" i="111"/>
  <c r="BD12" i="111"/>
  <c r="BC12" i="111"/>
  <c r="BB12" i="111"/>
  <c r="BA12" i="111"/>
  <c r="AZ12" i="111"/>
  <c r="AY12" i="111"/>
  <c r="AX12" i="111"/>
  <c r="AW12" i="111"/>
  <c r="AV12" i="111"/>
  <c r="AU12" i="111"/>
  <c r="AT12" i="111"/>
  <c r="AS12" i="111"/>
  <c r="AR12" i="111"/>
  <c r="AP12" i="111"/>
  <c r="AO12" i="111"/>
  <c r="AN12" i="111"/>
  <c r="AM12" i="111"/>
  <c r="AL12" i="111"/>
  <c r="AK12" i="111"/>
  <c r="AJ12" i="111"/>
  <c r="AI12" i="111"/>
  <c r="AH12" i="111"/>
  <c r="AG12" i="111"/>
  <c r="AF12" i="111"/>
  <c r="AE12" i="111"/>
  <c r="AD12" i="111"/>
  <c r="AC12" i="111"/>
  <c r="AB12" i="111"/>
  <c r="AA12" i="111"/>
  <c r="Y12" i="111"/>
  <c r="X12" i="111"/>
  <c r="W12" i="111"/>
  <c r="V12" i="111"/>
  <c r="U12" i="111"/>
  <c r="T12" i="111"/>
  <c r="S12" i="111"/>
  <c r="R12" i="111"/>
  <c r="Q12" i="111"/>
  <c r="P12" i="111"/>
  <c r="O12" i="111"/>
  <c r="N12" i="111"/>
  <c r="M12" i="111"/>
  <c r="L12" i="111"/>
  <c r="K12" i="111"/>
  <c r="J12" i="111"/>
  <c r="I12" i="111"/>
  <c r="H12" i="111"/>
  <c r="G12" i="111"/>
  <c r="F12" i="111"/>
  <c r="E12" i="111"/>
  <c r="D12" i="111"/>
  <c r="C12" i="111"/>
  <c r="B12" i="111"/>
  <c r="BJ12" i="110"/>
  <c r="BI12" i="110"/>
  <c r="BH12" i="110"/>
  <c r="BG12" i="110"/>
  <c r="BF12" i="110"/>
  <c r="BE12" i="110"/>
  <c r="BD12" i="110"/>
  <c r="BC12" i="110"/>
  <c r="BB12" i="110"/>
  <c r="BA12" i="110"/>
  <c r="AZ12" i="110"/>
  <c r="AY12" i="110"/>
  <c r="AX12" i="110"/>
  <c r="AW12" i="110"/>
  <c r="AV12" i="110"/>
  <c r="AU12" i="110"/>
  <c r="AT12" i="110"/>
  <c r="AS12" i="110"/>
  <c r="AR12" i="110"/>
  <c r="AP12" i="110"/>
  <c r="AO12" i="110"/>
  <c r="AN12" i="110"/>
  <c r="AM12" i="110"/>
  <c r="AL12" i="110"/>
  <c r="AK12" i="110"/>
  <c r="AJ12" i="110"/>
  <c r="AI12" i="110"/>
  <c r="AH12" i="110"/>
  <c r="AG12" i="110"/>
  <c r="AF12" i="110"/>
  <c r="AE12" i="110"/>
  <c r="AD12" i="110"/>
  <c r="AC12" i="110"/>
  <c r="AB12" i="110"/>
  <c r="AA12" i="110"/>
  <c r="Y12" i="110"/>
  <c r="X12" i="110"/>
  <c r="W12" i="110"/>
  <c r="V12" i="110"/>
  <c r="U12" i="110"/>
  <c r="T12" i="110"/>
  <c r="S12" i="110"/>
  <c r="R12" i="110"/>
  <c r="Q12" i="110"/>
  <c r="P12" i="110"/>
  <c r="O12" i="110"/>
  <c r="N12" i="110"/>
  <c r="M12" i="110"/>
  <c r="L12" i="110"/>
  <c r="K12" i="110"/>
  <c r="J12" i="110"/>
  <c r="I12" i="110"/>
  <c r="H12" i="110"/>
  <c r="G12" i="110"/>
  <c r="F12" i="110"/>
  <c r="E12" i="110"/>
  <c r="D12" i="110"/>
  <c r="C12" i="110"/>
  <c r="B12" i="110"/>
  <c r="BJ12" i="109"/>
  <c r="BI12" i="109"/>
  <c r="BH12" i="109"/>
  <c r="BG12" i="109"/>
  <c r="BF12" i="109"/>
  <c r="BE12" i="109"/>
  <c r="BD12" i="109"/>
  <c r="BC12" i="109"/>
  <c r="BB12" i="109"/>
  <c r="BA12" i="109"/>
  <c r="AZ12" i="109"/>
  <c r="AY12" i="109"/>
  <c r="AX12" i="109"/>
  <c r="AW12" i="109"/>
  <c r="AV12" i="109"/>
  <c r="AU12" i="109"/>
  <c r="AT12" i="109"/>
  <c r="AS12" i="109"/>
  <c r="AR12" i="109"/>
  <c r="AP12" i="109"/>
  <c r="AO12" i="109"/>
  <c r="AN12" i="109"/>
  <c r="AM12" i="109"/>
  <c r="AL12" i="109"/>
  <c r="AK12" i="109"/>
  <c r="AJ12" i="109"/>
  <c r="AI12" i="109"/>
  <c r="AH12" i="109"/>
  <c r="AG12" i="109"/>
  <c r="AF12" i="109"/>
  <c r="AE12" i="109"/>
  <c r="AD12" i="109"/>
  <c r="AC12" i="109"/>
  <c r="AB12" i="109"/>
  <c r="AA12" i="109"/>
  <c r="Y12" i="109"/>
  <c r="X12" i="109"/>
  <c r="W12" i="109"/>
  <c r="V12" i="109"/>
  <c r="U12" i="109"/>
  <c r="T12" i="109"/>
  <c r="S12" i="109"/>
  <c r="R12" i="109"/>
  <c r="Q12" i="109"/>
  <c r="P12" i="109"/>
  <c r="O12" i="109"/>
  <c r="N12" i="109"/>
  <c r="M12" i="109"/>
  <c r="L12" i="109"/>
  <c r="K12" i="109"/>
  <c r="J12" i="109"/>
  <c r="I12" i="109"/>
  <c r="H12" i="109"/>
  <c r="G12" i="109"/>
  <c r="F12" i="109"/>
  <c r="E12" i="109"/>
  <c r="D12" i="109"/>
  <c r="C12" i="109"/>
  <c r="B12" i="109"/>
  <c r="BJ12" i="108"/>
  <c r="BI12" i="108"/>
  <c r="BH12" i="108"/>
  <c r="BG12" i="108"/>
  <c r="BF12" i="108"/>
  <c r="BE12" i="108"/>
  <c r="BD12" i="108"/>
  <c r="BC12" i="108"/>
  <c r="BB12" i="108"/>
  <c r="BA12" i="108"/>
  <c r="AZ12" i="108"/>
  <c r="AY12" i="108"/>
  <c r="AX12" i="108"/>
  <c r="AW12" i="108"/>
  <c r="AV12" i="108"/>
  <c r="AU12" i="108"/>
  <c r="AT12" i="108"/>
  <c r="AS12" i="108"/>
  <c r="AR12" i="108"/>
  <c r="AP12" i="108"/>
  <c r="AO12" i="108"/>
  <c r="AN12" i="108"/>
  <c r="AM12" i="108"/>
  <c r="AL12" i="108"/>
  <c r="AK12" i="108"/>
  <c r="AJ12" i="108"/>
  <c r="AI12" i="108"/>
  <c r="AH12" i="108"/>
  <c r="AG12" i="108"/>
  <c r="AF12" i="108"/>
  <c r="AE12" i="108"/>
  <c r="AD12" i="108"/>
  <c r="AC12" i="108"/>
  <c r="AB12" i="108"/>
  <c r="AA12" i="108"/>
  <c r="Y12" i="108"/>
  <c r="X12" i="108"/>
  <c r="W12" i="108"/>
  <c r="V12" i="108"/>
  <c r="U12" i="108"/>
  <c r="T12" i="108"/>
  <c r="S12" i="108"/>
  <c r="R12" i="108"/>
  <c r="Q12" i="108"/>
  <c r="P12" i="108"/>
  <c r="O12" i="108"/>
  <c r="N12" i="108"/>
  <c r="M12" i="108"/>
  <c r="L12" i="108"/>
  <c r="K12" i="108"/>
  <c r="J12" i="108"/>
  <c r="I12" i="108"/>
  <c r="H12" i="108"/>
  <c r="G12" i="108"/>
  <c r="F12" i="108"/>
  <c r="E12" i="108"/>
  <c r="D12" i="108"/>
  <c r="C12" i="108"/>
  <c r="B12" i="108"/>
  <c r="BJ12" i="107"/>
  <c r="BI12" i="107"/>
  <c r="BH12" i="107"/>
  <c r="BG12" i="107"/>
  <c r="BF12" i="107"/>
  <c r="BE12" i="107"/>
  <c r="BD12" i="107"/>
  <c r="BC12" i="107"/>
  <c r="BB12" i="107"/>
  <c r="BA12" i="107"/>
  <c r="AZ12" i="107"/>
  <c r="AY12" i="107"/>
  <c r="AX12" i="107"/>
  <c r="AW12" i="107"/>
  <c r="AV12" i="107"/>
  <c r="AU12" i="107"/>
  <c r="AT12" i="107"/>
  <c r="AS12" i="107"/>
  <c r="AR12" i="107"/>
  <c r="AP12" i="107"/>
  <c r="AO12" i="107"/>
  <c r="AN12" i="107"/>
  <c r="AM12" i="107"/>
  <c r="AL12" i="107"/>
  <c r="AK12" i="107"/>
  <c r="AJ12" i="107"/>
  <c r="AI12" i="107"/>
  <c r="AH12" i="107"/>
  <c r="AG12" i="107"/>
  <c r="AF12" i="107"/>
  <c r="AE12" i="107"/>
  <c r="AD12" i="107"/>
  <c r="AC12" i="107"/>
  <c r="AB12" i="107"/>
  <c r="AA12" i="107"/>
  <c r="Y12" i="107"/>
  <c r="X12" i="107"/>
  <c r="W12" i="107"/>
  <c r="V12" i="107"/>
  <c r="U12" i="107"/>
  <c r="T12" i="107"/>
  <c r="S12" i="107"/>
  <c r="R12" i="107"/>
  <c r="Q12" i="107"/>
  <c r="P12" i="107"/>
  <c r="O12" i="107"/>
  <c r="N12" i="107"/>
  <c r="M12" i="107"/>
  <c r="L12" i="107"/>
  <c r="K12" i="107"/>
  <c r="J12" i="107"/>
  <c r="I12" i="107"/>
  <c r="H12" i="107"/>
  <c r="G12" i="107"/>
  <c r="F12" i="107"/>
  <c r="E12" i="107"/>
  <c r="D12" i="107"/>
  <c r="C12" i="107"/>
  <c r="B12" i="107"/>
  <c r="BJ12" i="106"/>
  <c r="BI12" i="106"/>
  <c r="BH12" i="106"/>
  <c r="BG12" i="106"/>
  <c r="BF12" i="106"/>
  <c r="BE12" i="106"/>
  <c r="BD12" i="106"/>
  <c r="BC12" i="106"/>
  <c r="BB12" i="106"/>
  <c r="BA12" i="106"/>
  <c r="AZ12" i="106"/>
  <c r="AY12" i="106"/>
  <c r="AX12" i="106"/>
  <c r="AW12" i="106"/>
  <c r="AV12" i="106"/>
  <c r="AU12" i="106"/>
  <c r="AT12" i="106"/>
  <c r="AS12" i="106"/>
  <c r="AR12" i="106"/>
  <c r="AP12" i="106"/>
  <c r="AO12" i="106"/>
  <c r="AN12" i="106"/>
  <c r="AM12" i="106"/>
  <c r="AL12" i="106"/>
  <c r="AK12" i="106"/>
  <c r="AJ12" i="106"/>
  <c r="AI12" i="106"/>
  <c r="AH12" i="106"/>
  <c r="AG12" i="106"/>
  <c r="AF12" i="106"/>
  <c r="AE12" i="106"/>
  <c r="AD12" i="106"/>
  <c r="AC12" i="106"/>
  <c r="AB12" i="106"/>
  <c r="AA12" i="106"/>
  <c r="Y12" i="106"/>
  <c r="X12" i="106"/>
  <c r="W12" i="106"/>
  <c r="V12" i="106"/>
  <c r="U12" i="106"/>
  <c r="T12" i="106"/>
  <c r="S12" i="106"/>
  <c r="R12" i="106"/>
  <c r="Q12" i="106"/>
  <c r="P12" i="106"/>
  <c r="O12" i="106"/>
  <c r="N12" i="106"/>
  <c r="M12" i="106"/>
  <c r="L12" i="106"/>
  <c r="K12" i="106"/>
  <c r="J12" i="106"/>
  <c r="I12" i="106"/>
  <c r="H12" i="106"/>
  <c r="G12" i="106"/>
  <c r="F12" i="106"/>
  <c r="E12" i="106"/>
  <c r="D12" i="106"/>
  <c r="C12" i="106"/>
  <c r="B12" i="106"/>
  <c r="BJ12" i="105"/>
  <c r="BI12" i="105"/>
  <c r="BH12" i="105"/>
  <c r="BG12" i="105"/>
  <c r="BF12" i="105"/>
  <c r="BE12" i="105"/>
  <c r="BD12" i="105"/>
  <c r="BC12" i="105"/>
  <c r="BB12" i="105"/>
  <c r="BA12" i="105"/>
  <c r="AZ12" i="105"/>
  <c r="AY12" i="105"/>
  <c r="AX12" i="105"/>
  <c r="AW12" i="105"/>
  <c r="AV12" i="105"/>
  <c r="AU12" i="105"/>
  <c r="AT12" i="105"/>
  <c r="AS12" i="105"/>
  <c r="AR12" i="105"/>
  <c r="AP12" i="105"/>
  <c r="AO12" i="105"/>
  <c r="AN12" i="105"/>
  <c r="AM12" i="105"/>
  <c r="AL12" i="105"/>
  <c r="AK12" i="105"/>
  <c r="AJ12" i="105"/>
  <c r="AI12" i="105"/>
  <c r="AH12" i="105"/>
  <c r="AG12" i="105"/>
  <c r="AF12" i="105"/>
  <c r="AE12" i="105"/>
  <c r="AD12" i="105"/>
  <c r="AC12" i="105"/>
  <c r="AB12" i="105"/>
  <c r="AA12" i="105"/>
  <c r="Y12" i="105"/>
  <c r="X12" i="105"/>
  <c r="W12" i="105"/>
  <c r="V12" i="105"/>
  <c r="U12" i="105"/>
  <c r="T12" i="105"/>
  <c r="S12" i="105"/>
  <c r="R12" i="105"/>
  <c r="Q12" i="105"/>
  <c r="P12" i="105"/>
  <c r="O12" i="105"/>
  <c r="N12" i="105"/>
  <c r="M12" i="105"/>
  <c r="L12" i="105"/>
  <c r="K12" i="105"/>
  <c r="J12" i="105"/>
  <c r="I12" i="105"/>
  <c r="H12" i="105"/>
  <c r="G12" i="105"/>
  <c r="F12" i="105"/>
  <c r="E12" i="105"/>
  <c r="D12" i="105"/>
  <c r="C12" i="105"/>
  <c r="B12" i="105"/>
  <c r="BJ12" i="104"/>
  <c r="BI12" i="104"/>
  <c r="BH12" i="104"/>
  <c r="BG12" i="104"/>
  <c r="BF12" i="104"/>
  <c r="BE12" i="104"/>
  <c r="BD12" i="104"/>
  <c r="BC12" i="104"/>
  <c r="BB12" i="104"/>
  <c r="BA12" i="104"/>
  <c r="AZ12" i="104"/>
  <c r="AY12" i="104"/>
  <c r="AX12" i="104"/>
  <c r="AW12" i="104"/>
  <c r="AV12" i="104"/>
  <c r="AU12" i="104"/>
  <c r="AT12" i="104"/>
  <c r="AS12" i="104"/>
  <c r="AR12" i="104"/>
  <c r="AP12" i="104"/>
  <c r="AO12" i="104"/>
  <c r="AN12" i="104"/>
  <c r="AM12" i="104"/>
  <c r="AL12" i="104"/>
  <c r="AK12" i="104"/>
  <c r="AJ12" i="104"/>
  <c r="AI12" i="104"/>
  <c r="AH12" i="104"/>
  <c r="AG12" i="104"/>
  <c r="AF12" i="104"/>
  <c r="AE12" i="104"/>
  <c r="AD12" i="104"/>
  <c r="AC12" i="104"/>
  <c r="AB12" i="104"/>
  <c r="AA12" i="104"/>
  <c r="Y12" i="104"/>
  <c r="X12" i="104"/>
  <c r="W12" i="104"/>
  <c r="V12" i="104"/>
  <c r="U12" i="104"/>
  <c r="T12" i="104"/>
  <c r="S12" i="104"/>
  <c r="R12" i="104"/>
  <c r="Q12" i="104"/>
  <c r="P12" i="104"/>
  <c r="O12" i="104"/>
  <c r="N12" i="104"/>
  <c r="M12" i="104"/>
  <c r="L12" i="104"/>
  <c r="K12" i="104"/>
  <c r="J12" i="104"/>
  <c r="I12" i="104"/>
  <c r="H12" i="104"/>
  <c r="G12" i="104"/>
  <c r="F12" i="104"/>
  <c r="E12" i="104"/>
  <c r="D12" i="104"/>
  <c r="C12" i="104"/>
  <c r="B12" i="104"/>
  <c r="AP12" i="91"/>
  <c r="AO12" i="91"/>
  <c r="AN12" i="91"/>
  <c r="AM12" i="91"/>
  <c r="AL12" i="91"/>
  <c r="AK12" i="91"/>
  <c r="AJ12" i="91"/>
  <c r="AI12" i="91"/>
  <c r="AH12" i="91"/>
  <c r="AG12" i="91"/>
  <c r="AF12" i="91"/>
  <c r="AE12" i="91"/>
  <c r="AD12" i="91"/>
  <c r="AC12" i="91"/>
  <c r="AB12" i="91"/>
  <c r="X12" i="91"/>
  <c r="AA12" i="91"/>
  <c r="Z12" i="91"/>
  <c r="Y12" i="91"/>
  <c r="W12" i="91"/>
  <c r="U12" i="91"/>
  <c r="T12" i="91"/>
  <c r="S12" i="91"/>
  <c r="R12" i="91"/>
  <c r="Q12" i="91"/>
  <c r="P12" i="91"/>
  <c r="O12" i="91"/>
  <c r="N12" i="91"/>
  <c r="M12" i="91"/>
  <c r="L12" i="91"/>
  <c r="K12" i="91"/>
  <c r="J12" i="91"/>
  <c r="I12" i="91"/>
  <c r="H12" i="91"/>
  <c r="G12" i="91"/>
  <c r="F12" i="91"/>
  <c r="E12" i="91"/>
  <c r="D12" i="91"/>
  <c r="C12" i="91"/>
  <c r="B12" i="91"/>
  <c r="AP12" i="94"/>
  <c r="AO12" i="94"/>
  <c r="AN12" i="94"/>
  <c r="AM12" i="94"/>
  <c r="AL12" i="94"/>
  <c r="AK12" i="94"/>
  <c r="AJ12" i="94"/>
  <c r="AI12" i="94"/>
  <c r="AH12" i="94"/>
  <c r="AG12" i="94"/>
  <c r="AF12" i="94"/>
  <c r="AE12" i="94"/>
  <c r="AD12" i="94"/>
  <c r="AC12" i="94"/>
  <c r="AB12" i="94"/>
  <c r="X12" i="94"/>
  <c r="AA12" i="94"/>
  <c r="Z12" i="94"/>
  <c r="Y12" i="94"/>
  <c r="W12" i="94"/>
  <c r="U12" i="94"/>
  <c r="T12" i="94"/>
  <c r="S12" i="94"/>
  <c r="R12" i="94"/>
  <c r="Q12" i="94"/>
  <c r="P12" i="94"/>
  <c r="O12" i="94"/>
  <c r="N12" i="94"/>
  <c r="M12" i="94"/>
  <c r="L12" i="94"/>
  <c r="K12" i="94"/>
  <c r="J12" i="94"/>
  <c r="I12" i="94"/>
  <c r="H12" i="94"/>
  <c r="G12" i="94"/>
  <c r="F12" i="94"/>
  <c r="E12" i="94"/>
  <c r="D12" i="94"/>
  <c r="C12" i="94"/>
  <c r="B12" i="94"/>
  <c r="AP12" i="95"/>
  <c r="AO12" i="95"/>
  <c r="AN12" i="95"/>
  <c r="AM12" i="95"/>
  <c r="AL12" i="95"/>
  <c r="AK12" i="95"/>
  <c r="AJ12" i="95"/>
  <c r="AI12" i="95"/>
  <c r="AH12" i="95"/>
  <c r="AG12" i="95"/>
  <c r="AF12" i="95"/>
  <c r="AE12" i="95"/>
  <c r="AD12" i="95"/>
  <c r="AC12" i="95"/>
  <c r="AB12" i="95"/>
  <c r="X12" i="95"/>
  <c r="AA12" i="95"/>
  <c r="Z12" i="95"/>
  <c r="Y12" i="95"/>
  <c r="W12" i="95"/>
  <c r="U12" i="95"/>
  <c r="T12" i="95"/>
  <c r="S12" i="95"/>
  <c r="R12" i="95"/>
  <c r="Q12" i="95"/>
  <c r="P12" i="95"/>
  <c r="O12" i="95"/>
  <c r="N12" i="95"/>
  <c r="M12" i="95"/>
  <c r="L12" i="95"/>
  <c r="K12" i="95"/>
  <c r="J12" i="95"/>
  <c r="I12" i="95"/>
  <c r="H12" i="95"/>
  <c r="G12" i="95"/>
  <c r="F12" i="95"/>
  <c r="E12" i="95"/>
  <c r="D12" i="95"/>
  <c r="C12" i="95"/>
  <c r="B12" i="95"/>
  <c r="AP12" i="96"/>
  <c r="AO12" i="96"/>
  <c r="AN12" i="96"/>
  <c r="AM12" i="96"/>
  <c r="AL12" i="96"/>
  <c r="AK12" i="96"/>
  <c r="AJ12" i="96"/>
  <c r="AI12" i="96"/>
  <c r="AH12" i="96"/>
  <c r="AG12" i="96"/>
  <c r="AF12" i="96"/>
  <c r="AE12" i="96"/>
  <c r="AD12" i="96"/>
  <c r="AC12" i="96"/>
  <c r="AB12" i="96"/>
  <c r="X12" i="96"/>
  <c r="AA12" i="96"/>
  <c r="Z12" i="96"/>
  <c r="Y12" i="96"/>
  <c r="W12" i="96"/>
  <c r="U12" i="96"/>
  <c r="T12" i="96"/>
  <c r="S12" i="96"/>
  <c r="R12" i="96"/>
  <c r="Q12" i="96"/>
  <c r="P12" i="96"/>
  <c r="O12" i="96"/>
  <c r="N12" i="96"/>
  <c r="M12" i="96"/>
  <c r="L12" i="96"/>
  <c r="K12" i="96"/>
  <c r="J12" i="96"/>
  <c r="I12" i="96"/>
  <c r="H12" i="96"/>
  <c r="G12" i="96"/>
  <c r="F12" i="96"/>
  <c r="E12" i="96"/>
  <c r="D12" i="96"/>
  <c r="C12" i="96"/>
  <c r="B12" i="96"/>
  <c r="BJ12" i="93"/>
  <c r="BI12" i="93"/>
  <c r="BH12" i="93"/>
  <c r="BG12" i="93"/>
  <c r="BF12" i="93"/>
  <c r="BE12" i="93"/>
  <c r="BD12" i="93"/>
  <c r="BC12" i="93"/>
  <c r="BB12" i="93"/>
  <c r="BA12" i="93"/>
  <c r="AZ12" i="93"/>
  <c r="AY12" i="93"/>
  <c r="AX12" i="93"/>
  <c r="AW12" i="93"/>
  <c r="AV12" i="93"/>
  <c r="AU12" i="93"/>
  <c r="AT12" i="93"/>
  <c r="AS12" i="93"/>
  <c r="AR12" i="93"/>
  <c r="AP12" i="93"/>
  <c r="AO12" i="93"/>
  <c r="AN12" i="93"/>
  <c r="AM12" i="93"/>
  <c r="AL12" i="93"/>
  <c r="AK12" i="93"/>
  <c r="AJ12" i="93"/>
  <c r="AI12" i="93"/>
  <c r="AH12" i="93"/>
  <c r="AG12" i="93"/>
  <c r="AF12" i="93"/>
  <c r="AE12" i="93"/>
  <c r="AD12" i="93"/>
  <c r="AC12" i="93"/>
  <c r="AB12" i="93"/>
  <c r="AA12" i="93"/>
  <c r="Y12" i="93"/>
  <c r="W12" i="93"/>
  <c r="V12" i="93"/>
  <c r="U12" i="93"/>
  <c r="T12" i="93"/>
  <c r="S12" i="93"/>
  <c r="R12" i="93"/>
  <c r="Q12" i="93"/>
  <c r="P12" i="93"/>
  <c r="O12" i="93"/>
  <c r="N12" i="93"/>
  <c r="M12" i="93"/>
  <c r="L12" i="93"/>
  <c r="K12" i="93"/>
  <c r="J12" i="93"/>
  <c r="I12" i="93"/>
  <c r="H12" i="93"/>
  <c r="G12" i="93"/>
  <c r="F12" i="93"/>
  <c r="E12" i="93"/>
  <c r="D12" i="93"/>
  <c r="C12" i="93"/>
  <c r="BJ12" i="97"/>
  <c r="BI12" i="97"/>
  <c r="BH12" i="97"/>
  <c r="BG12" i="97"/>
  <c r="BF12" i="97"/>
  <c r="BE12" i="97"/>
  <c r="BD12" i="97"/>
  <c r="BC12" i="97"/>
  <c r="BB12" i="97"/>
  <c r="BA12" i="97"/>
  <c r="AZ12" i="97"/>
  <c r="AY12" i="97"/>
  <c r="AX12" i="97"/>
  <c r="AW12" i="97"/>
  <c r="AV12" i="97"/>
  <c r="AU12" i="97"/>
  <c r="AT12" i="97"/>
  <c r="AS12" i="97"/>
  <c r="AR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Y12" i="97"/>
  <c r="X12" i="97"/>
  <c r="W12" i="97"/>
  <c r="V12" i="97"/>
  <c r="U12" i="97"/>
  <c r="T12" i="97"/>
  <c r="S12" i="97"/>
  <c r="R12" i="97"/>
  <c r="Q12" i="97"/>
  <c r="P12" i="97"/>
  <c r="O12" i="97"/>
  <c r="N12" i="97"/>
  <c r="M12" i="97"/>
  <c r="L12" i="97"/>
  <c r="K12" i="97"/>
  <c r="J12" i="97"/>
  <c r="I12" i="97"/>
  <c r="H12" i="97"/>
  <c r="G12" i="97"/>
  <c r="F12" i="97"/>
  <c r="E12" i="97"/>
  <c r="D12" i="97"/>
  <c r="C12" i="97"/>
  <c r="B12" i="97"/>
  <c r="BJ12" i="98"/>
  <c r="BI12" i="98"/>
  <c r="BH12" i="98"/>
  <c r="BG12" i="98"/>
  <c r="BF12" i="98"/>
  <c r="BE12" i="98"/>
  <c r="BD12" i="98"/>
  <c r="BC12" i="98"/>
  <c r="BB12" i="98"/>
  <c r="BA12" i="98"/>
  <c r="AZ12" i="98"/>
  <c r="AY12" i="98"/>
  <c r="AX12" i="98"/>
  <c r="AW12" i="98"/>
  <c r="AV12" i="98"/>
  <c r="AU12" i="98"/>
  <c r="AT12" i="98"/>
  <c r="AS12" i="98"/>
  <c r="AR12" i="98"/>
  <c r="AP12" i="98"/>
  <c r="AO12" i="98"/>
  <c r="AN12" i="98"/>
  <c r="AM12" i="98"/>
  <c r="AL12" i="98"/>
  <c r="AK12" i="98"/>
  <c r="AJ12" i="98"/>
  <c r="AI12" i="98"/>
  <c r="AH12" i="98"/>
  <c r="AG12" i="98"/>
  <c r="AF12" i="98"/>
  <c r="AE12" i="98"/>
  <c r="AD12" i="98"/>
  <c r="AC12" i="98"/>
  <c r="AB12" i="98"/>
  <c r="AA12" i="98"/>
  <c r="Y12" i="98"/>
  <c r="X12" i="98"/>
  <c r="W12" i="98"/>
  <c r="V12" i="98"/>
  <c r="U12" i="98"/>
  <c r="T12" i="98"/>
  <c r="S12" i="98"/>
  <c r="R12" i="98"/>
  <c r="Q12" i="98"/>
  <c r="P12" i="98"/>
  <c r="O12" i="98"/>
  <c r="N12" i="98"/>
  <c r="M12" i="98"/>
  <c r="L12" i="98"/>
  <c r="K12" i="98"/>
  <c r="J12" i="98"/>
  <c r="I12" i="98"/>
  <c r="H12" i="98"/>
  <c r="G12" i="98"/>
  <c r="F12" i="98"/>
  <c r="E12" i="98"/>
  <c r="D12" i="98"/>
  <c r="C12" i="98"/>
  <c r="B12" i="98"/>
  <c r="BJ12" i="99"/>
  <c r="BI12" i="99"/>
  <c r="BH12" i="99"/>
  <c r="BG12" i="99"/>
  <c r="BF12" i="99"/>
  <c r="BE12" i="99"/>
  <c r="BD12" i="99"/>
  <c r="BC12" i="99"/>
  <c r="BB12" i="99"/>
  <c r="BA12" i="99"/>
  <c r="AZ12" i="99"/>
  <c r="AY12" i="99"/>
  <c r="AX12" i="99"/>
  <c r="AW12" i="99"/>
  <c r="AV12" i="99"/>
  <c r="AU12" i="99"/>
  <c r="AT12" i="99"/>
  <c r="AS12" i="99"/>
  <c r="AR12" i="99"/>
  <c r="AP12" i="99"/>
  <c r="AO12" i="99"/>
  <c r="AN12" i="99"/>
  <c r="AM12" i="99"/>
  <c r="AL12" i="99"/>
  <c r="AK12" i="99"/>
  <c r="AJ12" i="99"/>
  <c r="AI12" i="99"/>
  <c r="AH12" i="99"/>
  <c r="AG12" i="99"/>
  <c r="AF12" i="99"/>
  <c r="AE12" i="99"/>
  <c r="AD12" i="99"/>
  <c r="AC12" i="99"/>
  <c r="AB12" i="99"/>
  <c r="AA12" i="99"/>
  <c r="Y12" i="99"/>
  <c r="X12" i="99"/>
  <c r="W12" i="99"/>
  <c r="V12" i="99"/>
  <c r="U12" i="99"/>
  <c r="T12" i="99"/>
  <c r="S12" i="99"/>
  <c r="R12" i="99"/>
  <c r="Q12" i="99"/>
  <c r="P12" i="99"/>
  <c r="O12" i="99"/>
  <c r="N12" i="99"/>
  <c r="M12" i="99"/>
  <c r="L12" i="99"/>
  <c r="K12" i="99"/>
  <c r="J12" i="99"/>
  <c r="I12" i="99"/>
  <c r="H12" i="99"/>
  <c r="G12" i="99"/>
  <c r="F12" i="99"/>
  <c r="E12" i="99"/>
  <c r="D12" i="99"/>
  <c r="C12" i="99"/>
  <c r="B12" i="99"/>
  <c r="BJ12" i="100"/>
  <c r="BI12" i="100"/>
  <c r="BH12" i="100"/>
  <c r="BG12" i="100"/>
  <c r="BF12" i="100"/>
  <c r="BE12" i="100"/>
  <c r="BD12" i="100"/>
  <c r="BC12" i="100"/>
  <c r="BB12" i="100"/>
  <c r="BA12" i="100"/>
  <c r="AZ12" i="100"/>
  <c r="AY12" i="100"/>
  <c r="AX12" i="100"/>
  <c r="AW12" i="100"/>
  <c r="AV12" i="100"/>
  <c r="AU12" i="100"/>
  <c r="AT12" i="100"/>
  <c r="AS12" i="100"/>
  <c r="AR12" i="100"/>
  <c r="AP12" i="100"/>
  <c r="AO12" i="100"/>
  <c r="AN12" i="100"/>
  <c r="AM12" i="100"/>
  <c r="AL12" i="100"/>
  <c r="AK12" i="100"/>
  <c r="AJ12" i="100"/>
  <c r="AI12" i="100"/>
  <c r="AH12" i="100"/>
  <c r="AG12" i="100"/>
  <c r="AF12" i="100"/>
  <c r="AE12" i="100"/>
  <c r="AD12" i="100"/>
  <c r="AC12" i="100"/>
  <c r="AB12" i="100"/>
  <c r="AA12" i="100"/>
  <c r="Y12" i="100"/>
  <c r="X12" i="100"/>
  <c r="W12" i="100"/>
  <c r="V12" i="100"/>
  <c r="U12" i="100"/>
  <c r="T12" i="100"/>
  <c r="S12" i="100"/>
  <c r="R12" i="100"/>
  <c r="Q12" i="100"/>
  <c r="P12" i="100"/>
  <c r="O12" i="100"/>
  <c r="N12" i="100"/>
  <c r="M12" i="100"/>
  <c r="L12" i="100"/>
  <c r="K12" i="100"/>
  <c r="J12" i="100"/>
  <c r="I12" i="100"/>
  <c r="H12" i="100"/>
  <c r="G12" i="100"/>
  <c r="F12" i="100"/>
  <c r="E12" i="100"/>
  <c r="D12" i="100"/>
  <c r="C12" i="100"/>
  <c r="B12" i="100"/>
  <c r="BJ12" i="101"/>
  <c r="BI12" i="101"/>
  <c r="BH12" i="101"/>
  <c r="BG12" i="101"/>
  <c r="BF12" i="101"/>
  <c r="BE12" i="101"/>
  <c r="BD12" i="101"/>
  <c r="BC12" i="101"/>
  <c r="BB12" i="101"/>
  <c r="BA12" i="101"/>
  <c r="AZ12" i="101"/>
  <c r="AY12" i="101"/>
  <c r="AX12" i="101"/>
  <c r="AW12" i="101"/>
  <c r="AV12" i="101"/>
  <c r="AU12" i="101"/>
  <c r="AT12" i="101"/>
  <c r="AS12" i="101"/>
  <c r="AR12" i="101"/>
  <c r="AP12" i="101"/>
  <c r="AO12" i="101"/>
  <c r="AN12" i="101"/>
  <c r="AM12" i="101"/>
  <c r="AL12" i="101"/>
  <c r="AK12" i="101"/>
  <c r="AJ12" i="101"/>
  <c r="AI12" i="101"/>
  <c r="AH12" i="101"/>
  <c r="AG12" i="101"/>
  <c r="AF12" i="101"/>
  <c r="AE12" i="101"/>
  <c r="AD12" i="101"/>
  <c r="AC12" i="101"/>
  <c r="AB12" i="101"/>
  <c r="AA12" i="101"/>
  <c r="Y12" i="101"/>
  <c r="X12" i="101"/>
  <c r="W12" i="101"/>
  <c r="V12" i="101"/>
  <c r="U12" i="101"/>
  <c r="T12" i="101"/>
  <c r="S12" i="101"/>
  <c r="R12" i="101"/>
  <c r="Q12" i="101"/>
  <c r="P12" i="101"/>
  <c r="O12" i="101"/>
  <c r="N12" i="101"/>
  <c r="M12" i="101"/>
  <c r="L12" i="101"/>
  <c r="K12" i="101"/>
  <c r="J12" i="101"/>
  <c r="I12" i="101"/>
  <c r="H12" i="101"/>
  <c r="G12" i="101"/>
  <c r="F12" i="101"/>
  <c r="E12" i="101"/>
  <c r="D12" i="101"/>
  <c r="C12" i="101"/>
  <c r="B12" i="101"/>
  <c r="BJ12" i="102"/>
  <c r="BI12" i="102"/>
  <c r="BH12" i="102"/>
  <c r="BG12" i="102"/>
  <c r="BF12" i="102"/>
  <c r="BE12" i="102"/>
  <c r="BD12" i="102"/>
  <c r="BC12" i="102"/>
  <c r="BB12" i="102"/>
  <c r="BA12" i="102"/>
  <c r="AZ12" i="102"/>
  <c r="AY12" i="102"/>
  <c r="AX12" i="102"/>
  <c r="AW12" i="102"/>
  <c r="AV12" i="102"/>
  <c r="AU12" i="102"/>
  <c r="AT12" i="102"/>
  <c r="AS12" i="102"/>
  <c r="AR12" i="102"/>
  <c r="AP12" i="102"/>
  <c r="AO12" i="102"/>
  <c r="AN12" i="102"/>
  <c r="AM12" i="102"/>
  <c r="AL12" i="102"/>
  <c r="AK12" i="102"/>
  <c r="AJ12" i="102"/>
  <c r="AI12" i="102"/>
  <c r="AH12" i="102"/>
  <c r="AG12" i="102"/>
  <c r="AF12" i="102"/>
  <c r="AE12" i="102"/>
  <c r="AD12" i="102"/>
  <c r="AC12" i="102"/>
  <c r="AB12" i="102"/>
  <c r="AA12" i="102"/>
  <c r="Y12" i="102"/>
  <c r="X12" i="102"/>
  <c r="W12" i="102"/>
  <c r="V12" i="102"/>
  <c r="U12" i="102"/>
  <c r="T12" i="102"/>
  <c r="S12" i="102"/>
  <c r="R12" i="102"/>
  <c r="Q12" i="102"/>
  <c r="P12" i="102"/>
  <c r="O12" i="102"/>
  <c r="N12" i="102"/>
  <c r="M12" i="102"/>
  <c r="L12" i="102"/>
  <c r="K12" i="102"/>
  <c r="J12" i="102"/>
  <c r="I12" i="102"/>
  <c r="H12" i="102"/>
  <c r="G12" i="102"/>
  <c r="F12" i="102"/>
  <c r="E12" i="102"/>
  <c r="D12" i="102"/>
  <c r="C12" i="102"/>
  <c r="B12" i="102"/>
  <c r="BJ12" i="103"/>
  <c r="BI12" i="103"/>
  <c r="BH12" i="103"/>
  <c r="BG12" i="103"/>
  <c r="BF12" i="103"/>
  <c r="BE12" i="103"/>
  <c r="BD12" i="103"/>
  <c r="BC12" i="103"/>
  <c r="BB12" i="103"/>
  <c r="BA12" i="103"/>
  <c r="AZ12" i="103"/>
  <c r="AY12" i="103"/>
  <c r="AX12" i="103"/>
  <c r="AW12" i="103"/>
  <c r="AV12" i="103"/>
  <c r="AU12" i="103"/>
  <c r="AT12" i="103"/>
  <c r="AS12" i="103"/>
  <c r="AR12" i="103"/>
  <c r="AP12" i="103"/>
  <c r="AO12" i="103"/>
  <c r="AN12" i="103"/>
  <c r="AM12" i="103"/>
  <c r="AL12" i="103"/>
  <c r="AK12" i="103"/>
  <c r="AJ12" i="103"/>
  <c r="AI12" i="103"/>
  <c r="AH12" i="103"/>
  <c r="AG12" i="103"/>
  <c r="AF12" i="103"/>
  <c r="AE12" i="103"/>
  <c r="AD12" i="103"/>
  <c r="AC12" i="103"/>
  <c r="AB12" i="103"/>
  <c r="AA12" i="103"/>
  <c r="Y12" i="103"/>
  <c r="X12" i="103"/>
  <c r="W12" i="103"/>
  <c r="V12" i="103"/>
  <c r="U12" i="103"/>
  <c r="T12" i="103"/>
  <c r="S12" i="103"/>
  <c r="R12" i="103"/>
  <c r="Q12" i="103"/>
  <c r="P12" i="103"/>
  <c r="O12" i="103"/>
  <c r="N12" i="103"/>
  <c r="M12" i="103"/>
  <c r="L12" i="103"/>
  <c r="K12" i="103"/>
  <c r="J12" i="103"/>
  <c r="I12" i="103"/>
  <c r="H12" i="103"/>
  <c r="G12" i="103"/>
  <c r="F12" i="103"/>
  <c r="E12" i="103"/>
  <c r="D12" i="103"/>
  <c r="C12" i="103"/>
  <c r="B12" i="103"/>
  <c r="AB13" i="127"/>
  <c r="AC13" i="127"/>
  <c r="BF12" i="129"/>
  <c r="AE12" i="116"/>
  <c r="AA12" i="116"/>
  <c r="AV12" i="116"/>
  <c r="AR12" i="116"/>
  <c r="AW12" i="124"/>
  <c r="AS15" i="124"/>
  <c r="AA13" i="123"/>
  <c r="AB14" i="124"/>
  <c r="AU12" i="127"/>
  <c r="AA13" i="124"/>
  <c r="AR33" i="123"/>
  <c r="AY12" i="131"/>
  <c r="BC12" i="131"/>
  <c r="BF12" i="131"/>
  <c r="BH12" i="131"/>
  <c r="AW12" i="131"/>
  <c r="BA12" i="131"/>
  <c r="BD12" i="131"/>
  <c r="BB12" i="131"/>
  <c r="AZ12" i="131"/>
  <c r="AV12" i="131"/>
  <c r="BC27" i="129"/>
  <c r="BG12" i="129"/>
  <c r="AF12" i="124"/>
  <c r="AS15" i="129"/>
  <c r="BK12" i="129"/>
  <c r="AG12" i="127"/>
  <c r="BH27" i="129"/>
  <c r="AR22" i="123"/>
  <c r="BB27" i="129"/>
  <c r="BB12" i="129"/>
  <c r="BC12" i="129"/>
  <c r="BD27" i="129"/>
  <c r="BD12" i="129"/>
  <c r="BH12" i="129"/>
  <c r="AZ27" i="129"/>
  <c r="AV27" i="129"/>
  <c r="AV12" i="129"/>
  <c r="AB12" i="127"/>
  <c r="AC12" i="127"/>
  <c r="AS12" i="123"/>
  <c r="AS12" i="124"/>
  <c r="AB12" i="124"/>
  <c r="AR12" i="124"/>
  <c r="BE12" i="129"/>
  <c r="BA27" i="129"/>
  <c r="AA12" i="124"/>
  <c r="AB12" i="123"/>
  <c r="AR12" i="123"/>
  <c r="BI12" i="129"/>
  <c r="AY27" i="129"/>
  <c r="AG12" i="131"/>
  <c r="AT12" i="123"/>
  <c r="AG12" i="129"/>
  <c r="AR14" i="124"/>
  <c r="AZ12" i="129"/>
  <c r="AX12" i="131"/>
  <c r="AA20" i="123"/>
  <c r="AA12" i="123"/>
  <c r="AB23" i="123"/>
  <c r="AA21" i="124"/>
  <c r="BA12" i="129"/>
  <c r="AW27" i="129"/>
  <c r="AX27" i="129"/>
  <c r="AY12" i="129"/>
  <c r="AW12" i="129"/>
  <c r="AU27" i="129"/>
  <c r="AT27" i="129"/>
  <c r="AT12" i="129"/>
  <c r="AX12" i="129"/>
  <c r="AS27" i="129"/>
  <c r="AS12" i="129"/>
  <c r="AU12" i="129"/>
</calcChain>
</file>

<file path=xl/sharedStrings.xml><?xml version="1.0" encoding="utf-8"?>
<sst xmlns="http://schemas.openxmlformats.org/spreadsheetml/2006/main" count="7204" uniqueCount="868">
  <si>
    <t>1610-00-01</t>
    <phoneticPr fontId="2" type="noConversion"/>
  </si>
  <si>
    <t>合　計</t>
    <phoneticPr fontId="2" type="noConversion"/>
  </si>
  <si>
    <t>護理人員</t>
    <phoneticPr fontId="2" type="noConversion"/>
  </si>
  <si>
    <t>專　任</t>
    <phoneticPr fontId="2" type="noConversion"/>
  </si>
  <si>
    <t>兼　任</t>
    <phoneticPr fontId="2" type="noConversion"/>
  </si>
  <si>
    <t>非專科</t>
    <phoneticPr fontId="2" type="noConversion"/>
  </si>
  <si>
    <t>1610-00-01</t>
    <phoneticPr fontId="2" type="noConversion"/>
  </si>
  <si>
    <t>醫　師</t>
    <phoneticPr fontId="2" type="noConversion"/>
  </si>
  <si>
    <t>社會工作人員</t>
    <phoneticPr fontId="2" type="noConversion"/>
  </si>
  <si>
    <t>職能治療人員</t>
    <phoneticPr fontId="2" type="noConversion"/>
  </si>
  <si>
    <t>專任</t>
    <phoneticPr fontId="2" type="noConversion"/>
  </si>
  <si>
    <t>兼任</t>
    <phoneticPr fontId="2" type="noConversion"/>
  </si>
  <si>
    <t>小計</t>
    <phoneticPr fontId="2" type="noConversion"/>
  </si>
  <si>
    <t>專科</t>
    <phoneticPr fontId="2" type="noConversion"/>
  </si>
  <si>
    <t>主辦統計人員</t>
  </si>
  <si>
    <t>-</t>
  </si>
  <si>
    <t>1610-00-01</t>
    <phoneticPr fontId="2" type="noConversion"/>
  </si>
  <si>
    <t>單位：家、人、床</t>
    <phoneticPr fontId="2" type="noConversion"/>
  </si>
  <si>
    <t>單位：人</t>
    <phoneticPr fontId="2" type="noConversion"/>
  </si>
  <si>
    <t>臨床心理師</t>
    <phoneticPr fontId="2" type="noConversion"/>
  </si>
  <si>
    <t>專任管理人員</t>
    <phoneticPr fontId="2" type="noConversion"/>
  </si>
  <si>
    <t>1610-00-01</t>
    <phoneticPr fontId="2" type="noConversion"/>
  </si>
  <si>
    <t>照顧服務員</t>
    <phoneticPr fontId="2" type="noConversion"/>
  </si>
  <si>
    <t>其他</t>
    <phoneticPr fontId="2" type="noConversion"/>
  </si>
  <si>
    <r>
      <t xml:space="preserve">  </t>
    </r>
    <r>
      <rPr>
        <sz val="12"/>
        <rFont val="標楷體"/>
        <family val="4"/>
        <charset val="136"/>
      </rPr>
      <t>填表</t>
    </r>
    <phoneticPr fontId="8" type="noConversion"/>
  </si>
  <si>
    <r>
      <t xml:space="preserve">  </t>
    </r>
    <r>
      <rPr>
        <sz val="12"/>
        <rFont val="標楷體"/>
        <family val="4"/>
        <charset val="136"/>
      </rPr>
      <t>資料來源：本部統計處依據直轄市政府衛生局及各縣市衛生局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提供之資料彙編。</t>
    </r>
    <phoneticPr fontId="2" type="noConversion"/>
  </si>
  <si>
    <t>10511-90-02</t>
  </si>
  <si>
    <t>10511-90-02</t>
    <phoneticPr fontId="2" type="noConversion"/>
  </si>
  <si>
    <t>10511-90-02</t>
    <phoneticPr fontId="2" type="noConversion"/>
  </si>
  <si>
    <t>新北市</t>
    <phoneticPr fontId="8" type="noConversion"/>
  </si>
  <si>
    <t>臺北市</t>
    <phoneticPr fontId="8" type="noConversion"/>
  </si>
  <si>
    <t>桃園市</t>
    <phoneticPr fontId="8" type="noConversion"/>
  </si>
  <si>
    <t>臺中市</t>
    <phoneticPr fontId="8" type="noConversion"/>
  </si>
  <si>
    <t>臺南市</t>
    <phoneticPr fontId="8" type="noConversion"/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</si>
  <si>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</si>
  <si>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</si>
  <si>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</si>
  <si>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</si>
  <si>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</si>
  <si>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</si>
  <si>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</si>
  <si>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</si>
  <si>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</si>
  <si>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  <phoneticPr fontId="2" type="noConversion"/>
  </si>
  <si>
    <t>花蓮縣</t>
  </si>
  <si>
    <t>澎湖縣</t>
  </si>
  <si>
    <t>基隆市</t>
  </si>
  <si>
    <t>新竹市</t>
  </si>
  <si>
    <t>嘉義市</t>
  </si>
  <si>
    <t>金門縣</t>
  </si>
  <si>
    <t>連江縣</t>
  </si>
  <si>
    <t>審核</t>
    <phoneticPr fontId="8" type="noConversion"/>
  </si>
  <si>
    <t>業務主管人員</t>
    <phoneticPr fontId="8" type="noConversion"/>
  </si>
  <si>
    <t>機關首長</t>
    <phoneticPr fontId="8" type="noConversion"/>
  </si>
  <si>
    <t>中華民國   年  月  日編製</t>
    <phoneticPr fontId="8" type="noConversion"/>
  </si>
  <si>
    <r>
      <t xml:space="preserve">  </t>
    </r>
    <r>
      <rPr>
        <sz val="12"/>
        <rFont val="標楷體"/>
        <family val="4"/>
        <charset val="136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本表一式二份，一份送本部心理及口腔健康司，一份本部統計處自存。
　　　　　</t>
    </r>
    <r>
      <rPr>
        <sz val="12"/>
        <rFont val="Times New Roman"/>
        <family val="1"/>
      </rPr>
      <t xml:space="preserve">  2.</t>
    </r>
    <r>
      <rPr>
        <sz val="12"/>
        <rFont val="標楷體"/>
        <family val="4"/>
        <charset val="136"/>
      </rPr>
      <t>請各衛生局確實核對所填資料之正確性，並應與醫事管理系統登錄資料一致。</t>
    </r>
    <phoneticPr fontId="2" type="noConversion"/>
  </si>
  <si>
    <t xml:space="preserve">由專業人員擔任   </t>
    <phoneticPr fontId="2" type="noConversion"/>
  </si>
  <si>
    <t>由非專業人員擔任</t>
    <phoneticPr fontId="2" type="noConversion"/>
  </si>
  <si>
    <t>--</t>
  </si>
  <si>
    <r>
      <rPr>
        <sz val="12"/>
        <rFont val="標楷體"/>
        <family val="4"/>
        <charset val="136"/>
      </rPr>
      <t>許可病床數</t>
    </r>
    <phoneticPr fontId="2" type="noConversion"/>
  </si>
  <si>
    <r>
      <rPr>
        <sz val="12"/>
        <rFont val="標楷體"/>
        <family val="4"/>
        <charset val="136"/>
      </rPr>
      <t>開放登記病床數</t>
    </r>
    <phoneticPr fontId="2" type="noConversion"/>
  </si>
  <si>
    <r>
      <rPr>
        <sz val="12"/>
        <rFont val="標楷體"/>
        <family val="4"/>
        <charset val="136"/>
      </rPr>
      <t>精神科加護病床</t>
    </r>
    <phoneticPr fontId="2" type="noConversion"/>
  </si>
  <si>
    <r>
      <rPr>
        <sz val="11"/>
        <rFont val="標楷體"/>
        <family val="4"/>
        <charset val="136"/>
      </rPr>
      <t>公費養護床</t>
    </r>
    <phoneticPr fontId="8" type="noConversion"/>
  </si>
  <si>
    <r>
      <rPr>
        <sz val="11"/>
        <rFont val="標楷體"/>
        <family val="4"/>
        <charset val="136"/>
      </rPr>
      <t>公務預算床</t>
    </r>
    <phoneticPr fontId="2" type="noConversion"/>
  </si>
  <si>
    <r>
      <rPr>
        <sz val="11"/>
        <rFont val="標楷體"/>
        <family val="4"/>
        <charset val="136"/>
      </rPr>
      <t>社會局合約床</t>
    </r>
    <phoneticPr fontId="8" type="noConversion"/>
  </si>
  <si>
    <r>
      <rPr>
        <sz val="11"/>
        <rFont val="標楷體"/>
        <family val="4"/>
        <charset val="136"/>
      </rPr>
      <t>小康床</t>
    </r>
    <phoneticPr fontId="8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</si>
  <si>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</si>
  <si>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</si>
  <si>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</si>
  <si>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</si>
  <si>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由非專業人員擔任</t>
    </r>
    <phoneticPr fontId="2" type="noConversion"/>
  </si>
  <si>
    <r>
      <rPr>
        <sz val="12"/>
        <rFont val="標楷體"/>
        <family val="4"/>
        <charset val="136"/>
      </rPr>
      <t>可收治服務對象數</t>
    </r>
    <phoneticPr fontId="2" type="noConversion"/>
  </si>
  <si>
    <r>
      <rPr>
        <sz val="12"/>
        <rFont val="標楷體"/>
        <family val="4"/>
        <charset val="136"/>
      </rPr>
      <t>家數</t>
    </r>
    <phoneticPr fontId="2" type="noConversion"/>
  </si>
  <si>
    <r>
      <rPr>
        <sz val="12"/>
        <rFont val="標楷體"/>
        <family val="4"/>
        <charset val="136"/>
      </rPr>
      <t>許可床位數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</si>
  <si>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</si>
  <si>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慢性</t>
    </r>
    <phoneticPr fontId="2" type="noConversion"/>
  </si>
  <si>
    <r>
      <rPr>
        <sz val="12"/>
        <rFont val="標楷體"/>
        <family val="4"/>
        <charset val="136"/>
      </rPr>
      <t>慢性</t>
    </r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</si>
  <si>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</si>
  <si>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</si>
  <si>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</si>
  <si>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年別</t>
    </r>
    <phoneticPr fontId="8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</si>
  <si>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</si>
  <si>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</si>
  <si>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</si>
  <si>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</si>
  <si>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開放床位數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</si>
  <si>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</si>
  <si>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</si>
  <si>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日間型精神
復健機構</t>
    </r>
    <phoneticPr fontId="2" type="noConversion"/>
  </si>
  <si>
    <r>
      <rPr>
        <sz val="12"/>
        <rFont val="標楷體"/>
        <family val="4"/>
        <charset val="136"/>
      </rPr>
      <t>住宿型精神
復健機構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</si>
  <si>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</si>
  <si>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</si>
  <si>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</si>
  <si>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</si>
  <si>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專任管理人員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</si>
  <si>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</si>
  <si>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</si>
  <si>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家數</t>
    </r>
    <phoneticPr fontId="2" type="noConversion"/>
  </si>
  <si>
    <r>
      <rPr>
        <sz val="12"/>
        <rFont val="標楷體"/>
        <family val="4"/>
        <charset val="136"/>
      </rPr>
      <t>開放床位數</t>
    </r>
    <phoneticPr fontId="2" type="noConversion"/>
  </si>
  <si>
    <r>
      <rPr>
        <sz val="12"/>
        <rFont val="標楷體"/>
        <family val="4"/>
        <charset val="136"/>
      </rPr>
      <t>急性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</si>
  <si>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</si>
  <si>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單位：家、人、床</t>
    </r>
    <phoneticPr fontId="2" type="noConversion"/>
  </si>
  <si>
    <r>
      <rPr>
        <sz val="12"/>
        <rFont val="標楷體"/>
        <family val="4"/>
        <charset val="136"/>
      </rPr>
      <t>單位：人</t>
    </r>
    <phoneticPr fontId="2" type="noConversion"/>
  </si>
  <si>
    <r>
      <rPr>
        <sz val="12"/>
        <rFont val="標楷體"/>
        <family val="4"/>
        <charset val="136"/>
      </rPr>
      <t>強制住院</t>
    </r>
    <phoneticPr fontId="2" type="noConversion"/>
  </si>
  <si>
    <r>
      <rPr>
        <sz val="12"/>
        <rFont val="標楷體"/>
        <family val="4"/>
        <charset val="136"/>
      </rPr>
      <t>強制社區治療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</si>
  <si>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</si>
  <si>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精神護理之家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</si>
  <si>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</si>
  <si>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rPr>
        <sz val="12"/>
        <rFont val="標楷體"/>
        <family val="4"/>
        <charset val="136"/>
      </rPr>
      <t>日間留院可收治人數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</si>
  <si>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</si>
  <si>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</si>
  <si>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照顧服務員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</si>
  <si>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</si>
  <si>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開放登記病床數</t>
    </r>
    <phoneticPr fontId="2" type="noConversion"/>
  </si>
  <si>
    <r>
      <rPr>
        <sz val="12"/>
        <rFont val="標楷體"/>
        <family val="4"/>
        <charset val="136"/>
      </rPr>
      <t>精神科加護病床</t>
    </r>
    <phoneticPr fontId="2" type="noConversion"/>
  </si>
  <si>
    <r>
      <rPr>
        <sz val="12"/>
        <rFont val="標楷體"/>
        <family val="4"/>
        <charset val="136"/>
      </rPr>
      <t>可收治服務對象數</t>
    </r>
    <phoneticPr fontId="2" type="noConversion"/>
  </si>
  <si>
    <r>
      <rPr>
        <sz val="12"/>
        <rFont val="標楷體"/>
        <family val="4"/>
        <charset val="136"/>
      </rPr>
      <t>許可床位數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</si>
  <si>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</si>
  <si>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慢性</t>
    </r>
    <phoneticPr fontId="2" type="noConversion"/>
  </si>
  <si>
    <r>
      <rPr>
        <sz val="12"/>
        <rFont val="標楷體"/>
        <family val="4"/>
        <charset val="136"/>
      </rPr>
      <t>急性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</si>
  <si>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</si>
  <si>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單位：人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</si>
  <si>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</si>
  <si>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精神護理之家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</si>
  <si>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</si>
  <si>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</si>
  <si>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</si>
  <si>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單位：家、人、床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</si>
  <si>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</si>
  <si>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</si>
  <si>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強制住院</t>
    </r>
    <phoneticPr fontId="2" type="noConversion"/>
  </si>
  <si>
    <r>
      <rPr>
        <sz val="12"/>
        <rFont val="標楷體"/>
        <family val="4"/>
        <charset val="136"/>
      </rPr>
      <t>強制社區治療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</si>
  <si>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</si>
  <si>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日間型精神
復健機構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</si>
  <si>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</si>
  <si>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</si>
  <si>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</si>
  <si>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專任管理人員</t>
    </r>
    <phoneticPr fontId="2" type="noConversion"/>
  </si>
  <si>
    <r>
      <rPr>
        <sz val="12"/>
        <rFont val="標楷體"/>
        <family val="4"/>
        <charset val="136"/>
      </rPr>
      <t>照顧服務員</t>
    </r>
    <phoneticPr fontId="2" type="noConversion"/>
  </si>
  <si>
    <r>
      <rPr>
        <sz val="12"/>
        <rFont val="標楷體"/>
        <family val="4"/>
        <charset val="136"/>
      </rPr>
      <t>住宿型精神
復健機構</t>
    </r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</si>
  <si>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</si>
  <si>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rPr>
        <b/>
        <sz val="16"/>
        <rFont val="標楷體"/>
        <family val="4"/>
        <charset val="136"/>
      </rPr>
      <t>精神醫療資源現況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</si>
  <si>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</si>
  <si>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</si>
  <si>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院、診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</si>
  <si>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 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日間型、住宿型精神復健機構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</t>
    </r>
    <phoneticPr fontId="2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</si>
  <si>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</si>
  <si>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由專業人員擔任</t>
    </r>
    <r>
      <rPr>
        <sz val="12"/>
        <rFont val="Times New Roman"/>
        <family val="1"/>
      </rPr>
      <t xml:space="preserve">   </t>
    </r>
    <phoneticPr fontId="2" type="noConversion"/>
  </si>
  <si>
    <r>
      <rPr>
        <sz val="12"/>
        <rFont val="標楷體"/>
        <family val="4"/>
        <charset val="136"/>
      </rPr>
      <t>單位：人</t>
    </r>
    <phoneticPr fontId="2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</si>
  <si>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</si>
  <si>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</si>
  <si>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年別</t>
    </r>
    <phoneticPr fontId="8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</si>
  <si>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</si>
  <si>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院、診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</si>
  <si>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</si>
  <si>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</si>
  <si>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</si>
  <si>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</si>
  <si>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照顧服務員</t>
    </r>
    <phoneticPr fontId="2" type="noConversion"/>
  </si>
  <si>
    <r>
      <rPr>
        <sz val="12"/>
        <rFont val="標楷體"/>
        <family val="4"/>
        <charset val="136"/>
      </rPr>
      <t>公費養護床</t>
    </r>
    <phoneticPr fontId="8" type="noConversion"/>
  </si>
  <si>
    <r>
      <rPr>
        <sz val="12"/>
        <rFont val="標楷體"/>
        <family val="4"/>
        <charset val="136"/>
      </rPr>
      <t>公務預算床</t>
    </r>
    <phoneticPr fontId="2" type="noConversion"/>
  </si>
  <si>
    <r>
      <rPr>
        <sz val="12"/>
        <rFont val="標楷體"/>
        <family val="4"/>
        <charset val="136"/>
      </rPr>
      <t>社會局合約床</t>
    </r>
    <phoneticPr fontId="8" type="noConversion"/>
  </si>
  <si>
    <r>
      <rPr>
        <sz val="12"/>
        <rFont val="標楷體"/>
        <family val="4"/>
        <charset val="136"/>
      </rPr>
      <t>小康床</t>
    </r>
    <phoneticPr fontId="8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</si>
  <si>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</si>
  <si>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</si>
  <si>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公費養護床</t>
    </r>
    <phoneticPr fontId="8" type="noConversion"/>
  </si>
  <si>
    <r>
      <rPr>
        <sz val="12"/>
        <rFont val="標楷體"/>
        <family val="4"/>
        <charset val="136"/>
      </rPr>
      <t>公務預算床</t>
    </r>
    <phoneticPr fontId="2" type="noConversion"/>
  </si>
  <si>
    <r>
      <rPr>
        <sz val="12"/>
        <rFont val="標楷體"/>
        <family val="4"/>
        <charset val="136"/>
      </rPr>
      <t>社會局合約床</t>
    </r>
    <phoneticPr fontId="8" type="noConversion"/>
  </si>
  <si>
    <r>
      <rPr>
        <sz val="12"/>
        <rFont val="標楷體"/>
        <family val="4"/>
        <charset val="136"/>
      </rPr>
      <t>小康床</t>
    </r>
    <phoneticPr fontId="8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</si>
  <si>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</si>
  <si>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</si>
  <si>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</si>
  <si>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強制社區治療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</si>
  <si>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</si>
  <si>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日間留院可收治人數</t>
    </r>
    <phoneticPr fontId="2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</si>
  <si>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</si>
  <si>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</si>
  <si>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</si>
  <si>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公務預算床</t>
    </r>
    <phoneticPr fontId="2" type="noConversion"/>
  </si>
  <si>
    <r>
      <rPr>
        <sz val="12"/>
        <rFont val="標楷體"/>
        <family val="4"/>
        <charset val="136"/>
      </rPr>
      <t>可收治服務對象數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</si>
  <si>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</si>
  <si>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b/>
        <sz val="16"/>
        <rFont val="標楷體"/>
        <family val="4"/>
        <charset val="136"/>
      </rPr>
      <t>精神醫療資源現況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8" type="noConversion"/>
  </si>
  <si>
    <t>合　計</t>
    <phoneticPr fontId="8" type="noConversion"/>
  </si>
  <si>
    <r>
      <t>精神醫療資源現況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2" type="noConversion"/>
  </si>
  <si>
    <t>中華民國108年底　　</t>
    <phoneticPr fontId="8" type="noConversion"/>
  </si>
  <si>
    <r>
      <t xml:space="preserve">    </t>
    </r>
    <r>
      <rPr>
        <b/>
        <sz val="16"/>
        <rFont val="標楷體"/>
        <family val="4"/>
        <charset val="136"/>
      </rPr>
      <t>精神醫療資源現況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標楷體"/>
        <family val="4"/>
        <charset val="136"/>
      </rPr>
      <t>完</t>
    </r>
    <r>
      <rPr>
        <b/>
        <sz val="16"/>
        <rFont val="Times New Roman"/>
        <family val="1"/>
      </rPr>
      <t>)</t>
    </r>
    <phoneticPr fontId="2" type="noConversion"/>
  </si>
  <si>
    <t>中華民國108年底　　</t>
    <phoneticPr fontId="2" type="noConversion"/>
  </si>
  <si>
    <r>
      <rPr>
        <sz val="12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</si>
  <si>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衛生福利部</t>
    </r>
    <phoneticPr fontId="2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</si>
  <si>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8" type="noConversion"/>
  </si>
  <si>
    <r>
      <rPr>
        <sz val="12"/>
        <rFont val="標楷體"/>
        <family val="4"/>
        <charset val="136"/>
      </rPr>
      <t>表　　號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</si>
  <si>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 xml:space="preserve"> 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</si>
  <si>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</si>
  <si>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合　計</t>
    </r>
    <phoneticPr fontId="8" type="noConversion"/>
  </si>
  <si>
    <r>
      <rPr>
        <sz val="12"/>
        <rFont val="標楷體"/>
        <family val="4"/>
        <charset val="136"/>
      </rPr>
      <t>新北市</t>
    </r>
    <phoneticPr fontId="8" type="noConversion"/>
  </si>
  <si>
    <r>
      <rPr>
        <sz val="12"/>
        <rFont val="標楷體"/>
        <family val="4"/>
        <charset val="136"/>
      </rPr>
      <t>臺北市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</si>
  <si>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</si>
  <si>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</si>
  <si>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r>
      <rPr>
        <sz val="12"/>
        <rFont val="標楷體"/>
        <family val="4"/>
        <charset val="136"/>
      </rPr>
      <t>臺南市</t>
    </r>
    <phoneticPr fontId="8" type="noConversion"/>
  </si>
  <si>
    <r>
      <rPr>
        <sz val="12"/>
        <rFont val="標楷體"/>
        <family val="4"/>
        <charset val="136"/>
      </rPr>
      <t>高雄市</t>
    </r>
  </si>
  <si>
    <r>
      <rPr>
        <sz val="12"/>
        <rFont val="標楷體"/>
        <family val="4"/>
        <charset val="136"/>
      </rPr>
      <t>宜蘭縣</t>
    </r>
  </si>
  <si>
    <r>
      <rPr>
        <sz val="12"/>
        <rFont val="標楷體"/>
        <family val="4"/>
        <charset val="136"/>
      </rPr>
      <t>新竹縣</t>
    </r>
  </si>
  <si>
    <r>
      <rPr>
        <sz val="12"/>
        <rFont val="標楷體"/>
        <family val="4"/>
        <charset val="136"/>
      </rPr>
      <t>苗栗縣</t>
    </r>
  </si>
  <si>
    <r>
      <rPr>
        <sz val="12"/>
        <rFont val="標楷體"/>
        <family val="4"/>
        <charset val="136"/>
      </rPr>
      <t>彰化縣</t>
    </r>
  </si>
  <si>
    <r>
      <rPr>
        <sz val="12"/>
        <rFont val="標楷體"/>
        <family val="4"/>
        <charset val="136"/>
      </rPr>
      <t>南投縣</t>
    </r>
  </si>
  <si>
    <r>
      <rPr>
        <sz val="12"/>
        <rFont val="標楷體"/>
        <family val="4"/>
        <charset val="136"/>
      </rPr>
      <t>雲林縣</t>
    </r>
  </si>
  <si>
    <r>
      <rPr>
        <sz val="12"/>
        <rFont val="標楷體"/>
        <family val="4"/>
        <charset val="136"/>
      </rPr>
      <t>嘉義縣</t>
    </r>
  </si>
  <si>
    <r>
      <rPr>
        <sz val="12"/>
        <rFont val="標楷體"/>
        <family val="4"/>
        <charset val="136"/>
      </rPr>
      <t>屏東縣</t>
    </r>
  </si>
  <si>
    <r>
      <rPr>
        <sz val="12"/>
        <rFont val="標楷體"/>
        <family val="4"/>
        <charset val="136"/>
      </rPr>
      <t>臺東縣</t>
    </r>
    <phoneticPr fontId="2" type="noConversion"/>
  </si>
  <si>
    <r>
      <rPr>
        <sz val="12"/>
        <rFont val="標楷體"/>
        <family val="4"/>
        <charset val="136"/>
      </rPr>
      <t>臺東縣</t>
    </r>
    <phoneticPr fontId="2" type="noConversion"/>
  </si>
  <si>
    <r>
      <rPr>
        <sz val="12"/>
        <rFont val="標楷體"/>
        <family val="4"/>
        <charset val="136"/>
      </rPr>
      <t>花蓮縣</t>
    </r>
  </si>
  <si>
    <r>
      <rPr>
        <sz val="12"/>
        <rFont val="標楷體"/>
        <family val="4"/>
        <charset val="136"/>
      </rPr>
      <t>澎湖縣</t>
    </r>
  </si>
  <si>
    <r>
      <rPr>
        <sz val="12"/>
        <rFont val="標楷體"/>
        <family val="4"/>
        <charset val="136"/>
      </rPr>
      <t>基隆市</t>
    </r>
  </si>
  <si>
    <r>
      <rPr>
        <sz val="12"/>
        <rFont val="標楷體"/>
        <family val="4"/>
        <charset val="136"/>
      </rPr>
      <t>新竹市</t>
    </r>
  </si>
  <si>
    <r>
      <rPr>
        <sz val="12"/>
        <rFont val="標楷體"/>
        <family val="4"/>
        <charset val="136"/>
      </rPr>
      <t>嘉義市</t>
    </r>
  </si>
  <si>
    <r>
      <rPr>
        <sz val="12"/>
        <rFont val="標楷體"/>
        <family val="4"/>
        <charset val="136"/>
      </rPr>
      <t>金門縣</t>
    </r>
  </si>
  <si>
    <r>
      <rPr>
        <sz val="12"/>
        <rFont val="標楷體"/>
        <family val="4"/>
        <charset val="136"/>
      </rPr>
      <t>連江縣</t>
    </r>
  </si>
  <si>
    <r>
      <t xml:space="preserve">    </t>
    </r>
    <r>
      <rPr>
        <b/>
        <sz val="16"/>
        <rFont val="標楷體"/>
        <family val="4"/>
        <charset val="136"/>
      </rPr>
      <t>精神醫療資源現況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標楷體"/>
        <family val="4"/>
        <charset val="136"/>
      </rPr>
      <t>完</t>
    </r>
    <r>
      <rPr>
        <b/>
        <sz val="16"/>
        <rFont val="Times New Roman"/>
        <family val="1"/>
      </rPr>
      <t>)</t>
    </r>
    <phoneticPr fontId="2" type="noConversion"/>
  </si>
  <si>
    <t>精  神  復  健  機  構  ( 含 日間型、住宿型精神復健機構)、精  神  護  理  之  家</t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</si>
  <si>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</si>
  <si>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</si>
  <si>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</si>
  <si>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 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日間型、住宿型精神復健機構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</si>
  <si>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</si>
  <si>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</si>
  <si>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合　計</t>
    </r>
    <phoneticPr fontId="8" type="noConversion"/>
  </si>
  <si>
    <r>
      <rPr>
        <sz val="12"/>
        <rFont val="標楷體"/>
        <family val="4"/>
        <charset val="136"/>
      </rPr>
      <t>臺北市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</si>
  <si>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</si>
  <si>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臺南市</t>
    </r>
    <phoneticPr fontId="8" type="noConversion"/>
  </si>
  <si>
    <r>
      <rPr>
        <sz val="12"/>
        <rFont val="標楷體"/>
        <family val="4"/>
        <charset val="136"/>
      </rPr>
      <t>臺南市</t>
    </r>
    <phoneticPr fontId="8" type="noConversion"/>
  </si>
  <si>
    <r>
      <rPr>
        <sz val="12"/>
        <rFont val="標楷體"/>
        <family val="4"/>
        <charset val="136"/>
      </rPr>
      <t>臺東縣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</si>
  <si>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</si>
  <si>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</si>
  <si>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</si>
  <si>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</si>
  <si>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</si>
  <si>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</si>
  <si>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</si>
  <si>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</si>
  <si>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院、診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</si>
  <si>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</si>
  <si>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</si>
  <si>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</si>
  <si>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強制住院</t>
    </r>
    <phoneticPr fontId="2" type="noConversion"/>
  </si>
  <si>
    <r>
      <rPr>
        <sz val="12"/>
        <rFont val="標楷體"/>
        <family val="4"/>
        <charset val="136"/>
      </rPr>
      <t>強制社區治療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</si>
  <si>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</si>
  <si>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日間型精神
復健機構</t>
    </r>
    <phoneticPr fontId="2" type="noConversion"/>
  </si>
  <si>
    <r>
      <rPr>
        <sz val="12"/>
        <rFont val="標楷體"/>
        <family val="4"/>
        <charset val="136"/>
      </rPr>
      <t>住宿型精神
復健機構</t>
    </r>
    <phoneticPr fontId="2" type="noConversion"/>
  </si>
  <si>
    <r>
      <rPr>
        <sz val="12"/>
        <rFont val="標楷體"/>
        <family val="4"/>
        <charset val="136"/>
      </rPr>
      <t>精神護理之家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</si>
  <si>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</si>
  <si>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日間留院可收治人數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</si>
  <si>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</si>
  <si>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</si>
  <si>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</si>
  <si>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</si>
  <si>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</si>
  <si>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社會局合約床</t>
    </r>
    <phoneticPr fontId="8" type="noConversion"/>
  </si>
  <si>
    <t>中華民國108年底</t>
    <phoneticPr fontId="8" type="noConversion"/>
  </si>
  <si>
    <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 xml:space="preserve"> </t>
    </r>
    <phoneticPr fontId="2" type="noConversion"/>
  </si>
  <si>
    <t xml:space="preserve">精 神 醫 療 資 源 現 況 </t>
    <phoneticPr fontId="2" type="noConversion"/>
  </si>
  <si>
    <r>
      <rPr>
        <sz val="12"/>
        <rFont val="標楷體"/>
        <family val="4"/>
        <charset val="136"/>
      </rPr>
      <t>單位：人</t>
    </r>
    <phoneticPr fontId="2" type="noConversion"/>
  </si>
  <si>
    <r>
      <rPr>
        <sz val="12"/>
        <rFont val="標楷體"/>
        <family val="4"/>
        <charset val="136"/>
      </rPr>
      <t>公開類</t>
    </r>
    <phoneticPr fontId="2" type="noConversion"/>
  </si>
  <si>
    <r>
      <rPr>
        <sz val="12"/>
        <rFont val="標楷體"/>
        <family val="4"/>
        <charset val="136"/>
      </rPr>
      <t>衛生福利部統計處</t>
    </r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</si>
  <si>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月底前編報</t>
    </r>
    <phoneticPr fontId="8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</si>
  <si>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月底前填報</t>
    </r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</si>
  <si>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</si>
  <si>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可收治人數
日間留院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</si>
  <si>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 xml:space="preserve"> 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</si>
  <si>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</si>
  <si>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續完</t>
    </r>
    <r>
      <rPr>
        <b/>
        <sz val="16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</si>
  <si>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</si>
  <si>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</si>
  <si>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</si>
  <si>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</si>
  <si>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</si>
  <si>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</si>
  <si>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</si>
  <si>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</si>
  <si>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</si>
  <si>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</si>
  <si>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</si>
  <si>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</si>
  <si>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專任管理人員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</si>
  <si>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</si>
  <si>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許可病床數</t>
    </r>
    <phoneticPr fontId="2" type="noConversion"/>
  </si>
  <si>
    <r>
      <rPr>
        <sz val="11"/>
        <rFont val="標楷體"/>
        <family val="4"/>
        <charset val="136"/>
      </rPr>
      <t>公務預算床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</si>
  <si>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</si>
  <si>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</si>
  <si>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</si>
  <si>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</si>
  <si>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可收治服務對象數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</si>
  <si>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</si>
  <si>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</si>
  <si>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行政院衛生署</t>
    </r>
    <phoneticPr fontId="2" type="noConversion"/>
  </si>
  <si>
    <r>
      <rPr>
        <sz val="10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</si>
  <si>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每季終了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天內編報</t>
    </r>
    <phoneticPr fontId="2" type="noConversion"/>
  </si>
  <si>
    <r>
      <rPr>
        <sz val="10"/>
        <rFont val="標楷體"/>
        <family val="4"/>
        <charset val="136"/>
      </rPr>
      <t>表　　號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</si>
  <si>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</si>
  <si>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　計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</si>
  <si>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</si>
  <si>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精神復健機構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含康復之家、社區復健中心、精神護理之家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</si>
  <si>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社區復健中心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含庇護性工作場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</si>
  <si>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康復之家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</si>
  <si>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精神護理
之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</si>
  <si>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開放病床數</t>
    </r>
    <phoneticPr fontId="2" type="noConversion"/>
  </si>
  <si>
    <r>
      <rPr>
        <sz val="12"/>
        <rFont val="標楷體"/>
        <family val="4"/>
        <charset val="136"/>
      </rPr>
      <t>臨床心理人員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</si>
  <si>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專任管理</t>
    </r>
    <phoneticPr fontId="2" type="noConversion"/>
  </si>
  <si>
    <r>
      <rPr>
        <sz val="12"/>
        <rFont val="標楷體"/>
        <family val="4"/>
        <charset val="136"/>
      </rPr>
      <t>全日住院病床</t>
    </r>
    <phoneticPr fontId="2" type="noConversion"/>
  </si>
  <si>
    <r>
      <rPr>
        <sz val="12"/>
        <rFont val="標楷體"/>
        <family val="4"/>
        <charset val="136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床</t>
    </r>
    <phoneticPr fontId="2" type="noConversion"/>
  </si>
  <si>
    <r>
      <t xml:space="preserve">      </t>
    </r>
    <r>
      <rPr>
        <sz val="12"/>
        <rFont val="標楷體"/>
        <family val="4"/>
        <charset val="136"/>
      </rPr>
      <t>全日住院病床</t>
    </r>
    <phoneticPr fontId="2" type="noConversion"/>
  </si>
  <si>
    <r>
      <rPr>
        <sz val="12"/>
        <rFont val="標楷體"/>
        <family val="4"/>
        <charset val="136"/>
      </rPr>
      <t>許可服務人數　　</t>
    </r>
    <phoneticPr fontId="2" type="noConversion"/>
  </si>
  <si>
    <r>
      <rPr>
        <sz val="12"/>
        <rFont val="標楷體"/>
        <family val="4"/>
        <charset val="136"/>
      </rPr>
      <t>實際服務人數　　</t>
    </r>
    <phoneticPr fontId="2" type="noConversion"/>
  </si>
  <si>
    <r>
      <rPr>
        <sz val="12"/>
        <rFont val="標楷體"/>
        <family val="4"/>
        <charset val="136"/>
      </rPr>
      <t>實際使用床位數　　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</si>
  <si>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</si>
  <si>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</si>
  <si>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行政院衛生署統計室</t>
    </r>
    <phoneticPr fontId="2" type="noConversion"/>
  </si>
  <si>
    <r>
      <t xml:space="preserve">  </t>
    </r>
    <r>
      <rPr>
        <sz val="12"/>
        <rFont val="標楷體"/>
        <family val="4"/>
        <charset val="136"/>
      </rPr>
      <t>中華民國　</t>
    </r>
    <r>
      <rPr>
        <sz val="12"/>
        <rFont val="Times New Roman"/>
        <family val="1"/>
      </rPr>
      <t xml:space="preserve"> 100   </t>
    </r>
    <r>
      <rPr>
        <sz val="12"/>
        <rFont val="標楷體"/>
        <family val="4"/>
        <charset val="136"/>
      </rPr>
      <t>　年</t>
    </r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</si>
  <si>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 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家、社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</si>
  <si>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</si>
  <si>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許可病床數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</si>
  <si>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</si>
  <si>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衛生署公務床</t>
    </r>
    <phoneticPr fontId="8" type="noConversion"/>
  </si>
  <si>
    <r>
      <rPr>
        <sz val="12"/>
        <rFont val="標楷體"/>
        <family val="4"/>
        <charset val="136"/>
      </rPr>
      <t>內政部小康床</t>
    </r>
    <phoneticPr fontId="8" type="noConversion"/>
  </si>
  <si>
    <r>
      <rPr>
        <sz val="12"/>
        <rFont val="標楷體"/>
        <family val="4"/>
        <charset val="136"/>
      </rPr>
      <t>開放登記床位數　　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</si>
  <si>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院、診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</si>
  <si>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</si>
  <si>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rPr>
        <sz val="12"/>
        <rFont val="標楷體"/>
        <family val="4"/>
        <charset val="136"/>
      </rPr>
      <t>日間留院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</si>
  <si>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</si>
  <si>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</si>
  <si>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</si>
  <si>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</si>
  <si>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</si>
  <si>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</si>
  <si>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 xml:space="preserve"> </t>
    </r>
    <phoneticPr fontId="2" type="noConversion"/>
  </si>
  <si>
    <r>
      <t xml:space="preserve">              </t>
    </r>
    <r>
      <rPr>
        <sz val="12"/>
        <rFont val="標楷體"/>
        <family val="4"/>
        <charset val="136"/>
      </rPr>
      <t>中華民國　</t>
    </r>
    <r>
      <rPr>
        <sz val="12"/>
        <rFont val="Times New Roman"/>
        <family val="1"/>
      </rPr>
      <t xml:space="preserve"> 100   </t>
    </r>
    <r>
      <rPr>
        <sz val="12"/>
        <rFont val="標楷體"/>
        <family val="4"/>
        <charset val="136"/>
      </rPr>
      <t>　年</t>
    </r>
    <phoneticPr fontId="8" type="noConversion"/>
  </si>
  <si>
    <r>
      <rPr>
        <sz val="12"/>
        <rFont val="標楷體"/>
        <family val="4"/>
        <charset val="136"/>
      </rPr>
      <t>單位：人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</si>
  <si>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</si>
  <si>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</si>
  <si>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</si>
  <si>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</si>
  <si>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</si>
  <si>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院、診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</si>
  <si>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</si>
  <si>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 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家、社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</si>
  <si>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</si>
  <si>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</si>
  <si>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</si>
  <si>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社區復健中心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含庇護性工作場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</si>
  <si>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康復之家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</si>
  <si>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精神護理之家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</si>
  <si>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</si>
  <si>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</si>
  <si>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rPr>
        <sz val="12"/>
        <rFont val="標楷體"/>
        <family val="4"/>
        <charset val="136"/>
      </rPr>
      <t>日間住院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</si>
  <si>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</si>
  <si>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</si>
  <si>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</si>
  <si>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</si>
  <si>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</si>
  <si>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</si>
  <si>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</si>
  <si>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</si>
  <si>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專任管理人員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</si>
  <si>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</si>
  <si>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</si>
  <si>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</si>
  <si>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</si>
  <si>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強制住院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</si>
  <si>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</si>
  <si>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</si>
  <si>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</si>
  <si>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許可病床數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</si>
  <si>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</si>
  <si>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</si>
  <si>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</si>
  <si>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家數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</si>
  <si>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</si>
  <si>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</si>
  <si>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</si>
  <si>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</si>
  <si>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新北市</t>
    </r>
    <phoneticPr fontId="8" type="noConversion"/>
  </si>
  <si>
    <r>
      <rPr>
        <sz val="12"/>
        <rFont val="標楷體"/>
        <family val="4"/>
        <charset val="136"/>
      </rPr>
      <t>臺北市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</si>
  <si>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</si>
  <si>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</si>
  <si>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r>
      <rPr>
        <sz val="12"/>
        <rFont val="標楷體"/>
        <family val="4"/>
        <charset val="136"/>
      </rPr>
      <t>臺東縣</t>
    </r>
    <phoneticPr fontId="2" type="noConversion"/>
  </si>
  <si>
    <t>合　計</t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</si>
  <si>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</si>
  <si>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年底</t>
    </r>
    <phoneticPr fontId="8" type="noConversion"/>
  </si>
  <si>
    <r>
      <rPr>
        <sz val="12"/>
        <rFont val="標楷體"/>
        <family val="4"/>
        <charset val="136"/>
      </rPr>
      <t>單位：家、人、床</t>
    </r>
    <phoneticPr fontId="2" type="noConversion"/>
  </si>
  <si>
    <r>
      <rPr>
        <sz val="12"/>
        <rFont val="標楷體"/>
        <family val="4"/>
        <charset val="136"/>
      </rPr>
      <t>單位：人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</si>
  <si>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</si>
  <si>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</si>
  <si>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</si>
  <si>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8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</si>
  <si>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</si>
  <si>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</si>
  <si>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</si>
  <si>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強制住院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</si>
  <si>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</si>
  <si>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日間型精神
復健機構</t>
    </r>
    <phoneticPr fontId="2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</si>
  <si>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</si>
  <si>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</si>
  <si>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rPr>
        <sz val="12"/>
        <rFont val="標楷體"/>
        <family val="4"/>
        <charset val="136"/>
      </rPr>
      <t>可收治人數
日間留院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</si>
  <si>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</si>
  <si>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</si>
  <si>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</si>
  <si>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</si>
  <si>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臨床心理師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</si>
  <si>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</si>
  <si>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專任管理人員</t>
    </r>
    <phoneticPr fontId="2" type="noConversion"/>
  </si>
  <si>
    <r>
      <rPr>
        <sz val="12"/>
        <rFont val="標楷體"/>
        <family val="4"/>
        <charset val="136"/>
      </rPr>
      <t>開放登記病床數</t>
    </r>
    <phoneticPr fontId="2" type="noConversion"/>
  </si>
  <si>
    <r>
      <rPr>
        <sz val="12"/>
        <rFont val="標楷體"/>
        <family val="4"/>
        <charset val="136"/>
      </rPr>
      <t>公費養護床</t>
    </r>
    <phoneticPr fontId="8" type="noConversion"/>
  </si>
  <si>
    <r>
      <rPr>
        <sz val="12"/>
        <rFont val="標楷體"/>
        <family val="4"/>
        <charset val="136"/>
      </rPr>
      <t>社會局合約床</t>
    </r>
    <phoneticPr fontId="8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</si>
  <si>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</si>
  <si>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</si>
  <si>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</si>
  <si>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</si>
  <si>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</si>
  <si>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</si>
  <si>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</si>
  <si>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可收治服務對象數</t>
    </r>
    <phoneticPr fontId="2" type="noConversion"/>
  </si>
  <si>
    <r>
      <rPr>
        <sz val="12"/>
        <rFont val="標楷體"/>
        <family val="4"/>
        <charset val="136"/>
      </rPr>
      <t>急性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</si>
  <si>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</si>
  <si>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</si>
  <si>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合　計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</si>
  <si>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</si>
  <si>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臺東縣</t>
    </r>
    <phoneticPr fontId="2" type="noConversion"/>
  </si>
  <si>
    <t>桃園縣</t>
  </si>
  <si>
    <r>
      <rPr>
        <sz val="12"/>
        <rFont val="標楷體"/>
        <family val="4"/>
        <charset val="136"/>
      </rPr>
      <t>新北市</t>
    </r>
  </si>
  <si>
    <r>
      <rPr>
        <sz val="12"/>
        <rFont val="標楷體"/>
        <family val="4"/>
        <charset val="136"/>
      </rPr>
      <t>臺北市</t>
    </r>
  </si>
  <si>
    <r>
      <rPr>
        <sz val="12"/>
        <rFont val="標楷體"/>
        <family val="4"/>
        <charset val="136"/>
      </rPr>
      <t>臺中市</t>
    </r>
  </si>
  <si>
    <r>
      <rPr>
        <sz val="12"/>
        <rFont val="標楷體"/>
        <family val="4"/>
        <charset val="136"/>
      </rPr>
      <t>臺南市</t>
    </r>
  </si>
  <si>
    <r>
      <rPr>
        <sz val="12"/>
        <rFont val="標楷體"/>
        <family val="4"/>
        <charset val="136"/>
      </rPr>
      <t>桃園縣</t>
    </r>
  </si>
  <si>
    <r>
      <rPr>
        <sz val="12"/>
        <rFont val="標楷體"/>
        <family val="4"/>
        <charset val="136"/>
      </rPr>
      <t>臺東縣</t>
    </r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</si>
  <si>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</si>
  <si>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標楷體"/>
        <family val="4"/>
        <charset val="136"/>
      </rPr>
      <t>完</t>
    </r>
    <r>
      <rPr>
        <b/>
        <sz val="16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</si>
  <si>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合　計</t>
    </r>
    <phoneticPr fontId="8" type="noConversion"/>
  </si>
  <si>
    <r>
      <rPr>
        <sz val="12"/>
        <rFont val="標楷體"/>
        <family val="4"/>
        <charset val="136"/>
      </rPr>
      <t>新北市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</si>
  <si>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</si>
  <si>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</si>
  <si>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r>
      <rPr>
        <sz val="12"/>
        <rFont val="標楷體"/>
        <family val="4"/>
        <charset val="136"/>
      </rPr>
      <t>臺南市</t>
    </r>
    <phoneticPr fontId="8" type="noConversion"/>
  </si>
  <si>
    <r>
      <rPr>
        <sz val="12"/>
        <rFont val="標楷體"/>
        <family val="4"/>
        <charset val="136"/>
      </rPr>
      <t>合　計</t>
    </r>
    <phoneticPr fontId="8" type="noConversion"/>
  </si>
  <si>
    <r>
      <rPr>
        <sz val="12"/>
        <rFont val="標楷體"/>
        <family val="4"/>
        <charset val="136"/>
      </rPr>
      <t>新北市</t>
    </r>
    <phoneticPr fontId="8" type="noConversion"/>
  </si>
  <si>
    <r>
      <rPr>
        <sz val="12"/>
        <rFont val="標楷體"/>
        <family val="4"/>
        <charset val="136"/>
      </rPr>
      <t>臺北市</t>
    </r>
    <phoneticPr fontId="8" type="noConversion"/>
  </si>
  <si>
    <r>
      <rPr>
        <sz val="12"/>
        <rFont val="標楷體"/>
        <family val="4"/>
        <charset val="136"/>
      </rPr>
      <t>新北市</t>
    </r>
    <phoneticPr fontId="8" type="noConversion"/>
  </si>
  <si>
    <r>
      <rPr>
        <sz val="12"/>
        <rFont val="標楷體"/>
        <family val="4"/>
        <charset val="136"/>
      </rPr>
      <t>新北市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</si>
  <si>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</si>
  <si>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</si>
  <si>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</si>
  <si>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r>
      <rPr>
        <sz val="12"/>
        <rFont val="標楷體"/>
        <family val="4"/>
        <charset val="136"/>
      </rPr>
      <t>合　計</t>
    </r>
    <phoneticPr fontId="8" type="noConversion"/>
  </si>
  <si>
    <r>
      <rPr>
        <sz val="12"/>
        <rFont val="標楷體"/>
        <family val="4"/>
        <charset val="136"/>
      </rPr>
      <t>臺南市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</si>
  <si>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</si>
  <si>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桃園市</t>
    </r>
    <phoneticPr fontId="8" type="noConversion"/>
  </si>
  <si>
    <r>
      <rPr>
        <sz val="12"/>
        <rFont val="標楷體"/>
        <family val="4"/>
        <charset val="136"/>
      </rPr>
      <t>臺中市</t>
    </r>
    <phoneticPr fontId="8" type="noConversion"/>
  </si>
  <si>
    <t>中華民國101年底</t>
    <phoneticPr fontId="8" type="noConversion"/>
  </si>
  <si>
    <t>單位：家、人、床</t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</si>
  <si>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</si>
  <si>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續完</t>
    </r>
    <r>
      <rPr>
        <b/>
        <sz val="16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</si>
  <si>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年底</t>
    </r>
    <phoneticPr fontId="8" type="noConversion"/>
  </si>
  <si>
    <r>
      <t xml:space="preserve">             </t>
    </r>
    <r>
      <rPr>
        <sz val="12"/>
        <rFont val="標楷體"/>
        <family val="4"/>
        <charset val="136"/>
      </rPr>
      <t>　　</t>
    </r>
    <phoneticPr fontId="8" type="noConversion"/>
  </si>
  <si>
    <r>
      <rPr>
        <sz val="12"/>
        <rFont val="標楷體"/>
        <family val="4"/>
        <charset val="136"/>
      </rPr>
      <t>許可</t>
    </r>
    <r>
      <rPr>
        <sz val="12"/>
        <rFont val="標楷體"/>
        <family val="4"/>
        <charset val="136"/>
      </rPr>
      <t>床位數　　</t>
    </r>
    <phoneticPr fontId="2" type="noConversion"/>
  </si>
  <si>
    <r>
      <rPr>
        <sz val="12"/>
        <rFont val="標楷體"/>
        <family val="4"/>
        <charset val="136"/>
      </rPr>
      <t>許可</t>
    </r>
    <r>
      <rPr>
        <sz val="12"/>
        <rFont val="標楷體"/>
        <family val="4"/>
        <charset val="136"/>
      </rPr>
      <t>床位數　　</t>
    </r>
    <phoneticPr fontId="2" type="noConversion"/>
  </si>
  <si>
    <t>社區關懷照顧訪視人員</t>
    <phoneticPr fontId="2" type="noConversion"/>
  </si>
  <si>
    <r>
      <rPr>
        <sz val="12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</si>
  <si>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表　　號</t>
    </r>
    <phoneticPr fontId="2" type="noConversion"/>
  </si>
  <si>
    <r>
      <rPr>
        <sz val="12"/>
        <rFont val="標楷體"/>
        <family val="4"/>
        <charset val="136"/>
      </rPr>
      <t>每季終了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天內編報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</si>
  <si>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</si>
  <si>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</si>
  <si>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</si>
  <si>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</si>
  <si>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</si>
  <si>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</si>
  <si>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實際使用床位數　　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</si>
  <si>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</si>
  <si>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</si>
  <si>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</si>
  <si>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</si>
  <si>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行政院衛生署</t>
    </r>
    <phoneticPr fontId="2" type="noConversion"/>
  </si>
  <si>
    <r>
      <rPr>
        <sz val="12"/>
        <rFont val="標楷體"/>
        <family val="4"/>
        <charset val="136"/>
      </rPr>
      <t>表　　號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</si>
  <si>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</si>
  <si>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　計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</si>
  <si>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</si>
  <si>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</si>
  <si>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</si>
  <si>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</si>
  <si>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</si>
  <si>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</si>
  <si>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</si>
  <si>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許可服務人數　　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</si>
  <si>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</si>
  <si>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精神復健機構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含康復之家、社區復健中心、精神護理之家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</si>
  <si>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強制住院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</si>
  <si>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</si>
  <si>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t xml:space="preserve">      </t>
    </r>
    <r>
      <rPr>
        <sz val="12"/>
        <rFont val="標楷體"/>
        <family val="4"/>
        <charset val="136"/>
      </rPr>
      <t>全日住院病床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</si>
  <si>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</si>
  <si>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</si>
  <si>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家數</t>
    </r>
    <phoneticPr fontId="2" type="noConversion"/>
  </si>
  <si>
    <r>
      <rPr>
        <sz val="12"/>
        <rFont val="標楷體"/>
        <family val="4"/>
        <charset val="136"/>
      </rPr>
      <t>實際服務人數　　</t>
    </r>
    <phoneticPr fontId="2" type="noConversion"/>
  </si>
  <si>
    <r>
      <rPr>
        <sz val="12"/>
        <rFont val="標楷體"/>
        <family val="4"/>
        <charset val="136"/>
      </rPr>
      <t>急性</t>
    </r>
    <phoneticPr fontId="2" type="noConversion"/>
  </si>
  <si>
    <r>
      <rPr>
        <sz val="12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</si>
  <si>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</si>
  <si>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</si>
  <si>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0"/>
        <rFont val="標楷體"/>
        <family val="4"/>
        <charset val="136"/>
      </rPr>
      <t>行政院衛生署</t>
    </r>
    <phoneticPr fontId="2" type="noConversion"/>
  </si>
  <si>
    <r>
      <rPr>
        <sz val="12"/>
        <rFont val="標楷體"/>
        <family val="4"/>
        <charset val="136"/>
      </rPr>
      <t>每季終了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天內編報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</si>
  <si>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</si>
  <si>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</si>
  <si>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</si>
  <si>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</si>
  <si>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</si>
  <si>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行政院衛生署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</si>
  <si>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</si>
  <si>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每季終了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天內編報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</si>
  <si>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</si>
  <si>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</si>
  <si>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</si>
  <si>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</si>
  <si>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</si>
  <si>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</si>
  <si>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</si>
  <si>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實際服務人數　　</t>
    </r>
    <phoneticPr fontId="2" type="noConversion"/>
  </si>
  <si>
    <r>
      <rPr>
        <sz val="12"/>
        <rFont val="標楷體"/>
        <family val="4"/>
        <charset val="136"/>
      </rPr>
      <t>實際使用床位數　　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</si>
  <si>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</si>
  <si>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</si>
  <si>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</si>
  <si>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精神復健機構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含康復之家、社區復健中心、精神護理之家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</si>
  <si>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</si>
  <si>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rPr>
        <sz val="12"/>
        <rFont val="標楷體"/>
        <family val="4"/>
        <charset val="136"/>
      </rPr>
      <t>康復之家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</si>
  <si>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臨床心理人員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</si>
  <si>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專任管理</t>
    </r>
    <phoneticPr fontId="2" type="noConversion"/>
  </si>
  <si>
    <r>
      <rPr>
        <sz val="12"/>
        <rFont val="標楷體"/>
        <family val="4"/>
        <charset val="136"/>
      </rPr>
      <t>全日住院病床</t>
    </r>
    <phoneticPr fontId="2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</si>
  <si>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</si>
  <si>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</si>
  <si>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</si>
  <si>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</si>
  <si>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</si>
  <si>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</si>
  <si>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</si>
  <si>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</si>
  <si>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</si>
  <si>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</si>
  <si>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</si>
  <si>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</si>
  <si>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</si>
  <si>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</si>
  <si>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家數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</si>
  <si>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</si>
  <si>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</si>
  <si>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</si>
  <si>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</si>
  <si>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慢性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</si>
  <si>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</si>
  <si>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精神復健機構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含康復之家、社區復健中心、精神護理之家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</si>
  <si>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社區復健中心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含庇護性工作場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</si>
  <si>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精神護理
之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</si>
  <si>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許可病床數</t>
    </r>
    <phoneticPr fontId="2" type="noConversion"/>
  </si>
  <si>
    <r>
      <rPr>
        <sz val="12"/>
        <rFont val="標楷體"/>
        <family val="4"/>
        <charset val="136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床</t>
    </r>
    <phoneticPr fontId="2" type="noConversion"/>
  </si>
  <si>
    <r>
      <rPr>
        <sz val="12"/>
        <rFont val="標楷體"/>
        <family val="4"/>
        <charset val="136"/>
      </rPr>
      <t>急性</t>
    </r>
    <phoneticPr fontId="2" type="noConversion"/>
  </si>
  <si>
    <r>
      <rPr>
        <sz val="12"/>
        <rFont val="標楷體"/>
        <family val="4"/>
        <charset val="136"/>
      </rPr>
      <t>單位：家、人、床</t>
    </r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</si>
  <si>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</si>
  <si>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phoneticPr fontId="2" type="noConversion"/>
  </si>
  <si>
    <t>台北縣</t>
  </si>
  <si>
    <t>台中縣</t>
  </si>
  <si>
    <t>台南縣</t>
  </si>
  <si>
    <t>高雄縣</t>
  </si>
  <si>
    <t>台東縣</t>
  </si>
  <si>
    <t>台中市</t>
  </si>
  <si>
    <t>台南市</t>
  </si>
  <si>
    <t>台北市</t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</si>
  <si>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phoneticPr fontId="2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</si>
  <si>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續完</t>
    </r>
    <r>
      <rPr>
        <b/>
        <sz val="16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</si>
  <si>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</si>
  <si>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單位：家、人、床</t>
    </r>
    <phoneticPr fontId="8" type="noConversion"/>
  </si>
  <si>
    <r>
      <rPr>
        <sz val="12"/>
        <rFont val="標楷體"/>
        <family val="4"/>
        <charset val="136"/>
      </rPr>
      <t>單位：家、人、床</t>
    </r>
    <phoneticPr fontId="8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</si>
  <si>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</si>
  <si>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社區關懷照顧訪視</t>
    </r>
  </si>
  <si>
    <r>
      <rPr>
        <sz val="12"/>
        <rFont val="標楷體"/>
        <family val="4"/>
        <charset val="136"/>
      </rPr>
      <t>全日住院病床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</si>
  <si>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</si>
  <si>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台北縣</t>
    </r>
  </si>
  <si>
    <r>
      <rPr>
        <sz val="12"/>
        <rFont val="標楷體"/>
        <family val="4"/>
        <charset val="136"/>
      </rPr>
      <t>台中縣</t>
    </r>
  </si>
  <si>
    <r>
      <rPr>
        <sz val="12"/>
        <rFont val="標楷體"/>
        <family val="4"/>
        <charset val="136"/>
      </rPr>
      <t>台南縣</t>
    </r>
  </si>
  <si>
    <r>
      <rPr>
        <sz val="12"/>
        <rFont val="標楷體"/>
        <family val="4"/>
        <charset val="136"/>
      </rPr>
      <t>高雄縣</t>
    </r>
  </si>
  <si>
    <r>
      <rPr>
        <sz val="12"/>
        <rFont val="標楷體"/>
        <family val="4"/>
        <charset val="136"/>
      </rPr>
      <t>台東縣</t>
    </r>
  </si>
  <si>
    <r>
      <rPr>
        <sz val="12"/>
        <rFont val="標楷體"/>
        <family val="4"/>
        <charset val="136"/>
      </rPr>
      <t>台中市</t>
    </r>
  </si>
  <si>
    <r>
      <rPr>
        <sz val="12"/>
        <rFont val="標楷體"/>
        <family val="4"/>
        <charset val="136"/>
      </rPr>
      <t>台南市</t>
    </r>
  </si>
  <si>
    <r>
      <rPr>
        <sz val="12"/>
        <rFont val="標楷體"/>
        <family val="4"/>
        <charset val="136"/>
      </rPr>
      <t>台北市</t>
    </r>
  </si>
  <si>
    <r>
      <rPr>
        <sz val="12"/>
        <rFont val="標楷體"/>
        <family val="4"/>
        <charset val="136"/>
      </rPr>
      <t>許可</t>
    </r>
    <r>
      <rPr>
        <sz val="12"/>
        <rFont val="標楷體"/>
        <family val="4"/>
        <charset val="136"/>
      </rPr>
      <t>床位數　　</t>
    </r>
    <phoneticPr fontId="2" type="noConversion"/>
  </si>
  <si>
    <t>日 間 住 院</t>
    <phoneticPr fontId="2" type="noConversion"/>
  </si>
  <si>
    <r>
      <t xml:space="preserve">    </t>
    </r>
    <r>
      <rPr>
        <sz val="12"/>
        <rFont val="標楷體"/>
        <family val="4"/>
        <charset val="136"/>
      </rPr>
      <t>社</t>
    </r>
    <r>
      <rPr>
        <sz val="12"/>
        <rFont val="標楷體"/>
        <family val="4"/>
        <charset val="136"/>
      </rPr>
      <t>區</t>
    </r>
    <r>
      <rPr>
        <sz val="12"/>
        <rFont val="標楷體"/>
        <family val="4"/>
        <charset val="136"/>
      </rPr>
      <t>關</t>
    </r>
    <r>
      <rPr>
        <sz val="12"/>
        <rFont val="標楷體"/>
        <family val="4"/>
        <charset val="136"/>
      </rPr>
      <t>懷</t>
    </r>
    <r>
      <rPr>
        <sz val="12"/>
        <rFont val="標楷體"/>
        <family val="4"/>
        <charset val="136"/>
      </rPr>
      <t>照</t>
    </r>
    <r>
      <rPr>
        <sz val="12"/>
        <rFont val="標楷體"/>
        <family val="4"/>
        <charset val="136"/>
      </rPr>
      <t>顧</t>
    </r>
    <r>
      <rPr>
        <sz val="12"/>
        <rFont val="標楷體"/>
        <family val="4"/>
        <charset val="136"/>
      </rPr>
      <t>訪</t>
    </r>
    <r>
      <rPr>
        <sz val="12"/>
        <rFont val="標楷體"/>
        <family val="4"/>
        <charset val="136"/>
      </rPr>
      <t>視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</si>
  <si>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</si>
  <si>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民國99年第3季(7月-9月)　</t>
    <phoneticPr fontId="8" type="noConversion"/>
  </si>
  <si>
    <t>民國99年第3季(7月-9月)　</t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</si>
  <si>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</si>
  <si>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民國99年第2季(4月-6月)　</t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</si>
  <si>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</si>
  <si>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民國99年第1季(1月-3月)　</t>
    <phoneticPr fontId="8" type="noConversion"/>
  </si>
  <si>
    <t>民國99年第1季(1月-3月)　</t>
    <phoneticPr fontId="8" type="noConversion"/>
  </si>
  <si>
    <r>
      <rPr>
        <sz val="12"/>
        <rFont val="標楷體"/>
        <family val="4"/>
        <charset val="136"/>
      </rPr>
      <t>許可</t>
    </r>
    <r>
      <rPr>
        <sz val="12"/>
        <rFont val="標楷體"/>
        <family val="4"/>
        <charset val="136"/>
      </rPr>
      <t>床位數　　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</si>
  <si>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</si>
  <si>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臨床心理人員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</si>
  <si>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</si>
  <si>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　計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</si>
  <si>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</si>
  <si>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rPr>
        <sz val="12"/>
        <rFont val="標楷體"/>
        <family val="4"/>
        <charset val="136"/>
      </rPr>
      <t>臨床心理人員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</si>
  <si>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</si>
  <si>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</si>
  <si>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</si>
  <si>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</si>
  <si>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民國98年第3季(7月-9月)　</t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</si>
  <si>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</si>
  <si>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</si>
  <si>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民國98年第1季(1月-3月)　</t>
    <phoneticPr fontId="8" type="noConversion"/>
  </si>
  <si>
    <r>
      <rPr>
        <sz val="12"/>
        <rFont val="標楷體"/>
        <family val="4"/>
        <charset val="136"/>
      </rPr>
      <t>精神醫療機構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</si>
  <si>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社區關懷照顧訪視</t>
    </r>
    <phoneticPr fontId="2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</si>
  <si>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辦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　項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　目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</si>
  <si>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　施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</si>
  <si>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</si>
  <si>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</si>
  <si>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</si>
  <si>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</si>
  <si>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</si>
  <si>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全日住院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</si>
  <si>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社區關懷照顧訪視</t>
    </r>
    <phoneticPr fontId="2" type="noConversion"/>
  </si>
  <si>
    <r>
      <rPr>
        <sz val="12"/>
        <rFont val="標楷體"/>
        <family val="4"/>
        <charset val="136"/>
      </rPr>
      <t>專　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</si>
  <si>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</si>
  <si>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</si>
  <si>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</si>
  <si>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</si>
  <si>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專任</t>
    </r>
    <phoneticPr fontId="2" type="noConversion"/>
  </si>
  <si>
    <r>
      <rPr>
        <sz val="12"/>
        <rFont val="標楷體"/>
        <family val="4"/>
        <charset val="136"/>
      </rPr>
      <t>兼任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</si>
  <si>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</si>
  <si>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</si>
  <si>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　力</t>
    </r>
    <phoneticPr fontId="2" type="noConversion"/>
  </si>
  <si>
    <r>
      <rPr>
        <sz val="12"/>
        <rFont val="標楷體"/>
        <family val="4"/>
        <charset val="136"/>
      </rPr>
      <t>精神醫療機構</t>
    </r>
    <phoneticPr fontId="2" type="noConversion"/>
  </si>
  <si>
    <r>
      <rPr>
        <sz val="12"/>
        <rFont val="標楷體"/>
        <family val="4"/>
        <charset val="136"/>
      </rPr>
      <t>合　計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</si>
  <si>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</si>
  <si>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</si>
  <si>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</si>
  <si>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臨床心理人員</t>
    </r>
    <phoneticPr fontId="2" type="noConversion"/>
  </si>
  <si>
    <r>
      <rPr>
        <sz val="12"/>
        <rFont val="標楷體"/>
        <family val="4"/>
        <charset val="136"/>
      </rPr>
      <t>兼　任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</si>
  <si>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</si>
  <si>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非專科</t>
    </r>
    <phoneticPr fontId="2" type="noConversion"/>
  </si>
  <si>
    <r>
      <rPr>
        <sz val="12"/>
        <rFont val="標楷體"/>
        <family val="4"/>
        <charset val="136"/>
      </rPr>
      <t>精神復健機構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含康復之家、社區復健中心、精神護理之家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</si>
  <si>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居家治療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</si>
  <si>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專任管理</t>
    </r>
    <phoneticPr fontId="2" type="noConversion"/>
  </si>
  <si>
    <r>
      <rPr>
        <sz val="12"/>
        <rFont val="標楷體"/>
        <family val="4"/>
        <charset val="136"/>
      </rPr>
      <t>專科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</si>
  <si>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</si>
  <si>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家、社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心、精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</si>
  <si>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門診</t>
    </r>
    <phoneticPr fontId="2" type="noConversion"/>
  </si>
  <si>
    <r>
      <rPr>
        <sz val="12"/>
        <rFont val="標楷體"/>
        <family val="4"/>
        <charset val="136"/>
      </rPr>
      <t>急診　</t>
    </r>
    <phoneticPr fontId="2" type="noConversion"/>
  </si>
  <si>
    <r>
      <rPr>
        <sz val="12"/>
        <rFont val="標楷體"/>
        <family val="4"/>
        <charset val="136"/>
      </rPr>
      <t>職能治療人員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</si>
  <si>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</si>
  <si>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</si>
  <si>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</si>
  <si>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</si>
  <si>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</si>
  <si>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民國96年第3季(7月-9月)　</t>
    <phoneticPr fontId="8" type="noConversion"/>
  </si>
  <si>
    <t>民國96年第3季(7月-9月)　</t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</si>
  <si>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</si>
  <si>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民國97年第3季(7月-9月)　</t>
    <phoneticPr fontId="8" type="noConversion"/>
  </si>
  <si>
    <t>民國97年第3季(7月-9月)　</t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</si>
  <si>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</si>
  <si>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</si>
  <si>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</si>
  <si>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</si>
  <si>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</si>
  <si>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</si>
  <si>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</si>
  <si>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民國97年第1季(1月-3月)　</t>
    <phoneticPr fontId="8" type="noConversion"/>
  </si>
  <si>
    <t>民國97年第1季(1月-3月)　</t>
    <phoneticPr fontId="8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</si>
  <si>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續完</t>
    </r>
    <r>
      <rPr>
        <b/>
        <sz val="16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</si>
  <si>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許可床位數　　</t>
    </r>
    <phoneticPr fontId="2" type="noConversion"/>
  </si>
  <si>
    <r>
      <rPr>
        <sz val="12"/>
        <rFont val="標楷體"/>
        <family val="4"/>
        <charset val="136"/>
      </rPr>
      <t>行政院衛生署</t>
    </r>
    <phoneticPr fontId="2" type="noConversion"/>
  </si>
  <si>
    <r>
      <rPr>
        <sz val="12"/>
        <rFont val="標楷體"/>
        <family val="4"/>
        <charset val="136"/>
      </rPr>
      <t>精　神　醫　療　設　施</t>
    </r>
    <phoneticPr fontId="2" type="noConversion"/>
  </si>
  <si>
    <r>
      <rPr>
        <sz val="12"/>
        <rFont val="標楷體"/>
        <family val="4"/>
        <charset val="136"/>
      </rPr>
      <t>急診</t>
    </r>
    <phoneticPr fontId="2" type="noConversion"/>
  </si>
  <si>
    <r>
      <rPr>
        <sz val="12"/>
        <rFont val="標楷體"/>
        <family val="4"/>
        <charset val="136"/>
      </rPr>
      <t>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數</t>
    </r>
    <phoneticPr fontId="2" type="noConversion"/>
  </si>
  <si>
    <r>
      <rPr>
        <sz val="12"/>
        <rFont val="標楷體"/>
        <family val="4"/>
        <charset val="136"/>
      </rPr>
      <t>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任</t>
    </r>
    <phoneticPr fontId="2" type="noConversion"/>
  </si>
  <si>
    <r>
      <rPr>
        <sz val="12"/>
        <rFont val="標楷體"/>
        <family val="4"/>
        <charset val="136"/>
      </rPr>
      <t>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任</t>
    </r>
    <phoneticPr fontId="2" type="noConversion"/>
  </si>
  <si>
    <r>
      <rPr>
        <sz val="12"/>
        <rFont val="標楷體"/>
        <family val="4"/>
        <charset val="136"/>
      </rPr>
      <t>床位數</t>
    </r>
    <phoneticPr fontId="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</si>
  <si>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</si>
  <si>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</t>
    </r>
    <phoneticPr fontId="2" type="noConversion"/>
  </si>
  <si>
    <r>
      <rPr>
        <sz val="12"/>
        <rFont val="標楷體"/>
        <family val="4"/>
        <charset val="136"/>
      </rPr>
      <t>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科</t>
    </r>
    <phoneticPr fontId="2" type="noConversion"/>
  </si>
  <si>
    <r>
      <rPr>
        <sz val="12"/>
        <rFont val="標楷體"/>
        <family val="4"/>
        <charset val="136"/>
      </rPr>
      <t>開　　辦　　項　　目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</si>
  <si>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</si>
  <si>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強制
住院</t>
    </r>
    <phoneticPr fontId="2" type="noConversion"/>
  </si>
  <si>
    <r>
      <rPr>
        <sz val="12"/>
        <rFont val="標楷體"/>
        <family val="4"/>
        <charset val="136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他</t>
    </r>
    <phoneticPr fontId="2" type="noConversion"/>
  </si>
  <si>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院</t>
    </r>
    <phoneticPr fontId="2" type="noConversion"/>
  </si>
  <si>
    <r>
      <rPr>
        <sz val="12"/>
        <rFont val="標楷體"/>
        <family val="4"/>
        <charset val="136"/>
      </rPr>
      <t>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任</t>
    </r>
    <phoneticPr fontId="2" type="noConversion"/>
  </si>
  <si>
    <r>
      <rPr>
        <sz val="12"/>
        <rFont val="標楷體"/>
        <family val="4"/>
        <charset val="136"/>
      </rPr>
      <t>縣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2" type="noConversion"/>
  </si>
  <si>
    <r>
      <rPr>
        <sz val="12"/>
        <rFont val="標楷體"/>
        <family val="4"/>
        <charset val="136"/>
      </rPr>
      <t>醫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事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人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力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</si>
  <si>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醫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</si>
  <si>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構</t>
    </r>
    <phoneticPr fontId="2" type="noConversion"/>
  </si>
  <si>
    <r>
      <rPr>
        <sz val="12"/>
        <rFont val="標楷體"/>
        <family val="4"/>
        <charset val="136"/>
      </rPr>
      <t>醫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師</t>
    </r>
    <phoneticPr fontId="2" type="noConversion"/>
  </si>
  <si>
    <r>
      <rPr>
        <sz val="12"/>
        <rFont val="標楷體"/>
        <family val="4"/>
        <charset val="136"/>
      </rPr>
      <t>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任</t>
    </r>
    <phoneticPr fontId="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</si>
  <si>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</si>
  <si>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</t>
    </r>
    <phoneticPr fontId="2" type="noConversion"/>
  </si>
  <si>
    <r>
      <rPr>
        <sz val="12"/>
        <rFont val="標楷體"/>
        <family val="4"/>
        <charset val="136"/>
      </rPr>
      <t>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性</t>
    </r>
    <phoneticPr fontId="2" type="noConversion"/>
  </si>
  <si>
    <r>
      <rPr>
        <sz val="12"/>
        <rFont val="標楷體"/>
        <family val="4"/>
        <charset val="136"/>
      </rPr>
      <t>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</si>
  <si>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許可床位數　　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</si>
  <si>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</si>
  <si>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精神醫療機構</t>
    </r>
    <phoneticPr fontId="2" type="noConversion"/>
  </si>
  <si>
    <r>
      <rPr>
        <sz val="12"/>
        <rFont val="標楷體"/>
        <family val="4"/>
        <charset val="136"/>
      </rPr>
      <t>醫　師</t>
    </r>
    <phoneticPr fontId="2" type="noConversion"/>
  </si>
  <si>
    <t>門診　</t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</si>
  <si>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</si>
  <si>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8" type="noConversion"/>
  </si>
  <si>
    <t>單位：家、人、床</t>
    <phoneticPr fontId="8" type="noConversion"/>
  </si>
  <si>
    <r>
      <rPr>
        <b/>
        <sz val="16"/>
        <rFont val="標楷體"/>
        <family val="4"/>
        <charset val="136"/>
      </rPr>
      <t>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醫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療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源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況</t>
    </r>
    <phoneticPr fontId="2" type="noConversion"/>
  </si>
  <si>
    <r>
      <rPr>
        <b/>
        <sz val="16"/>
        <rFont val="標楷體"/>
        <family val="4"/>
        <charset val="136"/>
      </rPr>
      <t>精神醫療資源現況表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續完</t>
    </r>
    <r>
      <rPr>
        <b/>
        <sz val="16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</si>
  <si>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單位：家、人、床</t>
    </r>
    <phoneticPr fontId="8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</si>
  <si>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家</t>
    </r>
    <phoneticPr fontId="2" type="noConversion"/>
  </si>
  <si>
    <r>
      <rPr>
        <sz val="12"/>
        <rFont val="標楷體"/>
        <family val="4"/>
        <charset val="136"/>
      </rPr>
      <t>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</t>
    </r>
    <phoneticPr fontId="2" type="noConversion"/>
  </si>
  <si>
    <t>日間住院</t>
    <phoneticPr fontId="2" type="noConversion"/>
  </si>
  <si>
    <t>家 數</t>
    <phoneticPr fontId="2" type="noConversion"/>
  </si>
  <si>
    <r>
      <rPr>
        <sz val="12"/>
        <rFont val="標楷體"/>
        <family val="4"/>
        <charset val="136"/>
      </rPr>
      <t>服務人數</t>
    </r>
    <phoneticPr fontId="2" type="noConversion"/>
  </si>
  <si>
    <t>居家
治療</t>
    <phoneticPr fontId="2" type="noConversion"/>
  </si>
  <si>
    <r>
      <rPr>
        <sz val="12"/>
        <rFont val="標楷體"/>
        <family val="4"/>
        <charset val="136"/>
      </rPr>
      <t xml:space="preserve">社區復健中心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含庇護性工作場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</si>
  <si>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員</t>
    </r>
    <phoneticPr fontId="2" type="noConversion"/>
  </si>
  <si>
    <r>
      <rPr>
        <sz val="12"/>
        <rFont val="標楷體"/>
        <family val="4"/>
        <charset val="136"/>
      </rP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員</t>
    </r>
    <phoneticPr fontId="2" type="noConversion"/>
  </si>
  <si>
    <r>
      <rPr>
        <sz val="12"/>
        <rFont val="標楷體"/>
        <family val="4"/>
        <charset val="136"/>
      </rPr>
      <t>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員</t>
    </r>
    <phoneticPr fontId="2" type="noConversion"/>
  </si>
  <si>
    <r>
      <rPr>
        <sz val="12"/>
        <rFont val="標楷體"/>
        <family val="4"/>
        <charset val="136"/>
      </rPr>
      <t>社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員</t>
    </r>
    <phoneticPr fontId="2" type="noConversion"/>
  </si>
  <si>
    <t>護 理 人 員</t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</si>
  <si>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</si>
  <si>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</si>
  <si>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</si>
  <si>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</si>
  <si>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</si>
  <si>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</si>
  <si>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</si>
  <si>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衛生福利部</t>
    </r>
    <phoneticPr fontId="2" type="noConversion"/>
  </si>
  <si>
    <r>
      <rPr>
        <sz val="12"/>
        <rFont val="標楷體"/>
        <family val="4"/>
        <charset val="136"/>
      </rPr>
      <t>行政院衛生署統計室</t>
    </r>
    <phoneticPr fontId="2" type="noConversion"/>
  </si>
  <si>
    <r>
      <rPr>
        <sz val="12"/>
        <rFont val="標楷體"/>
        <family val="4"/>
        <charset val="136"/>
      </rPr>
      <t>表　　號</t>
    </r>
    <phoneticPr fontId="2" type="noConversion"/>
  </si>
  <si>
    <r>
      <rPr>
        <sz val="12"/>
        <rFont val="標楷體"/>
        <family val="4"/>
        <charset val="136"/>
      </rPr>
      <t>衛生福利部</t>
    </r>
    <phoneticPr fontId="2" type="noConversion"/>
  </si>
  <si>
    <r>
      <rPr>
        <sz val="12"/>
        <rFont val="標楷體"/>
        <family val="4"/>
        <charset val="136"/>
      </rPr>
      <t>行政院衛生署統計室</t>
    </r>
    <phoneticPr fontId="2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</si>
  <si>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8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</si>
  <si>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8" type="noConversion"/>
  </si>
  <si>
    <r>
      <rPr>
        <sz val="12"/>
        <rFont val="標楷體"/>
        <family val="4"/>
        <charset val="136"/>
      </rPr>
      <t>行政院衛生署統計室</t>
    </r>
    <phoneticPr fontId="2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</si>
  <si>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月底前編報</t>
    </r>
    <phoneticPr fontId="8" type="noConversion"/>
  </si>
  <si>
    <r>
      <rPr>
        <sz val="12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</si>
  <si>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衛生福利部</t>
    </r>
    <phoneticPr fontId="2" type="noConversion"/>
  </si>
  <si>
    <r>
      <rPr>
        <sz val="12"/>
        <rFont val="標楷體"/>
        <family val="4"/>
        <charset val="136"/>
      </rPr>
      <t>編製機關</t>
    </r>
    <phoneticPr fontId="2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</si>
  <si>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8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</si>
  <si>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8" type="noConversion"/>
  </si>
  <si>
    <r>
      <rPr>
        <sz val="12"/>
        <rFont val="標楷體"/>
        <family val="4"/>
        <charset val="136"/>
      </rPr>
      <t>表　　號</t>
    </r>
    <phoneticPr fontId="2" type="noConversion"/>
  </si>
  <si>
    <r>
      <rPr>
        <sz val="12"/>
        <rFont val="標楷體"/>
        <family val="4"/>
        <charset val="136"/>
      </rPr>
      <t>行政院衛生署</t>
    </r>
    <phoneticPr fontId="2" type="noConversion"/>
  </si>
  <si>
    <r>
      <rPr>
        <sz val="12"/>
        <rFont val="標楷體"/>
        <family val="4"/>
        <charset val="136"/>
      </rPr>
      <t>行政院衛生署統計室</t>
    </r>
    <phoneticPr fontId="2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</si>
  <si>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月底前編報</t>
    </r>
    <phoneticPr fontId="8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</si>
  <si>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月底前編報</t>
    </r>
    <phoneticPr fontId="8" type="noConversion"/>
  </si>
  <si>
    <r>
      <rPr>
        <sz val="12"/>
        <rFont val="標楷體"/>
        <family val="4"/>
        <charset val="136"/>
      </rPr>
      <t>衛生福利部</t>
    </r>
    <phoneticPr fontId="2" type="noConversion"/>
  </si>
  <si>
    <r>
      <t xml:space="preserve">    </t>
    </r>
    <r>
      <rPr>
        <b/>
        <sz val="16"/>
        <rFont val="標楷體"/>
        <family val="4"/>
        <charset val="136"/>
      </rPr>
      <t>精神醫療資源現況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標楷體"/>
        <family val="4"/>
        <charset val="136"/>
      </rPr>
      <t>完</t>
    </r>
    <r>
      <rPr>
        <b/>
        <sz val="16"/>
        <rFont val="Times New Roman"/>
        <family val="1"/>
      </rPr>
      <t>)</t>
    </r>
    <phoneticPr fontId="2" type="noConversion"/>
  </si>
  <si>
    <t>年　報</t>
    <phoneticPr fontId="2" type="noConversion"/>
  </si>
  <si>
    <t>中華民國107年底</t>
    <phoneticPr fontId="8" type="noConversion"/>
  </si>
  <si>
    <t>精 神 醫 療 資 源 現 況</t>
    <phoneticPr fontId="8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</si>
  <si>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</si>
  <si>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r>
      <t>95</t>
    </r>
    <r>
      <rPr>
        <sz val="12"/>
        <rFont val="標楷體"/>
        <family val="4"/>
        <charset val="136"/>
      </rPr>
      <t>年</t>
    </r>
  </si>
  <si>
    <r>
      <t>96</t>
    </r>
    <r>
      <rPr>
        <sz val="12"/>
        <rFont val="標楷體"/>
        <family val="4"/>
        <charset val="136"/>
      </rPr>
      <t>年</t>
    </r>
  </si>
  <si>
    <r>
      <t>97</t>
    </r>
    <r>
      <rPr>
        <sz val="12"/>
        <rFont val="標楷體"/>
        <family val="4"/>
        <charset val="136"/>
      </rPr>
      <t>年</t>
    </r>
  </si>
  <si>
    <r>
      <t>98</t>
    </r>
    <r>
      <rPr>
        <sz val="12"/>
        <rFont val="標楷體"/>
        <family val="4"/>
        <charset val="136"/>
      </rPr>
      <t>年</t>
    </r>
  </si>
  <si>
    <r>
      <t>99</t>
    </r>
    <r>
      <rPr>
        <sz val="12"/>
        <rFont val="標楷體"/>
        <family val="4"/>
        <charset val="136"/>
      </rPr>
      <t>年</t>
    </r>
  </si>
  <si>
    <r>
      <t>100</t>
    </r>
    <r>
      <rPr>
        <sz val="12"/>
        <rFont val="標楷體"/>
        <family val="4"/>
        <charset val="136"/>
      </rPr>
      <t>年</t>
    </r>
  </si>
  <si>
    <r>
      <t>101</t>
    </r>
    <r>
      <rPr>
        <sz val="12"/>
        <rFont val="標楷體"/>
        <family val="4"/>
        <charset val="136"/>
      </rPr>
      <t>年</t>
    </r>
  </si>
  <si>
    <r>
      <t>102</t>
    </r>
    <r>
      <rPr>
        <sz val="12"/>
        <rFont val="標楷體"/>
        <family val="4"/>
        <charset val="136"/>
      </rPr>
      <t>年</t>
    </r>
  </si>
  <si>
    <r>
      <t>103</t>
    </r>
    <r>
      <rPr>
        <sz val="12"/>
        <rFont val="標楷體"/>
        <family val="4"/>
        <charset val="136"/>
      </rPr>
      <t>年</t>
    </r>
  </si>
  <si>
    <r>
      <t>104</t>
    </r>
    <r>
      <rPr>
        <sz val="12"/>
        <rFont val="標楷體"/>
        <family val="4"/>
        <charset val="136"/>
      </rPr>
      <t>年</t>
    </r>
  </si>
  <si>
    <r>
      <t>105</t>
    </r>
    <r>
      <rPr>
        <sz val="12"/>
        <rFont val="標楷體"/>
        <family val="4"/>
        <charset val="136"/>
      </rPr>
      <t>年</t>
    </r>
  </si>
  <si>
    <r>
      <t>106</t>
    </r>
    <r>
      <rPr>
        <sz val="12"/>
        <rFont val="標楷體"/>
        <family val="4"/>
        <charset val="136"/>
      </rPr>
      <t>年</t>
    </r>
  </si>
  <si>
    <r>
      <t>107</t>
    </r>
    <r>
      <rPr>
        <sz val="12"/>
        <rFont val="標楷體"/>
        <family val="4"/>
        <charset val="136"/>
      </rPr>
      <t>年</t>
    </r>
  </si>
  <si>
    <t>日間型
精神復健機構</t>
    <phoneticPr fontId="2" type="noConversion"/>
  </si>
  <si>
    <t>住宿型
精神復健機構</t>
    <phoneticPr fontId="2" type="noConversion"/>
  </si>
  <si>
    <r>
      <rPr>
        <sz val="12"/>
        <rFont val="標楷體"/>
        <family val="4"/>
        <charset val="136"/>
      </rPr>
      <t>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( </t>
    </r>
    <r>
      <rPr>
        <sz val="12"/>
        <rFont val="標楷體"/>
        <family val="4"/>
        <charset val="136"/>
      </rPr>
      <t>含</t>
    </r>
    <r>
      <rPr>
        <sz val="12"/>
        <rFont val="標楷體"/>
        <family val="4"/>
        <charset val="136"/>
      </rPr>
      <t>日間型、住宿型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、精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家</t>
    </r>
    <phoneticPr fontId="2" type="noConversion"/>
  </si>
  <si>
    <t>中華民國109年底</t>
    <phoneticPr fontId="8" type="noConversion"/>
  </si>
  <si>
    <t>中華民國109年底　　</t>
    <phoneticPr fontId="8" type="noConversion"/>
  </si>
  <si>
    <t>中華民國109年底　　</t>
    <phoneticPr fontId="2" type="noConversion"/>
  </si>
  <si>
    <r>
      <t xml:space="preserve">  </t>
    </r>
    <r>
      <rPr>
        <sz val="12"/>
        <rFont val="標楷體"/>
        <family val="4"/>
        <charset val="136"/>
      </rPr>
      <t>資料來源：本部心理及口腔健康司依據直轄市政府衛生局及各縣市衛生局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提供之資料彙編。</t>
    </r>
    <phoneticPr fontId="2" type="noConversion"/>
  </si>
  <si>
    <r>
      <t xml:space="preserve">  </t>
    </r>
    <r>
      <rPr>
        <sz val="12"/>
        <rFont val="標楷體"/>
        <family val="4"/>
        <charset val="136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本表一式二份，一份送本部統計處，一份本部心理及口腔健康司自存。
　　　　　</t>
    </r>
    <r>
      <rPr>
        <sz val="12"/>
        <rFont val="Times New Roman"/>
        <family val="1"/>
      </rPr>
      <t xml:space="preserve">  2.</t>
    </r>
    <r>
      <rPr>
        <sz val="12"/>
        <rFont val="標楷體"/>
        <family val="4"/>
        <charset val="136"/>
      </rPr>
      <t>請各衛生局確實核對所填資料之正確性，並應與醫事管理系統登錄資料一致。</t>
    </r>
    <phoneticPr fontId="2" type="noConversion"/>
  </si>
  <si>
    <t>精神醫療資源現況編製說明</t>
    <phoneticPr fontId="8" type="noConversion"/>
  </si>
  <si>
    <t>二、統計標準時間：以每年１２月底之事實為準。</t>
    <phoneticPr fontId="8" type="noConversion"/>
  </si>
  <si>
    <r>
      <t>三、分類標準：按開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執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業場所開辦項目、精神醫療設施及醫事人力分。</t>
    </r>
    <phoneticPr fontId="8" type="noConversion"/>
  </si>
  <si>
    <t>四、統計項目定義：</t>
    <phoneticPr fontId="8" type="noConversion"/>
  </si>
  <si>
    <t>（一）開辦項目：(第1至6項之統計單位均為「家數」)</t>
    <phoneticPr fontId="8" type="noConversion"/>
  </si>
  <si>
    <t xml:space="preserve">      1.門診：係指病人依照醫療院所排的診療時間掛號，由醫師提供非住院性質之醫療服務而言，在此專指精神科之服務。</t>
    <phoneticPr fontId="8" type="noConversion"/>
  </si>
  <si>
    <t xml:space="preserve">      6.居家治療：精神疾病症狀明顯干擾家庭及社區生活，拒絕就醫且無病識感之精神病人，由醫療院所主動至病人家中提供之精神醫療服務。</t>
    <phoneticPr fontId="8" type="noConversion"/>
  </si>
  <si>
    <t xml:space="preserve">      7.住宿型精神復建機構：為協助病人逐步適應社會生活，於社區中提供病人有關工作能力、工作態度、社交技巧、日常生活處理能力之住宿復健治療服務。</t>
    <phoneticPr fontId="8" type="noConversion"/>
  </si>
  <si>
    <t xml:space="preserve">        依精神復健機構設置及管理辦法第3條附表所設立之住宿型精神復健機構。</t>
    <phoneticPr fontId="8" type="noConversion"/>
  </si>
  <si>
    <t xml:space="preserve">      8.日間型精神復建機構：為協助病人逐步適應社會生活，於社區中提供病人有關工作能力、工作態度、社交技巧、日常生活處理能力之日間復健治療服務。</t>
    <phoneticPr fontId="8" type="noConversion"/>
  </si>
  <si>
    <t xml:space="preserve">        依精神復健機構設置及管理辦法第3條附表所設立之日間型精神復健機構。</t>
    <phoneticPr fontId="8" type="noConversion"/>
  </si>
  <si>
    <t>（二）病床：係指機構為收治病人所固定設置之病床。</t>
    <phoneticPr fontId="8" type="noConversion"/>
  </si>
  <si>
    <t xml:space="preserve">      1.全日住院病床：</t>
    <phoneticPr fontId="8" type="noConversion"/>
  </si>
  <si>
    <t xml:space="preserve">       (1)開放登記病床數：係指精神醫療機構實際使用於收治病人之病床規模。</t>
    <phoneticPr fontId="8" type="noConversion"/>
  </si>
  <si>
    <t xml:space="preserve">       (2)急性及慢性床：係指依「精神科醫院設置標準」規定之病床，及「綜合醫院、醫院、專科醫院設置標準」規定設置之精神病床。</t>
    <phoneticPr fontId="8" type="noConversion"/>
  </si>
  <si>
    <t xml:space="preserve">       (3)精神科加護病床：指對急性或重症精神病人，無法以一般急性病房之人力與設施照護，需施以隔離治療及24小時密集監測之醫療床。</t>
    <phoneticPr fontId="8" type="noConversion"/>
  </si>
  <si>
    <t xml:space="preserve">      2.養護床：係指收容精神疾病症狀退化，需長期收容養護病人之床位。</t>
    <phoneticPr fontId="8" type="noConversion"/>
  </si>
  <si>
    <t xml:space="preserve"> </t>
    <phoneticPr fontId="8" type="noConversion"/>
  </si>
  <si>
    <t xml:space="preserve">       (1)公費養護床：係由本部附屬醫療及社會福利機構管理會補助之公費養護床。</t>
    <phoneticPr fontId="8" type="noConversion"/>
  </si>
  <si>
    <t xml:space="preserve">       (2)公務預算床：係由國軍退除役官兵輔導委員會編列預算補助之公務預算床。</t>
    <phoneticPr fontId="8" type="noConversion"/>
  </si>
  <si>
    <t xml:space="preserve">       (3)社會局合約床：係各直轄市、縣市政府社會局跟醫院簽約轉送，補助日間照顧及住宿式照顧費用之合約床。</t>
    <phoneticPr fontId="8" type="noConversion"/>
  </si>
  <si>
    <t xml:space="preserve">       (4)小康床：係指本部社會救助及社工司委託收治之小康計畫床。</t>
    <phoneticPr fontId="8" type="noConversion"/>
  </si>
  <si>
    <t xml:space="preserve">      3.日間留院可收治人數：依醫療機構設置標準「附表三、精神科醫院設置標準表」設置，提供精神科日間留院治療之可收治人數。</t>
    <phoneticPr fontId="8" type="noConversion"/>
  </si>
  <si>
    <t>（三）醫事人力</t>
    <phoneticPr fontId="8" type="noConversion"/>
  </si>
  <si>
    <t xml:space="preserve">      2.社會工作人員：指大專社會工作或社會學系所科組、醫學社會學系畢業者。</t>
    <phoneticPr fontId="8" type="noConversion"/>
  </si>
  <si>
    <r>
      <t>109</t>
    </r>
    <r>
      <rPr>
        <sz val="12"/>
        <rFont val="標楷體"/>
        <family val="4"/>
        <charset val="136"/>
      </rPr>
      <t>年</t>
    </r>
    <phoneticPr fontId="8" type="noConversion"/>
  </si>
  <si>
    <r>
      <t>109</t>
    </r>
    <r>
      <rPr>
        <sz val="12"/>
        <rFont val="標楷體"/>
        <family val="4"/>
        <charset val="136"/>
      </rPr>
      <t>年</t>
    </r>
    <phoneticPr fontId="8" type="noConversion"/>
  </si>
  <si>
    <t>養護床</t>
    <phoneticPr fontId="2" type="noConversion"/>
  </si>
  <si>
    <t>小康床</t>
    <phoneticPr fontId="8" type="noConversion"/>
  </si>
  <si>
    <t>公費養護床</t>
    <phoneticPr fontId="8" type="noConversion"/>
  </si>
  <si>
    <t>南投縣</t>
    <phoneticPr fontId="8" type="noConversion"/>
  </si>
  <si>
    <t>公務預算床</t>
    <phoneticPr fontId="2" type="noConversion"/>
  </si>
  <si>
    <t>社會局合約床</t>
    <phoneticPr fontId="8" type="noConversion"/>
  </si>
  <si>
    <t>臺中市</t>
    <phoneticPr fontId="8" type="noConversion"/>
  </si>
  <si>
    <t>臺南市</t>
    <phoneticPr fontId="8" type="noConversion"/>
  </si>
  <si>
    <t>高雄市</t>
    <phoneticPr fontId="8" type="noConversion"/>
  </si>
  <si>
    <t>花蓮縣</t>
    <phoneticPr fontId="2" type="noConversion"/>
  </si>
  <si>
    <r>
      <rPr>
        <sz val="12"/>
        <rFont val="標楷體"/>
        <family val="4"/>
        <charset val="136"/>
      </rPr>
      <t>養護床</t>
    </r>
    <phoneticPr fontId="2" type="noConversion"/>
  </si>
  <si>
    <t>桃園市</t>
    <phoneticPr fontId="8" type="noConversion"/>
  </si>
  <si>
    <t>宜蘭縣</t>
    <phoneticPr fontId="8" type="noConversion"/>
  </si>
  <si>
    <t>花蓮縣</t>
    <phoneticPr fontId="8" type="noConversion"/>
  </si>
  <si>
    <r>
      <t>108</t>
    </r>
    <r>
      <rPr>
        <sz val="12"/>
        <rFont val="標楷體"/>
        <family val="4"/>
        <charset val="136"/>
      </rPr>
      <t>年</t>
    </r>
    <phoneticPr fontId="8" type="noConversion"/>
  </si>
  <si>
    <t>新竹市</t>
    <phoneticPr fontId="8" type="noConversion"/>
  </si>
  <si>
    <t>中華民國110年底</t>
    <phoneticPr fontId="8" type="noConversion"/>
  </si>
  <si>
    <t>中華民國110年底　　</t>
    <phoneticPr fontId="8" type="noConversion"/>
  </si>
  <si>
    <t>中華民國110年底　　</t>
    <phoneticPr fontId="2" type="noConversion"/>
  </si>
  <si>
    <t>中華民國111年底</t>
    <phoneticPr fontId="8" type="noConversion"/>
  </si>
  <si>
    <t>中華民國111年底　　</t>
    <phoneticPr fontId="8" type="noConversion"/>
  </si>
  <si>
    <t>中華民國111年底　　</t>
    <phoneticPr fontId="2" type="noConversion"/>
  </si>
  <si>
    <t>…</t>
    <phoneticPr fontId="8" type="noConversion"/>
  </si>
  <si>
    <t>備註：</t>
    <phoneticPr fontId="8" type="noConversion"/>
  </si>
  <si>
    <t>1.自96年起增列醫事人力項下精神復健機構、精神護理之家之「醫師」、「護理人員」、「社會工作人員」、「臨床心理師」及「職能治療人員」等欄位，故95年無相關統計資料，爰以「…」表示。</t>
    <phoneticPr fontId="8" type="noConversion"/>
  </si>
  <si>
    <t>2.自100年起增列「公務預算床」、「社會局合約床」、「小康床」，故95年至99年無相關統計資料，爰以「…」表示。</t>
    <phoneticPr fontId="8" type="noConversion"/>
  </si>
  <si>
    <t>3.自101年起開辦項目增列「強制社區治療」，醫事人力增列「照顧服務員」及「其他」，故95年至100年無相關統計資料，爰以「…」表示。</t>
    <phoneticPr fontId="8" type="noConversion"/>
  </si>
  <si>
    <t>4.自102年起增列「公費養護床」，故95年至101年無相關統計資料，爰以「…」表示。</t>
    <phoneticPr fontId="8" type="noConversion"/>
  </si>
  <si>
    <t>合　計</t>
  </si>
  <si>
    <t>臺北市</t>
  </si>
  <si>
    <t>中華民國112年底</t>
    <phoneticPr fontId="8" type="noConversion"/>
  </si>
  <si>
    <t>中華民國112年底　　</t>
    <phoneticPr fontId="8" type="noConversion"/>
  </si>
  <si>
    <t>中華民國112年底　　</t>
    <phoneticPr fontId="2" type="noConversion"/>
  </si>
  <si>
    <r>
      <t xml:space="preserve">  </t>
    </r>
    <r>
      <rPr>
        <sz val="12"/>
        <rFont val="標楷體"/>
        <family val="4"/>
        <charset val="136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本表一式二份，一份送本部統計處，一份自存。
　　　　　</t>
    </r>
    <r>
      <rPr>
        <sz val="12"/>
        <rFont val="Times New Roman"/>
        <family val="1"/>
      </rPr>
      <t xml:space="preserve">  2.</t>
    </r>
    <r>
      <rPr>
        <sz val="12"/>
        <rFont val="標楷體"/>
        <family val="4"/>
        <charset val="136"/>
      </rPr>
      <t>請各衛生局確實核對所填資料之正確性，並應與醫事管理系統登錄資料一致。</t>
    </r>
    <phoneticPr fontId="2" type="noConversion"/>
  </si>
  <si>
    <t xml:space="preserve">  填表說明：1.本表一式二份，一份送本部統計處，一份本部心理及口腔健康司自存。
　　　　　  2.請各衛生局確實核對所填資料之正確性，並應與醫事管理系統登錄資料一致。</t>
    <phoneticPr fontId="2" type="noConversion"/>
  </si>
  <si>
    <t xml:space="preserve">  資料來源：本部心理健康司依據直轄市政府衛生局及各縣市衛生局(含金門、連江縣)提供之資料彙編。</t>
    <phoneticPr fontId="2" type="noConversion"/>
  </si>
  <si>
    <t xml:space="preserve">  填表說明：1.本表一式二份，一份送本部統計處，一份本部心理健康司自存。
　　　　　  2.請各衛生局確實核對所填資料之正確性，並應與醫事管理系統登錄資料一致。</t>
    <phoneticPr fontId="2" type="noConversion"/>
  </si>
  <si>
    <t xml:space="preserve">  資料來源：本部心理及口腔健康司依據直轄市政府衛生局及各縣市衛生局(含金門、連江縣)提供之資料彙編。</t>
    <phoneticPr fontId="2" type="noConversion"/>
  </si>
  <si>
    <t xml:space="preserve">  資料來源：本部統計處依據直轄市政府衛生局及各縣市衛生局(含金門、連江縣)提供之資料彙編。</t>
    <phoneticPr fontId="2" type="noConversion"/>
  </si>
  <si>
    <t xml:space="preserve">  填表說明：1.本表一式二份，一份送本部心理及口腔健康司，一份本部統計處自存。
　　　　　  2.請各衛生局確實核對所填資料之正確性，並應與醫事管理系統登錄資料一致。</t>
    <phoneticPr fontId="2" type="noConversion"/>
  </si>
  <si>
    <t xml:space="preserve"> 資料來源：衛生福利部心理健康司依據直轄市政府衛生局及各縣市衛生局(含金門、連江縣)提供之資料彙編。</t>
    <phoneticPr fontId="8" type="noConversion"/>
  </si>
  <si>
    <t xml:space="preserve">- </t>
  </si>
  <si>
    <t>5.自107年起增列「精神科加護病床」，故95年至106年無相關統計資料，爰以「…」表示。</t>
    <phoneticPr fontId="8" type="noConversion"/>
  </si>
  <si>
    <t>6.自108年起醫事人力項下「專任管理人員」細分「由專業人員擔任」、「由非專業人員擔任」，95年至107年無法細分相關統計資料。</t>
    <phoneticPr fontId="8" type="noConversion"/>
  </si>
  <si>
    <t xml:space="preserve">      2.急診：係指凡需立即給予患者緊急適當之處理，以拯救其生命、縮短其病程，維持其功能者，在此專指精神病人有危及他人或自己之安全，</t>
    <phoneticPr fontId="8" type="noConversion"/>
  </si>
  <si>
    <t xml:space="preserve">        或呈現精神疾病症狀須緊急處置。</t>
    <phoneticPr fontId="8" type="noConversion"/>
  </si>
  <si>
    <t xml:space="preserve">      3.全日住院：指提供日間及夜間全日住院服務。</t>
    <phoneticPr fontId="8" type="noConversion"/>
  </si>
  <si>
    <t xml:space="preserve">        嚴重病人強制鑑定強制社區治療審查會許可，強制其接受全日住院治療之措施。</t>
    <phoneticPr fontId="8" type="noConversion"/>
  </si>
  <si>
    <t xml:space="preserve">      5.強制社區治療：對於嚴重病人不遵醫囑致其病情不穩或生活功能有退化之虞，經專科醫師診斷有接受社區治療之必要，但嚴重病人拒絕接受時，</t>
    <phoneticPr fontId="8" type="noConversion"/>
  </si>
  <si>
    <t xml:space="preserve">        經精神疾病嚴重病人強制鑑定強制社區治療審查會許可，強制其於社區接受治療之措施。</t>
    <phoneticPr fontId="8" type="noConversion"/>
  </si>
  <si>
    <t xml:space="preserve">      1.醫師、護理人員及職能治療人員：指領有中央衛生主管機關核發之醫師及護理師、護士與職能治療師(生)證書者。</t>
    <phoneticPr fontId="8" type="noConversion"/>
  </si>
  <si>
    <t xml:space="preserve">        如具二種以上資格者，需擇一填報，以請領執業執照者為原則。</t>
    <phoneticPr fontId="8" type="noConversion"/>
  </si>
  <si>
    <t xml:space="preserve">      4.專任管理人員：指高中(職)以上學歷，經相關之訓練並取得證明者，由醫師、護理人員、職能治療人員、臨床心理師或社會工作人員等專業人員</t>
    <phoneticPr fontId="8" type="noConversion"/>
  </si>
  <si>
    <t>　　　　擔任屬「由專業人員擔任」，其餘屬「由非專業人員擔任」。</t>
    <phoneticPr fontId="8" type="noConversion"/>
  </si>
  <si>
    <t xml:space="preserve">      6.其他：指服務於精神復健機構或精神護理之家除上述第1至5類以外之其他人員。</t>
    <phoneticPr fontId="8" type="noConversion"/>
  </si>
  <si>
    <t xml:space="preserve">      7.兼任：非全職工作人員，僅提供固定時段或固定時數服務者。</t>
    <phoneticPr fontId="8" type="noConversion"/>
  </si>
  <si>
    <r>
      <t>五、資料蒐集方法及編製程序：由本部心理健康司依據直轄市政府衛生局及各縣市衛生局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含金門、連江縣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提供之資料彙編。</t>
    </r>
    <phoneticPr fontId="8" type="noConversion"/>
  </si>
  <si>
    <t xml:space="preserve">    各衛生局應確實核對所填資料之正確性，並與醫事管理系統登錄資料一致。</t>
    <phoneticPr fontId="8" type="noConversion"/>
  </si>
  <si>
    <t>六、編送對象：本表一式二份，一份送本部統計處，一份自存。</t>
    <phoneticPr fontId="8" type="noConversion"/>
  </si>
  <si>
    <t xml:space="preserve">      5.照顧服務員：係指完成照護服務員訓練取得結業證明，並於精神護理之家工作之照顧服務員。</t>
    <phoneticPr fontId="8" type="noConversion"/>
  </si>
  <si>
    <r>
      <t>一、統計範圍及對象：凡當地衛生主管機關核准登記之精神醫療機構，及持有執業執照人員開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執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業之精神復健機構、精神護理之家均為統計對象。</t>
    </r>
    <phoneticPr fontId="8" type="noConversion"/>
  </si>
  <si>
    <t xml:space="preserve">      4.強制住院：對於有明顯傷害他人或自己之虞，或有傷害行為之精神疾病嚴重病人，經精神科專科醫師診斷有全日住院治療之必要；</t>
    <phoneticPr fontId="8" type="noConversion"/>
  </si>
  <si>
    <t xml:space="preserve">        但病人不接受時，在經二位指定精神科專科醫師鑑定後，仍有全日住院治療之必要，惟病人仍拒絕接受或無法表達時，經精神疾病</t>
    <phoneticPr fontId="8" type="noConversion"/>
  </si>
  <si>
    <r>
      <t xml:space="preserve">      9.精神護理之家：收治精神病症狀穩定且呈現慢性化，需要生活照顧之精神病人</t>
    </r>
    <r>
      <rPr>
        <sz val="12"/>
        <rFont val="新細明體"/>
        <family val="1"/>
        <charset val="136"/>
      </rPr>
      <t>，</t>
    </r>
    <r>
      <rPr>
        <sz val="12"/>
        <rFont val="標楷體"/>
        <family val="4"/>
        <charset val="136"/>
      </rPr>
      <t>依護理人員法授權訂定護理機構設置標準表所設立之精神護理之家。</t>
    </r>
    <phoneticPr fontId="8" type="noConversion"/>
  </si>
  <si>
    <t xml:space="preserve">      3.臨床心理師：指領有中央衛生主管機關核發之臨床心理師證書者。</t>
    <phoneticPr fontId="8" type="noConversion"/>
  </si>
  <si>
    <r>
      <t>110</t>
    </r>
    <r>
      <rPr>
        <sz val="12"/>
        <rFont val="標楷體"/>
        <family val="4"/>
        <charset val="136"/>
      </rPr>
      <t>年</t>
    </r>
    <phoneticPr fontId="8" type="noConversion"/>
  </si>
  <si>
    <r>
      <t>111</t>
    </r>
    <r>
      <rPr>
        <sz val="12"/>
        <rFont val="標楷體"/>
        <family val="4"/>
        <charset val="136"/>
      </rPr>
      <t>年</t>
    </r>
    <phoneticPr fontId="8" type="noConversion"/>
  </si>
  <si>
    <r>
      <t>112</t>
    </r>
    <r>
      <rPr>
        <sz val="12"/>
        <rFont val="標楷體"/>
        <family val="4"/>
        <charset val="136"/>
      </rPr>
      <t>年</t>
    </r>
    <phoneticPr fontId="8" type="noConversion"/>
  </si>
  <si>
    <r>
      <t>95</t>
    </r>
    <r>
      <rPr>
        <sz val="12"/>
        <rFont val="標楷體"/>
        <family val="4"/>
        <charset val="136"/>
      </rPr>
      <t>年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</si>
</sst>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&quot;$&quot;0_);\(&quot;$&quot;0\)"/>
    <numFmt numFmtId="177" formatCode="#,##0_ "/>
  </numFmts>
  <fonts count="3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Times New Roman"/>
      <family val="1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新細明體"/>
      <family val="1"/>
      <charset val="136"/>
    </font>
    <font>
      <b/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1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u/>
      <sz val="12"/>
      <name val="標楷體"/>
      <family val="4"/>
      <charset val="136"/>
    </font>
    <font>
      <b/>
      <sz val="18"/>
      <name val="標楷體"/>
      <family val="4"/>
      <charset val="136"/>
    </font>
    <font>
      <sz val="18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0" borderId="0" applyFill="0" applyBorder="0" applyProtection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 applyProtection="1">
      <alignment horizontal="left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29" fillId="0" borderId="0" xfId="0" applyFont="1"/>
    <xf numFmtId="0" fontId="0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18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17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/>
    <xf numFmtId="0" fontId="3" fillId="0" borderId="1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0" fontId="13" fillId="0" borderId="0" xfId="0" applyFont="1" applyFill="1"/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10" xfId="0" applyFont="1" applyBorder="1" applyAlignment="1"/>
    <xf numFmtId="0" fontId="3" fillId="0" borderId="18" xfId="0" applyFont="1" applyFill="1" applyBorder="1" applyAlignment="1">
      <alignment horizontal="center" vertical="distributed"/>
    </xf>
    <xf numFmtId="0" fontId="1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3" xfId="0" applyFont="1" applyFill="1" applyBorder="1" applyAlignment="1">
      <alignment horizontal="center" vertical="distributed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41" fontId="13" fillId="0" borderId="1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center"/>
    </xf>
    <xf numFmtId="41" fontId="3" fillId="0" borderId="17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7" xfId="0" applyNumberFormat="1" applyFont="1" applyFill="1" applyBorder="1"/>
    <xf numFmtId="41" fontId="3" fillId="0" borderId="11" xfId="0" applyNumberFormat="1" applyFont="1" applyFill="1" applyBorder="1"/>
    <xf numFmtId="41" fontId="3" fillId="0" borderId="10" xfId="0" applyNumberFormat="1" applyFont="1" applyFill="1" applyBorder="1"/>
    <xf numFmtId="41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5" xfId="0" applyNumberFormat="1" applyFont="1" applyFill="1" applyBorder="1"/>
    <xf numFmtId="41" fontId="3" fillId="0" borderId="12" xfId="0" applyNumberFormat="1" applyFont="1" applyFill="1" applyBorder="1"/>
    <xf numFmtId="0" fontId="3" fillId="0" borderId="18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/>
    <xf numFmtId="41" fontId="3" fillId="0" borderId="17" xfId="0" applyNumberFormat="1" applyFont="1" applyFill="1" applyBorder="1" applyAlignment="1"/>
    <xf numFmtId="41" fontId="3" fillId="0" borderId="11" xfId="0" applyNumberFormat="1" applyFont="1" applyFill="1" applyBorder="1" applyAlignment="1"/>
    <xf numFmtId="41" fontId="3" fillId="0" borderId="10" xfId="0" applyNumberFormat="1" applyFont="1" applyFill="1" applyBorder="1" applyAlignment="1"/>
    <xf numFmtId="41" fontId="3" fillId="0" borderId="19" xfId="0" applyNumberFormat="1" applyFont="1" applyFill="1" applyBorder="1" applyAlignment="1"/>
    <xf numFmtId="41" fontId="3" fillId="0" borderId="14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center"/>
    </xf>
    <xf numFmtId="41" fontId="3" fillId="0" borderId="21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7" xfId="0" applyNumberFormat="1" applyFont="1" applyBorder="1"/>
    <xf numFmtId="41" fontId="3" fillId="0" borderId="15" xfId="0" applyNumberFormat="1" applyFont="1" applyBorder="1"/>
    <xf numFmtId="41" fontId="3" fillId="0" borderId="11" xfId="0" applyNumberFormat="1" applyFont="1" applyBorder="1"/>
    <xf numFmtId="41" fontId="3" fillId="0" borderId="10" xfId="0" applyNumberFormat="1" applyFont="1" applyBorder="1"/>
    <xf numFmtId="41" fontId="3" fillId="0" borderId="1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vertical="center"/>
    </xf>
    <xf numFmtId="41" fontId="3" fillId="0" borderId="12" xfId="0" applyNumberFormat="1" applyFont="1" applyBorder="1"/>
    <xf numFmtId="41" fontId="3" fillId="0" borderId="0" xfId="0" applyNumberFormat="1" applyFont="1" applyBorder="1" applyAlignment="1"/>
    <xf numFmtId="41" fontId="3" fillId="0" borderId="19" xfId="0" applyNumberFormat="1" applyFont="1" applyBorder="1" applyAlignment="1"/>
    <xf numFmtId="41" fontId="3" fillId="0" borderId="14" xfId="0" applyNumberFormat="1" applyFont="1" applyBorder="1" applyAlignment="1"/>
    <xf numFmtId="41" fontId="3" fillId="0" borderId="14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vertical="center"/>
    </xf>
    <xf numFmtId="41" fontId="3" fillId="0" borderId="10" xfId="0" applyNumberFormat="1" applyFont="1" applyBorder="1" applyAlignment="1"/>
    <xf numFmtId="41" fontId="3" fillId="0" borderId="19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0" fontId="3" fillId="0" borderId="18" xfId="20" applyFont="1" applyFill="1" applyBorder="1" applyAlignment="1">
      <alignment horizontal="center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distributed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/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3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1" fontId="34" fillId="0" borderId="19" xfId="0" applyNumberFormat="1" applyFont="1" applyFill="1" applyBorder="1" applyAlignment="1">
      <alignment horizontal="center" vertical="center"/>
    </xf>
    <xf numFmtId="41" fontId="34" fillId="0" borderId="14" xfId="0" applyNumberFormat="1" applyFont="1" applyFill="1" applyBorder="1" applyAlignment="1">
      <alignment horizontal="center" vertical="center"/>
    </xf>
    <xf numFmtId="41" fontId="34" fillId="0" borderId="17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distributed" textRotation="255" wrapText="1"/>
    </xf>
    <xf numFmtId="0" fontId="3" fillId="0" borderId="20" xfId="0" applyFont="1" applyBorder="1" applyAlignment="1" applyProtection="1">
      <alignment horizontal="center" vertical="distributed" textRotation="255" wrapText="1"/>
    </xf>
    <xf numFmtId="0" fontId="3" fillId="0" borderId="23" xfId="0" applyFont="1" applyBorder="1" applyAlignment="1" applyProtection="1">
      <alignment horizontal="center" vertical="distributed" textRotation="255" wrapText="1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/>
    <xf numFmtId="0" fontId="31" fillId="0" borderId="21" xfId="0" applyFont="1" applyBorder="1" applyAlignment="1"/>
    <xf numFmtId="0" fontId="7" fillId="0" borderId="19" xfId="0" applyFont="1" applyBorder="1" applyAlignment="1">
      <alignment horizontal="center" vertical="center"/>
    </xf>
    <xf numFmtId="0" fontId="3" fillId="0" borderId="14" xfId="0" applyFont="1" applyBorder="1" applyAlignment="1"/>
    <xf numFmtId="0" fontId="3" fillId="0" borderId="21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distributed"/>
    </xf>
    <xf numFmtId="0" fontId="3" fillId="0" borderId="14" xfId="0" applyFont="1" applyBorder="1"/>
    <xf numFmtId="0" fontId="3" fillId="0" borderId="21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/>
    <xf numFmtId="0" fontId="3" fillId="0" borderId="24" xfId="0" applyFont="1" applyBorder="1" applyAlignment="1"/>
    <xf numFmtId="177" fontId="3" fillId="0" borderId="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21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distributed" textRotation="255" wrapText="1"/>
    </xf>
    <xf numFmtId="0" fontId="6" fillId="0" borderId="17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2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distributed" textRotation="255" wrapText="1"/>
    </xf>
    <xf numFmtId="0" fontId="6" fillId="0" borderId="20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2" xfId="0" applyFont="1" applyBorder="1" applyAlignment="1" applyProtection="1">
      <alignment horizontal="center" vertical="distributed" textRotation="255" wrapText="1"/>
    </xf>
    <xf numFmtId="0" fontId="6" fillId="0" borderId="20" xfId="0" applyFont="1" applyBorder="1" applyAlignment="1" applyProtection="1">
      <alignment horizontal="center" vertical="distributed" textRotation="255" wrapText="1"/>
    </xf>
    <xf numFmtId="0" fontId="3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/>
    <xf numFmtId="0" fontId="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3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21" xfId="0" applyFont="1" applyFill="1" applyBorder="1"/>
    <xf numFmtId="0" fontId="3" fillId="0" borderId="11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/>
    <xf numFmtId="0" fontId="3" fillId="0" borderId="24" xfId="0" applyFont="1" applyFill="1" applyBorder="1" applyAlignment="1"/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21" xfId="0" applyFont="1" applyFill="1" applyBorder="1" applyAlignment="1"/>
    <xf numFmtId="0" fontId="7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/>
    <xf numFmtId="0" fontId="13" fillId="0" borderId="21" xfId="0" applyFont="1" applyFill="1" applyBorder="1" applyAlignment="1"/>
    <xf numFmtId="0" fontId="3" fillId="0" borderId="19" xfId="0" applyFont="1" applyFill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18" xfId="0" applyFont="1" applyBorder="1"/>
    <xf numFmtId="0" fontId="6" fillId="0" borderId="2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16" xfId="0" applyFont="1" applyBorder="1" applyAlignment="1"/>
    <xf numFmtId="0" fontId="3" fillId="0" borderId="23" xfId="0" applyFont="1" applyBorder="1"/>
    <xf numFmtId="0" fontId="3" fillId="0" borderId="11" xfId="0" applyFont="1" applyBorder="1" applyAlignment="1"/>
    <xf numFmtId="0" fontId="3" fillId="0" borderId="12" xfId="0" applyFont="1" applyBorder="1" applyAlignment="1"/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0" xfId="0" applyFont="1" applyBorder="1" applyAlignment="1"/>
    <xf numFmtId="0" fontId="3" fillId="0" borderId="23" xfId="0" applyFont="1" applyBorder="1" applyAlignment="1"/>
    <xf numFmtId="0" fontId="6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/>
    </xf>
    <xf numFmtId="0" fontId="3" fillId="0" borderId="15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一般_表" xfId="20" xr:uid="{00000000-0005-0000-0000-000014000000}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3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7" sqref="B17"/>
    </sheetView>
  </sheetViews>
  <sheetFormatPr defaultColWidth="9" defaultRowHeight="16.5" x14ac:dyDescent="0.25"/>
  <cols>
    <col min="1" max="1" width="15.625" style="11" customWidth="1"/>
    <col min="2" max="3" width="9.625" style="31" customWidth="1"/>
    <col min="4" max="4" width="9.625" style="32" customWidth="1"/>
    <col min="5" max="26" width="9.625" style="31" customWidth="1"/>
    <col min="27" max="27" width="15.625" style="27" customWidth="1"/>
    <col min="28" max="43" width="9.625" style="31" customWidth="1"/>
    <col min="44" max="44" width="15.625" style="27" customWidth="1"/>
    <col min="45" max="64" width="9.625" style="31" customWidth="1"/>
    <col min="65" max="69" width="9" style="31"/>
    <col min="70" max="16384" width="9" style="27"/>
  </cols>
  <sheetData>
    <row r="1" spans="1:69" s="8" customFormat="1" ht="39.950000000000003" customHeight="1" x14ac:dyDescent="0.35">
      <c r="A1" s="264" t="s">
        <v>259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267" t="s">
        <v>181</v>
      </c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9"/>
      <c r="AR1" s="267" t="s">
        <v>746</v>
      </c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7"/>
      <c r="BN1" s="7"/>
      <c r="BO1" s="7"/>
      <c r="BP1" s="7"/>
      <c r="BQ1" s="7"/>
    </row>
    <row r="2" spans="1:69" s="8" customFormat="1" ht="16.5" customHeight="1" x14ac:dyDescent="0.25">
      <c r="A2" s="261" t="s">
        <v>101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3"/>
      <c r="AA2" s="261" t="s">
        <v>260</v>
      </c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3"/>
      <c r="AR2" s="261" t="s">
        <v>102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7"/>
      <c r="BN2" s="7"/>
      <c r="BO2" s="7"/>
      <c r="BP2" s="7"/>
      <c r="BQ2" s="7"/>
    </row>
    <row r="3" spans="1:69" s="12" customFormat="1" ht="18" customHeight="1" x14ac:dyDescent="0.25">
      <c r="A3" s="270" t="s">
        <v>80</v>
      </c>
      <c r="B3" s="272" t="s">
        <v>175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  <c r="O3" s="278" t="s">
        <v>176</v>
      </c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4"/>
      <c r="AA3" s="279" t="s">
        <v>151</v>
      </c>
      <c r="AB3" s="253" t="s">
        <v>143</v>
      </c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5"/>
      <c r="AR3" s="270" t="s">
        <v>151</v>
      </c>
      <c r="AS3" s="253" t="s">
        <v>152</v>
      </c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6"/>
      <c r="BN3" s="6"/>
      <c r="BO3" s="6"/>
      <c r="BP3" s="6"/>
      <c r="BQ3" s="6"/>
    </row>
    <row r="4" spans="1:69" s="12" customFormat="1" ht="18" customHeight="1" x14ac:dyDescent="0.25">
      <c r="A4" s="271"/>
      <c r="B4" s="275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  <c r="O4" s="275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7"/>
      <c r="AA4" s="280"/>
      <c r="AB4" s="253" t="s">
        <v>153</v>
      </c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5"/>
      <c r="AR4" s="271"/>
      <c r="AS4" s="253" t="s">
        <v>766</v>
      </c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6"/>
      <c r="BN4" s="6"/>
      <c r="BO4" s="6"/>
      <c r="BP4" s="6"/>
      <c r="BQ4" s="6"/>
    </row>
    <row r="5" spans="1:69" s="12" customFormat="1" ht="18" customHeight="1" x14ac:dyDescent="0.25">
      <c r="A5" s="271"/>
      <c r="B5" s="235" t="s">
        <v>169</v>
      </c>
      <c r="C5" s="235" t="s">
        <v>170</v>
      </c>
      <c r="D5" s="235" t="s">
        <v>171</v>
      </c>
      <c r="E5" s="235" t="s">
        <v>130</v>
      </c>
      <c r="F5" s="235" t="s">
        <v>172</v>
      </c>
      <c r="G5" s="235" t="s">
        <v>173</v>
      </c>
      <c r="H5" s="281" t="s">
        <v>764</v>
      </c>
      <c r="I5" s="292"/>
      <c r="J5" s="281" t="s">
        <v>765</v>
      </c>
      <c r="K5" s="282"/>
      <c r="L5" s="285" t="s">
        <v>106</v>
      </c>
      <c r="M5" s="282"/>
      <c r="N5" s="286"/>
      <c r="O5" s="253" t="s">
        <v>177</v>
      </c>
      <c r="P5" s="254"/>
      <c r="Q5" s="254"/>
      <c r="R5" s="254"/>
      <c r="S5" s="254"/>
      <c r="T5" s="254"/>
      <c r="U5" s="255"/>
      <c r="V5" s="253" t="s">
        <v>750</v>
      </c>
      <c r="W5" s="254"/>
      <c r="X5" s="288"/>
      <c r="Y5" s="289"/>
      <c r="Z5" s="245" t="s">
        <v>174</v>
      </c>
      <c r="AA5" s="280"/>
      <c r="AB5" s="256" t="s">
        <v>154</v>
      </c>
      <c r="AC5" s="257"/>
      <c r="AD5" s="237" t="s">
        <v>124</v>
      </c>
      <c r="AE5" s="237"/>
      <c r="AF5" s="237"/>
      <c r="AG5" s="237"/>
      <c r="AH5" s="237"/>
      <c r="AI5" s="237"/>
      <c r="AJ5" s="249" t="s">
        <v>155</v>
      </c>
      <c r="AK5" s="249"/>
      <c r="AL5" s="249" t="s">
        <v>134</v>
      </c>
      <c r="AM5" s="249"/>
      <c r="AN5" s="249" t="s">
        <v>136</v>
      </c>
      <c r="AO5" s="249"/>
      <c r="AP5" s="249" t="s">
        <v>156</v>
      </c>
      <c r="AQ5" s="249"/>
      <c r="AR5" s="271"/>
      <c r="AS5" s="256" t="s">
        <v>125</v>
      </c>
      <c r="AT5" s="257"/>
      <c r="AU5" s="259" t="s">
        <v>124</v>
      </c>
      <c r="AV5" s="259"/>
      <c r="AW5" s="259"/>
      <c r="AX5" s="259"/>
      <c r="AY5" s="259"/>
      <c r="AZ5" s="259"/>
      <c r="BA5" s="258" t="s">
        <v>155</v>
      </c>
      <c r="BB5" s="258"/>
      <c r="BC5" s="258" t="s">
        <v>157</v>
      </c>
      <c r="BD5" s="258"/>
      <c r="BE5" s="258" t="s">
        <v>136</v>
      </c>
      <c r="BF5" s="258"/>
      <c r="BG5" s="258" t="s">
        <v>156</v>
      </c>
      <c r="BH5" s="258"/>
      <c r="BI5" s="249" t="s">
        <v>137</v>
      </c>
      <c r="BJ5" s="249"/>
      <c r="BK5" s="242" t="s">
        <v>158</v>
      </c>
      <c r="BL5" s="250" t="s">
        <v>126</v>
      </c>
      <c r="BM5" s="6"/>
      <c r="BN5" s="6"/>
      <c r="BO5" s="6"/>
      <c r="BP5" s="6"/>
      <c r="BQ5" s="6"/>
    </row>
    <row r="6" spans="1:69" s="12" customFormat="1" ht="18" customHeight="1" x14ac:dyDescent="0.25">
      <c r="A6" s="271"/>
      <c r="B6" s="235"/>
      <c r="C6" s="235"/>
      <c r="D6" s="235"/>
      <c r="E6" s="235"/>
      <c r="F6" s="235"/>
      <c r="G6" s="235"/>
      <c r="H6" s="293"/>
      <c r="I6" s="294"/>
      <c r="J6" s="283"/>
      <c r="K6" s="284"/>
      <c r="L6" s="283"/>
      <c r="M6" s="284"/>
      <c r="N6" s="287"/>
      <c r="O6" s="253" t="s">
        <v>59</v>
      </c>
      <c r="P6" s="254"/>
      <c r="Q6" s="255"/>
      <c r="R6" s="253" t="s">
        <v>60</v>
      </c>
      <c r="S6" s="254"/>
      <c r="T6" s="255"/>
      <c r="U6" s="245" t="s">
        <v>61</v>
      </c>
      <c r="V6" s="236" t="s">
        <v>159</v>
      </c>
      <c r="W6" s="236" t="s">
        <v>178</v>
      </c>
      <c r="X6" s="236" t="s">
        <v>167</v>
      </c>
      <c r="Y6" s="236" t="s">
        <v>162</v>
      </c>
      <c r="Z6" s="244"/>
      <c r="AA6" s="280"/>
      <c r="AB6" s="235" t="s">
        <v>66</v>
      </c>
      <c r="AC6" s="235" t="s">
        <v>69</v>
      </c>
      <c r="AD6" s="237" t="s">
        <v>67</v>
      </c>
      <c r="AE6" s="237"/>
      <c r="AF6" s="237"/>
      <c r="AG6" s="237" t="s">
        <v>68</v>
      </c>
      <c r="AH6" s="237"/>
      <c r="AI6" s="237"/>
      <c r="AJ6" s="235" t="s">
        <v>66</v>
      </c>
      <c r="AK6" s="235" t="s">
        <v>69</v>
      </c>
      <c r="AL6" s="235" t="s">
        <v>66</v>
      </c>
      <c r="AM6" s="235" t="s">
        <v>69</v>
      </c>
      <c r="AN6" s="235" t="s">
        <v>66</v>
      </c>
      <c r="AO6" s="235" t="s">
        <v>69</v>
      </c>
      <c r="AP6" s="235" t="s">
        <v>66</v>
      </c>
      <c r="AQ6" s="235" t="s">
        <v>69</v>
      </c>
      <c r="AR6" s="271"/>
      <c r="AS6" s="235" t="s">
        <v>66</v>
      </c>
      <c r="AT6" s="235" t="s">
        <v>69</v>
      </c>
      <c r="AU6" s="237" t="s">
        <v>67</v>
      </c>
      <c r="AV6" s="237"/>
      <c r="AW6" s="237"/>
      <c r="AX6" s="237" t="s">
        <v>163</v>
      </c>
      <c r="AY6" s="237"/>
      <c r="AZ6" s="237"/>
      <c r="BA6" s="235" t="s">
        <v>66</v>
      </c>
      <c r="BB6" s="235" t="s">
        <v>69</v>
      </c>
      <c r="BC6" s="235" t="s">
        <v>164</v>
      </c>
      <c r="BD6" s="235" t="s">
        <v>69</v>
      </c>
      <c r="BE6" s="235" t="s">
        <v>66</v>
      </c>
      <c r="BF6" s="235" t="s">
        <v>69</v>
      </c>
      <c r="BG6" s="235" t="s">
        <v>66</v>
      </c>
      <c r="BH6" s="235" t="s">
        <v>69</v>
      </c>
      <c r="BI6" s="238" t="s">
        <v>147</v>
      </c>
      <c r="BJ6" s="241" t="s">
        <v>70</v>
      </c>
      <c r="BK6" s="242"/>
      <c r="BL6" s="251" t="s">
        <v>69</v>
      </c>
      <c r="BM6" s="6"/>
      <c r="BN6" s="6"/>
      <c r="BO6" s="6"/>
      <c r="BP6" s="6"/>
      <c r="BQ6" s="6"/>
    </row>
    <row r="7" spans="1:69" s="12" customFormat="1" ht="69.400000000000006" customHeight="1" x14ac:dyDescent="0.25">
      <c r="A7" s="271"/>
      <c r="B7" s="235"/>
      <c r="C7" s="235"/>
      <c r="D7" s="235"/>
      <c r="E7" s="235"/>
      <c r="F7" s="235"/>
      <c r="G7" s="235"/>
      <c r="H7" s="236" t="s">
        <v>72</v>
      </c>
      <c r="I7" s="245" t="s">
        <v>179</v>
      </c>
      <c r="J7" s="236" t="s">
        <v>72</v>
      </c>
      <c r="K7" s="245" t="s">
        <v>179</v>
      </c>
      <c r="L7" s="236" t="s">
        <v>72</v>
      </c>
      <c r="M7" s="245" t="s">
        <v>73</v>
      </c>
      <c r="N7" s="245" t="s">
        <v>85</v>
      </c>
      <c r="O7" s="236" t="s">
        <v>74</v>
      </c>
      <c r="P7" s="236" t="s">
        <v>119</v>
      </c>
      <c r="Q7" s="247" t="s">
        <v>118</v>
      </c>
      <c r="R7" s="236" t="s">
        <v>180</v>
      </c>
      <c r="S7" s="236" t="s">
        <v>119</v>
      </c>
      <c r="T7" s="236" t="s">
        <v>76</v>
      </c>
      <c r="U7" s="244"/>
      <c r="V7" s="244"/>
      <c r="W7" s="244"/>
      <c r="X7" s="244"/>
      <c r="Y7" s="244"/>
      <c r="Z7" s="244"/>
      <c r="AA7" s="280"/>
      <c r="AB7" s="235"/>
      <c r="AC7" s="235"/>
      <c r="AD7" s="236" t="s">
        <v>77</v>
      </c>
      <c r="AE7" s="236" t="s">
        <v>79</v>
      </c>
      <c r="AF7" s="236" t="s">
        <v>78</v>
      </c>
      <c r="AG7" s="236" t="s">
        <v>77</v>
      </c>
      <c r="AH7" s="236" t="s">
        <v>79</v>
      </c>
      <c r="AI7" s="236" t="s">
        <v>78</v>
      </c>
      <c r="AJ7" s="235"/>
      <c r="AK7" s="235"/>
      <c r="AL7" s="235"/>
      <c r="AM7" s="235"/>
      <c r="AN7" s="235"/>
      <c r="AO7" s="235"/>
      <c r="AP7" s="235"/>
      <c r="AQ7" s="235"/>
      <c r="AR7" s="271"/>
      <c r="AS7" s="235"/>
      <c r="AT7" s="235"/>
      <c r="AU7" s="236" t="s">
        <v>77</v>
      </c>
      <c r="AV7" s="236" t="s">
        <v>79</v>
      </c>
      <c r="AW7" s="236" t="s">
        <v>78</v>
      </c>
      <c r="AX7" s="236" t="s">
        <v>77</v>
      </c>
      <c r="AY7" s="236" t="s">
        <v>79</v>
      </c>
      <c r="AZ7" s="236" t="s">
        <v>78</v>
      </c>
      <c r="BA7" s="235"/>
      <c r="BB7" s="235"/>
      <c r="BC7" s="235"/>
      <c r="BD7" s="235"/>
      <c r="BE7" s="235"/>
      <c r="BF7" s="235"/>
      <c r="BG7" s="235"/>
      <c r="BH7" s="235"/>
      <c r="BI7" s="239"/>
      <c r="BJ7" s="242"/>
      <c r="BK7" s="242"/>
      <c r="BL7" s="251"/>
      <c r="BM7" s="6"/>
      <c r="BN7" s="6"/>
      <c r="BO7" s="6"/>
      <c r="BP7" s="6"/>
      <c r="BQ7" s="6"/>
    </row>
    <row r="8" spans="1:69" s="12" customFormat="1" ht="80.099999999999994" customHeight="1" x14ac:dyDescent="0.25">
      <c r="A8" s="257"/>
      <c r="B8" s="236"/>
      <c r="C8" s="236"/>
      <c r="D8" s="236"/>
      <c r="E8" s="236"/>
      <c r="F8" s="236"/>
      <c r="G8" s="236"/>
      <c r="H8" s="244"/>
      <c r="I8" s="246"/>
      <c r="J8" s="244"/>
      <c r="K8" s="246"/>
      <c r="L8" s="244"/>
      <c r="M8" s="246"/>
      <c r="N8" s="246"/>
      <c r="O8" s="244"/>
      <c r="P8" s="244"/>
      <c r="Q8" s="248"/>
      <c r="R8" s="244"/>
      <c r="S8" s="244"/>
      <c r="T8" s="244"/>
      <c r="U8" s="244"/>
      <c r="V8" s="244"/>
      <c r="W8" s="244"/>
      <c r="X8" s="244"/>
      <c r="Y8" s="244"/>
      <c r="Z8" s="244"/>
      <c r="AA8" s="259"/>
      <c r="AB8" s="236"/>
      <c r="AC8" s="236"/>
      <c r="AD8" s="244"/>
      <c r="AE8" s="244"/>
      <c r="AF8" s="244"/>
      <c r="AG8" s="244"/>
      <c r="AH8" s="244"/>
      <c r="AI8" s="244"/>
      <c r="AJ8" s="236"/>
      <c r="AK8" s="236"/>
      <c r="AL8" s="236"/>
      <c r="AM8" s="236"/>
      <c r="AN8" s="236"/>
      <c r="AO8" s="236"/>
      <c r="AP8" s="236"/>
      <c r="AQ8" s="236"/>
      <c r="AR8" s="271"/>
      <c r="AS8" s="235"/>
      <c r="AT8" s="235"/>
      <c r="AU8" s="260"/>
      <c r="AV8" s="260"/>
      <c r="AW8" s="260"/>
      <c r="AX8" s="260"/>
      <c r="AY8" s="260"/>
      <c r="AZ8" s="260"/>
      <c r="BA8" s="235"/>
      <c r="BB8" s="235"/>
      <c r="BC8" s="235"/>
      <c r="BD8" s="235"/>
      <c r="BE8" s="235"/>
      <c r="BF8" s="235"/>
      <c r="BG8" s="235"/>
      <c r="BH8" s="235"/>
      <c r="BI8" s="240"/>
      <c r="BJ8" s="243"/>
      <c r="BK8" s="243"/>
      <c r="BL8" s="252"/>
      <c r="BM8" s="6"/>
      <c r="BN8" s="6"/>
      <c r="BO8" s="6"/>
      <c r="BP8" s="6"/>
      <c r="BQ8" s="6"/>
    </row>
    <row r="9" spans="1:69" s="12" customFormat="1" ht="24.95" customHeight="1" x14ac:dyDescent="0.25">
      <c r="A9" s="233" t="s">
        <v>867</v>
      </c>
      <c r="B9" s="124">
        <v>274</v>
      </c>
      <c r="C9" s="122">
        <v>97</v>
      </c>
      <c r="D9" s="122">
        <v>122</v>
      </c>
      <c r="E9" s="122">
        <v>83</v>
      </c>
      <c r="F9" s="122" t="s">
        <v>821</v>
      </c>
      <c r="G9" s="122">
        <v>502</v>
      </c>
      <c r="H9" s="122">
        <v>56</v>
      </c>
      <c r="I9" s="122">
        <v>2798</v>
      </c>
      <c r="J9" s="122">
        <v>85</v>
      </c>
      <c r="K9" s="122">
        <v>3529</v>
      </c>
      <c r="L9" s="122">
        <v>7</v>
      </c>
      <c r="M9" s="122">
        <v>291</v>
      </c>
      <c r="N9" s="122">
        <v>291</v>
      </c>
      <c r="O9" s="122">
        <v>23368</v>
      </c>
      <c r="P9" s="122">
        <v>7314</v>
      </c>
      <c r="Q9" s="122">
        <v>16054</v>
      </c>
      <c r="R9" s="122">
        <v>19497</v>
      </c>
      <c r="S9" s="122">
        <v>6153</v>
      </c>
      <c r="T9" s="122">
        <v>13344</v>
      </c>
      <c r="U9" s="122" t="s">
        <v>821</v>
      </c>
      <c r="V9" s="122" t="s">
        <v>821</v>
      </c>
      <c r="W9" s="122" t="s">
        <v>821</v>
      </c>
      <c r="X9" s="122" t="s">
        <v>821</v>
      </c>
      <c r="Y9" s="122" t="s">
        <v>821</v>
      </c>
      <c r="Z9" s="122">
        <v>5903</v>
      </c>
      <c r="AA9" s="202" t="s">
        <v>751</v>
      </c>
      <c r="AB9" s="123">
        <v>7223</v>
      </c>
      <c r="AC9" s="123">
        <v>705</v>
      </c>
      <c r="AD9" s="123">
        <v>1187</v>
      </c>
      <c r="AE9" s="123">
        <v>926</v>
      </c>
      <c r="AF9" s="123">
        <v>261</v>
      </c>
      <c r="AG9" s="123">
        <v>234</v>
      </c>
      <c r="AH9" s="123">
        <v>227</v>
      </c>
      <c r="AI9" s="123">
        <v>7</v>
      </c>
      <c r="AJ9" s="123">
        <v>4221</v>
      </c>
      <c r="AK9" s="123">
        <v>87</v>
      </c>
      <c r="AL9" s="123">
        <v>422</v>
      </c>
      <c r="AM9" s="123">
        <v>127</v>
      </c>
      <c r="AN9" s="123">
        <v>397</v>
      </c>
      <c r="AO9" s="123">
        <v>81</v>
      </c>
      <c r="AP9" s="123">
        <v>470</v>
      </c>
      <c r="AQ9" s="123">
        <v>103</v>
      </c>
      <c r="AR9" s="234" t="s">
        <v>751</v>
      </c>
      <c r="AS9" s="132">
        <v>526</v>
      </c>
      <c r="AT9" s="118">
        <v>73</v>
      </c>
      <c r="AU9" s="118" t="s">
        <v>821</v>
      </c>
      <c r="AV9" s="118" t="s">
        <v>821</v>
      </c>
      <c r="AW9" s="118" t="s">
        <v>821</v>
      </c>
      <c r="AX9" s="118" t="s">
        <v>821</v>
      </c>
      <c r="AY9" s="118" t="s">
        <v>821</v>
      </c>
      <c r="AZ9" s="118" t="s">
        <v>821</v>
      </c>
      <c r="BA9" s="118" t="s">
        <v>821</v>
      </c>
      <c r="BB9" s="118" t="s">
        <v>821</v>
      </c>
      <c r="BC9" s="118" t="s">
        <v>821</v>
      </c>
      <c r="BD9" s="118" t="s">
        <v>821</v>
      </c>
      <c r="BE9" s="118" t="s">
        <v>821</v>
      </c>
      <c r="BF9" s="118" t="s">
        <v>821</v>
      </c>
      <c r="BG9" s="118" t="s">
        <v>821</v>
      </c>
      <c r="BH9" s="118" t="s">
        <v>821</v>
      </c>
      <c r="BI9" s="291">
        <v>376</v>
      </c>
      <c r="BJ9" s="291"/>
      <c r="BK9" s="118" t="s">
        <v>821</v>
      </c>
      <c r="BL9" s="118" t="s">
        <v>821</v>
      </c>
      <c r="BM9" s="20"/>
      <c r="BN9" s="6"/>
      <c r="BO9" s="6"/>
      <c r="BP9" s="6"/>
      <c r="BQ9" s="6"/>
    </row>
    <row r="10" spans="1:69" s="12" customFormat="1" ht="24.95" customHeight="1" x14ac:dyDescent="0.25">
      <c r="A10" s="213" t="s">
        <v>752</v>
      </c>
      <c r="B10" s="125">
        <v>289</v>
      </c>
      <c r="C10" s="118">
        <v>106</v>
      </c>
      <c r="D10" s="118">
        <v>123</v>
      </c>
      <c r="E10" s="118">
        <v>91</v>
      </c>
      <c r="F10" s="118" t="s">
        <v>821</v>
      </c>
      <c r="G10" s="118">
        <v>96</v>
      </c>
      <c r="H10" s="118">
        <v>62</v>
      </c>
      <c r="I10" s="118">
        <v>3178</v>
      </c>
      <c r="J10" s="118">
        <v>85</v>
      </c>
      <c r="K10" s="118">
        <v>3630</v>
      </c>
      <c r="L10" s="118">
        <v>20</v>
      </c>
      <c r="M10" s="118">
        <v>2039</v>
      </c>
      <c r="N10" s="118">
        <v>1256</v>
      </c>
      <c r="O10" s="118">
        <v>23506</v>
      </c>
      <c r="P10" s="118">
        <v>7750</v>
      </c>
      <c r="Q10" s="118">
        <v>15756</v>
      </c>
      <c r="R10" s="118">
        <v>19711</v>
      </c>
      <c r="S10" s="118">
        <v>6404</v>
      </c>
      <c r="T10" s="118">
        <v>13307</v>
      </c>
      <c r="U10" s="118" t="s">
        <v>821</v>
      </c>
      <c r="V10" s="118" t="s">
        <v>821</v>
      </c>
      <c r="W10" s="118" t="s">
        <v>821</v>
      </c>
      <c r="X10" s="118" t="s">
        <v>821</v>
      </c>
      <c r="Y10" s="118" t="s">
        <v>821</v>
      </c>
      <c r="Z10" s="118">
        <v>6303</v>
      </c>
      <c r="AA10" s="127" t="s">
        <v>752</v>
      </c>
      <c r="AB10" s="119">
        <v>6913</v>
      </c>
      <c r="AC10" s="119">
        <v>406</v>
      </c>
      <c r="AD10" s="119">
        <v>1239</v>
      </c>
      <c r="AE10" s="119">
        <v>976</v>
      </c>
      <c r="AF10" s="119">
        <v>263</v>
      </c>
      <c r="AG10" s="119">
        <v>192</v>
      </c>
      <c r="AH10" s="119">
        <v>185</v>
      </c>
      <c r="AI10" s="119">
        <v>7</v>
      </c>
      <c r="AJ10" s="119">
        <v>4341</v>
      </c>
      <c r="AK10" s="119">
        <v>59</v>
      </c>
      <c r="AL10" s="119">
        <v>424</v>
      </c>
      <c r="AM10" s="119">
        <v>42</v>
      </c>
      <c r="AN10" s="119">
        <v>395</v>
      </c>
      <c r="AO10" s="119">
        <v>56</v>
      </c>
      <c r="AP10" s="119">
        <v>514</v>
      </c>
      <c r="AQ10" s="119">
        <v>57</v>
      </c>
      <c r="AR10" s="127" t="s">
        <v>752</v>
      </c>
      <c r="AS10" s="134">
        <v>753</v>
      </c>
      <c r="AT10" s="119">
        <v>375</v>
      </c>
      <c r="AU10" s="119">
        <v>15</v>
      </c>
      <c r="AV10" s="119">
        <v>8</v>
      </c>
      <c r="AW10" s="119">
        <v>7</v>
      </c>
      <c r="AX10" s="119">
        <v>58</v>
      </c>
      <c r="AY10" s="119">
        <v>56</v>
      </c>
      <c r="AZ10" s="119">
        <v>2</v>
      </c>
      <c r="BA10" s="119">
        <v>148</v>
      </c>
      <c r="BB10" s="119">
        <v>67</v>
      </c>
      <c r="BC10" s="119">
        <v>31</v>
      </c>
      <c r="BD10" s="119">
        <v>112</v>
      </c>
      <c r="BE10" s="119">
        <v>5</v>
      </c>
      <c r="BF10" s="119">
        <v>41</v>
      </c>
      <c r="BG10" s="119">
        <v>15</v>
      </c>
      <c r="BH10" s="119">
        <v>86</v>
      </c>
      <c r="BI10" s="290">
        <v>495</v>
      </c>
      <c r="BJ10" s="290"/>
      <c r="BK10" s="118" t="s">
        <v>821</v>
      </c>
      <c r="BL10" s="118" t="s">
        <v>821</v>
      </c>
      <c r="BM10" s="20"/>
      <c r="BN10" s="6"/>
      <c r="BO10" s="6"/>
      <c r="BP10" s="6"/>
      <c r="BQ10" s="6"/>
    </row>
    <row r="11" spans="1:69" s="12" customFormat="1" ht="24.95" customHeight="1" x14ac:dyDescent="0.25">
      <c r="A11" s="213" t="s">
        <v>753</v>
      </c>
      <c r="B11" s="125">
        <v>309</v>
      </c>
      <c r="C11" s="118">
        <v>109</v>
      </c>
      <c r="D11" s="118">
        <v>125</v>
      </c>
      <c r="E11" s="118">
        <v>99</v>
      </c>
      <c r="F11" s="118" t="s">
        <v>821</v>
      </c>
      <c r="G11" s="118">
        <v>96</v>
      </c>
      <c r="H11" s="118">
        <v>65</v>
      </c>
      <c r="I11" s="118">
        <v>3423</v>
      </c>
      <c r="J11" s="118">
        <v>91</v>
      </c>
      <c r="K11" s="118">
        <v>3747</v>
      </c>
      <c r="L11" s="118">
        <v>22</v>
      </c>
      <c r="M11" s="118">
        <v>2163</v>
      </c>
      <c r="N11" s="118">
        <v>1493</v>
      </c>
      <c r="O11" s="118">
        <v>23043</v>
      </c>
      <c r="P11" s="118">
        <v>7663</v>
      </c>
      <c r="Q11" s="118">
        <v>15360</v>
      </c>
      <c r="R11" s="118">
        <v>20035</v>
      </c>
      <c r="S11" s="118">
        <v>6541</v>
      </c>
      <c r="T11" s="118">
        <v>13494</v>
      </c>
      <c r="U11" s="118" t="s">
        <v>821</v>
      </c>
      <c r="V11" s="118" t="s">
        <v>821</v>
      </c>
      <c r="W11" s="118" t="s">
        <v>821</v>
      </c>
      <c r="X11" s="118" t="s">
        <v>821</v>
      </c>
      <c r="Y11" s="118" t="s">
        <v>821</v>
      </c>
      <c r="Z11" s="118">
        <v>6584</v>
      </c>
      <c r="AA11" s="127" t="s">
        <v>753</v>
      </c>
      <c r="AB11" s="119">
        <v>7092</v>
      </c>
      <c r="AC11" s="119">
        <v>389</v>
      </c>
      <c r="AD11" s="119">
        <v>1308</v>
      </c>
      <c r="AE11" s="119">
        <v>1028</v>
      </c>
      <c r="AF11" s="119">
        <v>280</v>
      </c>
      <c r="AG11" s="119">
        <v>213</v>
      </c>
      <c r="AH11" s="119">
        <v>200</v>
      </c>
      <c r="AI11" s="119">
        <v>13</v>
      </c>
      <c r="AJ11" s="119">
        <v>4398</v>
      </c>
      <c r="AK11" s="119">
        <v>45</v>
      </c>
      <c r="AL11" s="119">
        <v>430</v>
      </c>
      <c r="AM11" s="119">
        <v>35</v>
      </c>
      <c r="AN11" s="119">
        <v>420</v>
      </c>
      <c r="AO11" s="119">
        <v>59</v>
      </c>
      <c r="AP11" s="119">
        <v>536</v>
      </c>
      <c r="AQ11" s="119">
        <v>32</v>
      </c>
      <c r="AR11" s="127" t="s">
        <v>753</v>
      </c>
      <c r="AS11" s="134">
        <v>819</v>
      </c>
      <c r="AT11" s="119">
        <v>473</v>
      </c>
      <c r="AU11" s="119">
        <v>14</v>
      </c>
      <c r="AV11" s="119">
        <v>13</v>
      </c>
      <c r="AW11" s="119">
        <v>1</v>
      </c>
      <c r="AX11" s="119">
        <v>79</v>
      </c>
      <c r="AY11" s="119">
        <v>76</v>
      </c>
      <c r="AZ11" s="119">
        <v>3</v>
      </c>
      <c r="BA11" s="119">
        <v>162</v>
      </c>
      <c r="BB11" s="119">
        <v>80</v>
      </c>
      <c r="BC11" s="119">
        <v>31</v>
      </c>
      <c r="BD11" s="119">
        <v>139</v>
      </c>
      <c r="BE11" s="119">
        <v>2</v>
      </c>
      <c r="BF11" s="119">
        <v>54</v>
      </c>
      <c r="BG11" s="119">
        <v>19</v>
      </c>
      <c r="BH11" s="119">
        <v>115</v>
      </c>
      <c r="BI11" s="290">
        <v>523</v>
      </c>
      <c r="BJ11" s="290"/>
      <c r="BK11" s="118" t="s">
        <v>821</v>
      </c>
      <c r="BL11" s="118" t="s">
        <v>821</v>
      </c>
      <c r="BM11" s="20"/>
      <c r="BN11" s="6"/>
      <c r="BO11" s="6"/>
      <c r="BP11" s="6"/>
      <c r="BQ11" s="6"/>
    </row>
    <row r="12" spans="1:69" s="12" customFormat="1" ht="24.95" customHeight="1" x14ac:dyDescent="0.25">
      <c r="A12" s="213" t="s">
        <v>754</v>
      </c>
      <c r="B12" s="125">
        <v>326</v>
      </c>
      <c r="C12" s="118">
        <v>105</v>
      </c>
      <c r="D12" s="118">
        <v>128</v>
      </c>
      <c r="E12" s="118">
        <v>101</v>
      </c>
      <c r="F12" s="118" t="s">
        <v>821</v>
      </c>
      <c r="G12" s="118">
        <v>93</v>
      </c>
      <c r="H12" s="118">
        <v>68</v>
      </c>
      <c r="I12" s="118">
        <v>3455</v>
      </c>
      <c r="J12" s="118">
        <v>95</v>
      </c>
      <c r="K12" s="118">
        <v>3844</v>
      </c>
      <c r="L12" s="118">
        <v>27</v>
      </c>
      <c r="M12" s="118">
        <v>2335</v>
      </c>
      <c r="N12" s="118">
        <v>1898</v>
      </c>
      <c r="O12" s="118">
        <v>23355</v>
      </c>
      <c r="P12" s="118">
        <v>7892</v>
      </c>
      <c r="Q12" s="118">
        <v>15463</v>
      </c>
      <c r="R12" s="118">
        <v>20392</v>
      </c>
      <c r="S12" s="118">
        <v>6688</v>
      </c>
      <c r="T12" s="118">
        <v>13704</v>
      </c>
      <c r="U12" s="118" t="s">
        <v>821</v>
      </c>
      <c r="V12" s="118" t="s">
        <v>821</v>
      </c>
      <c r="W12" s="118" t="s">
        <v>821</v>
      </c>
      <c r="X12" s="118" t="s">
        <v>821</v>
      </c>
      <c r="Y12" s="118" t="s">
        <v>821</v>
      </c>
      <c r="Z12" s="118">
        <v>6817</v>
      </c>
      <c r="AA12" s="127" t="s">
        <v>754</v>
      </c>
      <c r="AB12" s="119">
        <v>7330</v>
      </c>
      <c r="AC12" s="119">
        <v>425</v>
      </c>
      <c r="AD12" s="119">
        <v>1363</v>
      </c>
      <c r="AE12" s="119">
        <v>1051</v>
      </c>
      <c r="AF12" s="119">
        <v>312</v>
      </c>
      <c r="AG12" s="119">
        <v>242</v>
      </c>
      <c r="AH12" s="119">
        <v>235</v>
      </c>
      <c r="AI12" s="119">
        <v>7</v>
      </c>
      <c r="AJ12" s="119">
        <v>4521</v>
      </c>
      <c r="AK12" s="119">
        <v>55</v>
      </c>
      <c r="AL12" s="119">
        <v>451</v>
      </c>
      <c r="AM12" s="119">
        <v>32</v>
      </c>
      <c r="AN12" s="119">
        <v>437</v>
      </c>
      <c r="AO12" s="119">
        <v>72</v>
      </c>
      <c r="AP12" s="119">
        <v>558</v>
      </c>
      <c r="AQ12" s="119">
        <v>24</v>
      </c>
      <c r="AR12" s="127" t="s">
        <v>754</v>
      </c>
      <c r="AS12" s="134">
        <v>1076</v>
      </c>
      <c r="AT12" s="119">
        <v>593</v>
      </c>
      <c r="AU12" s="119">
        <v>1</v>
      </c>
      <c r="AV12" s="119">
        <v>0</v>
      </c>
      <c r="AW12" s="119">
        <v>1</v>
      </c>
      <c r="AX12" s="119">
        <v>77</v>
      </c>
      <c r="AY12" s="119">
        <v>75</v>
      </c>
      <c r="AZ12" s="119">
        <v>2</v>
      </c>
      <c r="BA12" s="119">
        <v>213</v>
      </c>
      <c r="BB12" s="119">
        <v>153</v>
      </c>
      <c r="BC12" s="119">
        <v>42</v>
      </c>
      <c r="BD12" s="119">
        <v>164</v>
      </c>
      <c r="BE12" s="119">
        <v>7</v>
      </c>
      <c r="BF12" s="119">
        <v>59</v>
      </c>
      <c r="BG12" s="119">
        <v>44</v>
      </c>
      <c r="BH12" s="119">
        <v>138</v>
      </c>
      <c r="BI12" s="290">
        <v>710</v>
      </c>
      <c r="BJ12" s="290"/>
      <c r="BK12" s="118" t="s">
        <v>821</v>
      </c>
      <c r="BL12" s="118" t="s">
        <v>821</v>
      </c>
      <c r="BM12" s="20"/>
      <c r="BN12" s="6"/>
      <c r="BO12" s="6"/>
      <c r="BP12" s="6"/>
      <c r="BQ12" s="6"/>
    </row>
    <row r="13" spans="1:69" s="12" customFormat="1" ht="24.95" customHeight="1" x14ac:dyDescent="0.25">
      <c r="A13" s="213" t="s">
        <v>755</v>
      </c>
      <c r="B13" s="125">
        <v>348</v>
      </c>
      <c r="C13" s="118">
        <v>106</v>
      </c>
      <c r="D13" s="118">
        <v>125</v>
      </c>
      <c r="E13" s="118">
        <v>104</v>
      </c>
      <c r="F13" s="118" t="s">
        <v>821</v>
      </c>
      <c r="G13" s="118">
        <v>95</v>
      </c>
      <c r="H13" s="118">
        <v>75</v>
      </c>
      <c r="I13" s="118">
        <v>3885</v>
      </c>
      <c r="J13" s="118">
        <v>100</v>
      </c>
      <c r="K13" s="118">
        <v>4017</v>
      </c>
      <c r="L13" s="118">
        <v>34</v>
      </c>
      <c r="M13" s="118">
        <v>2949</v>
      </c>
      <c r="N13" s="118">
        <v>2110</v>
      </c>
      <c r="O13" s="118">
        <v>22931</v>
      </c>
      <c r="P13" s="118">
        <v>7937</v>
      </c>
      <c r="Q13" s="118">
        <v>14994</v>
      </c>
      <c r="R13" s="118">
        <v>20621</v>
      </c>
      <c r="S13" s="118">
        <v>6862</v>
      </c>
      <c r="T13" s="118">
        <v>13759</v>
      </c>
      <c r="U13" s="118" t="s">
        <v>821</v>
      </c>
      <c r="V13" s="118" t="s">
        <v>821</v>
      </c>
      <c r="W13" s="118" t="s">
        <v>821</v>
      </c>
      <c r="X13" s="118" t="s">
        <v>821</v>
      </c>
      <c r="Y13" s="118" t="s">
        <v>821</v>
      </c>
      <c r="Z13" s="118">
        <v>6712</v>
      </c>
      <c r="AA13" s="127" t="s">
        <v>755</v>
      </c>
      <c r="AB13" s="119">
        <v>7586</v>
      </c>
      <c r="AC13" s="119">
        <v>433</v>
      </c>
      <c r="AD13" s="119">
        <v>1395</v>
      </c>
      <c r="AE13" s="119">
        <v>1107</v>
      </c>
      <c r="AF13" s="119">
        <v>288</v>
      </c>
      <c r="AG13" s="119">
        <v>249</v>
      </c>
      <c r="AH13" s="119">
        <v>242</v>
      </c>
      <c r="AI13" s="119">
        <v>7</v>
      </c>
      <c r="AJ13" s="119">
        <v>4690</v>
      </c>
      <c r="AK13" s="119">
        <v>54</v>
      </c>
      <c r="AL13" s="119">
        <v>464</v>
      </c>
      <c r="AM13" s="119">
        <v>32</v>
      </c>
      <c r="AN13" s="119">
        <v>456</v>
      </c>
      <c r="AO13" s="119">
        <v>74</v>
      </c>
      <c r="AP13" s="119">
        <v>581</v>
      </c>
      <c r="AQ13" s="119">
        <v>24</v>
      </c>
      <c r="AR13" s="127" t="s">
        <v>755</v>
      </c>
      <c r="AS13" s="134">
        <v>1099</v>
      </c>
      <c r="AT13" s="119">
        <v>613</v>
      </c>
      <c r="AU13" s="119">
        <v>0</v>
      </c>
      <c r="AV13" s="119">
        <v>0</v>
      </c>
      <c r="AW13" s="119">
        <v>0</v>
      </c>
      <c r="AX13" s="119">
        <v>76</v>
      </c>
      <c r="AY13" s="119">
        <v>74</v>
      </c>
      <c r="AZ13" s="119">
        <v>2</v>
      </c>
      <c r="BA13" s="119">
        <v>240</v>
      </c>
      <c r="BB13" s="119">
        <v>157</v>
      </c>
      <c r="BC13" s="119">
        <v>44</v>
      </c>
      <c r="BD13" s="119">
        <v>171</v>
      </c>
      <c r="BE13" s="119">
        <v>8</v>
      </c>
      <c r="BF13" s="119">
        <v>70</v>
      </c>
      <c r="BG13" s="119">
        <v>52</v>
      </c>
      <c r="BH13" s="119">
        <v>139</v>
      </c>
      <c r="BI13" s="290">
        <v>716</v>
      </c>
      <c r="BJ13" s="290"/>
      <c r="BK13" s="118" t="s">
        <v>821</v>
      </c>
      <c r="BL13" s="118" t="s">
        <v>821</v>
      </c>
      <c r="BM13" s="20"/>
      <c r="BN13" s="6"/>
      <c r="BO13" s="6"/>
      <c r="BP13" s="6"/>
      <c r="BQ13" s="6"/>
    </row>
    <row r="14" spans="1:69" s="12" customFormat="1" ht="24.95" customHeight="1" x14ac:dyDescent="0.25">
      <c r="A14" s="213" t="s">
        <v>756</v>
      </c>
      <c r="B14" s="125">
        <v>361</v>
      </c>
      <c r="C14" s="118">
        <v>108</v>
      </c>
      <c r="D14" s="118">
        <v>131</v>
      </c>
      <c r="E14" s="118">
        <v>107</v>
      </c>
      <c r="F14" s="118" t="s">
        <v>821</v>
      </c>
      <c r="G14" s="118">
        <v>96</v>
      </c>
      <c r="H14" s="118">
        <v>71</v>
      </c>
      <c r="I14" s="118">
        <v>3630</v>
      </c>
      <c r="J14" s="118">
        <v>100</v>
      </c>
      <c r="K14" s="118">
        <v>4081</v>
      </c>
      <c r="L14" s="118">
        <v>32</v>
      </c>
      <c r="M14" s="118">
        <v>2809</v>
      </c>
      <c r="N14" s="118">
        <v>2195</v>
      </c>
      <c r="O14" s="118">
        <v>22629</v>
      </c>
      <c r="P14" s="118">
        <v>8146</v>
      </c>
      <c r="Q14" s="118">
        <v>14483</v>
      </c>
      <c r="R14" s="118">
        <v>20633</v>
      </c>
      <c r="S14" s="118">
        <v>7001</v>
      </c>
      <c r="T14" s="118">
        <v>13632</v>
      </c>
      <c r="U14" s="118" t="s">
        <v>821</v>
      </c>
      <c r="V14" s="118" t="s">
        <v>821</v>
      </c>
      <c r="W14" s="118">
        <v>3848</v>
      </c>
      <c r="X14" s="118">
        <v>1063</v>
      </c>
      <c r="Y14" s="118">
        <v>450</v>
      </c>
      <c r="Z14" s="118">
        <v>6619</v>
      </c>
      <c r="AA14" s="127" t="s">
        <v>756</v>
      </c>
      <c r="AB14" s="119">
        <v>7654</v>
      </c>
      <c r="AC14" s="119">
        <v>445</v>
      </c>
      <c r="AD14" s="119">
        <v>1398</v>
      </c>
      <c r="AE14" s="119">
        <v>1142</v>
      </c>
      <c r="AF14" s="119">
        <v>256</v>
      </c>
      <c r="AG14" s="119">
        <v>260</v>
      </c>
      <c r="AH14" s="119">
        <v>251</v>
      </c>
      <c r="AI14" s="119">
        <v>9</v>
      </c>
      <c r="AJ14" s="119">
        <v>4690</v>
      </c>
      <c r="AK14" s="119">
        <v>52</v>
      </c>
      <c r="AL14" s="119">
        <v>474</v>
      </c>
      <c r="AM14" s="119">
        <v>33</v>
      </c>
      <c r="AN14" s="119">
        <v>496</v>
      </c>
      <c r="AO14" s="119">
        <v>79</v>
      </c>
      <c r="AP14" s="119">
        <v>596</v>
      </c>
      <c r="AQ14" s="119">
        <v>20</v>
      </c>
      <c r="AR14" s="127" t="s">
        <v>756</v>
      </c>
      <c r="AS14" s="119">
        <v>1232</v>
      </c>
      <c r="AT14" s="119">
        <v>605</v>
      </c>
      <c r="AU14" s="118" t="s">
        <v>15</v>
      </c>
      <c r="AV14" s="118" t="s">
        <v>15</v>
      </c>
      <c r="AW14" s="118" t="s">
        <v>15</v>
      </c>
      <c r="AX14" s="119">
        <v>76</v>
      </c>
      <c r="AY14" s="119">
        <v>75</v>
      </c>
      <c r="AZ14" s="119">
        <v>1</v>
      </c>
      <c r="BA14" s="119">
        <v>248</v>
      </c>
      <c r="BB14" s="119">
        <v>144</v>
      </c>
      <c r="BC14" s="119">
        <v>61</v>
      </c>
      <c r="BD14" s="119">
        <v>161</v>
      </c>
      <c r="BE14" s="119">
        <v>9</v>
      </c>
      <c r="BF14" s="119">
        <v>76</v>
      </c>
      <c r="BG14" s="119">
        <v>63</v>
      </c>
      <c r="BH14" s="119">
        <v>151</v>
      </c>
      <c r="BI14" s="290">
        <v>820</v>
      </c>
      <c r="BJ14" s="290"/>
      <c r="BK14" s="118" t="s">
        <v>821</v>
      </c>
      <c r="BL14" s="118" t="s">
        <v>821</v>
      </c>
      <c r="BM14" s="20"/>
      <c r="BN14" s="6"/>
      <c r="BO14" s="6"/>
      <c r="BP14" s="6"/>
      <c r="BQ14" s="6"/>
    </row>
    <row r="15" spans="1:69" s="12" customFormat="1" ht="24.95" customHeight="1" x14ac:dyDescent="0.25">
      <c r="A15" s="213" t="s">
        <v>757</v>
      </c>
      <c r="B15" s="125">
        <v>378</v>
      </c>
      <c r="C15" s="118">
        <v>107</v>
      </c>
      <c r="D15" s="118">
        <v>129</v>
      </c>
      <c r="E15" s="118">
        <v>103</v>
      </c>
      <c r="F15" s="118">
        <v>55</v>
      </c>
      <c r="G15" s="118">
        <v>103</v>
      </c>
      <c r="H15" s="118">
        <v>74</v>
      </c>
      <c r="I15" s="118">
        <v>3695</v>
      </c>
      <c r="J15" s="118">
        <v>116</v>
      </c>
      <c r="K15" s="118">
        <v>4745</v>
      </c>
      <c r="L15" s="118">
        <v>31</v>
      </c>
      <c r="M15" s="118">
        <v>2920</v>
      </c>
      <c r="N15" s="118">
        <v>2469</v>
      </c>
      <c r="O15" s="118">
        <v>22482</v>
      </c>
      <c r="P15" s="118">
        <v>8258</v>
      </c>
      <c r="Q15" s="118">
        <v>14224</v>
      </c>
      <c r="R15" s="118">
        <v>20878</v>
      </c>
      <c r="S15" s="118">
        <v>7106</v>
      </c>
      <c r="T15" s="118">
        <v>13772</v>
      </c>
      <c r="U15" s="118" t="s">
        <v>821</v>
      </c>
      <c r="V15" s="118" t="s">
        <v>821</v>
      </c>
      <c r="W15" s="118">
        <v>3848</v>
      </c>
      <c r="X15" s="118">
        <v>966</v>
      </c>
      <c r="Y15" s="118">
        <v>436</v>
      </c>
      <c r="Z15" s="118">
        <v>6534</v>
      </c>
      <c r="AA15" s="127" t="s">
        <v>757</v>
      </c>
      <c r="AB15" s="119">
        <v>7849</v>
      </c>
      <c r="AC15" s="119">
        <v>425</v>
      </c>
      <c r="AD15" s="119">
        <v>1410</v>
      </c>
      <c r="AE15" s="119">
        <v>1173</v>
      </c>
      <c r="AF15" s="119">
        <v>237</v>
      </c>
      <c r="AG15" s="119">
        <v>261</v>
      </c>
      <c r="AH15" s="119">
        <v>254</v>
      </c>
      <c r="AI15" s="119">
        <v>7</v>
      </c>
      <c r="AJ15" s="119">
        <v>4791</v>
      </c>
      <c r="AK15" s="119">
        <v>55</v>
      </c>
      <c r="AL15" s="119">
        <v>488</v>
      </c>
      <c r="AM15" s="119">
        <v>25</v>
      </c>
      <c r="AN15" s="119">
        <v>525</v>
      </c>
      <c r="AO15" s="119">
        <v>58</v>
      </c>
      <c r="AP15" s="119">
        <v>635</v>
      </c>
      <c r="AQ15" s="119">
        <v>26</v>
      </c>
      <c r="AR15" s="127" t="s">
        <v>757</v>
      </c>
      <c r="AS15" s="119">
        <v>1517</v>
      </c>
      <c r="AT15" s="119">
        <v>605</v>
      </c>
      <c r="AU15" s="119">
        <v>0</v>
      </c>
      <c r="AV15" s="119">
        <v>0</v>
      </c>
      <c r="AW15" s="119">
        <v>0</v>
      </c>
      <c r="AX15" s="119">
        <v>70</v>
      </c>
      <c r="AY15" s="119">
        <v>68</v>
      </c>
      <c r="AZ15" s="119">
        <v>2</v>
      </c>
      <c r="BA15" s="119">
        <v>262</v>
      </c>
      <c r="BB15" s="119">
        <v>145</v>
      </c>
      <c r="BC15" s="119">
        <v>86</v>
      </c>
      <c r="BD15" s="119">
        <v>161</v>
      </c>
      <c r="BE15" s="119">
        <v>10</v>
      </c>
      <c r="BF15" s="119">
        <v>85</v>
      </c>
      <c r="BG15" s="119">
        <v>83</v>
      </c>
      <c r="BH15" s="119">
        <v>144</v>
      </c>
      <c r="BI15" s="290">
        <v>773</v>
      </c>
      <c r="BJ15" s="290"/>
      <c r="BK15" s="119">
        <v>281</v>
      </c>
      <c r="BL15" s="119">
        <v>22</v>
      </c>
      <c r="BM15" s="6"/>
      <c r="BN15" s="6"/>
      <c r="BO15" s="6"/>
      <c r="BP15" s="6"/>
      <c r="BQ15" s="6"/>
    </row>
    <row r="16" spans="1:69" s="12" customFormat="1" ht="24.95" customHeight="1" x14ac:dyDescent="0.25">
      <c r="A16" s="213" t="s">
        <v>758</v>
      </c>
      <c r="B16" s="125">
        <v>407</v>
      </c>
      <c r="C16" s="118">
        <v>106</v>
      </c>
      <c r="D16" s="118">
        <v>130</v>
      </c>
      <c r="E16" s="118">
        <v>104</v>
      </c>
      <c r="F16" s="118">
        <v>76</v>
      </c>
      <c r="G16" s="118">
        <v>100</v>
      </c>
      <c r="H16" s="118">
        <v>72</v>
      </c>
      <c r="I16" s="118">
        <v>3472</v>
      </c>
      <c r="J16" s="118">
        <v>106</v>
      </c>
      <c r="K16" s="118">
        <v>4784</v>
      </c>
      <c r="L16" s="118">
        <v>33</v>
      </c>
      <c r="M16" s="118">
        <v>3467</v>
      </c>
      <c r="N16" s="118">
        <v>3028</v>
      </c>
      <c r="O16" s="118">
        <v>22620</v>
      </c>
      <c r="P16" s="118">
        <v>7870</v>
      </c>
      <c r="Q16" s="118">
        <v>14750</v>
      </c>
      <c r="R16" s="118">
        <v>21018</v>
      </c>
      <c r="S16" s="118">
        <v>7212</v>
      </c>
      <c r="T16" s="118">
        <v>13806</v>
      </c>
      <c r="U16" s="118" t="s">
        <v>821</v>
      </c>
      <c r="V16" s="118">
        <v>1724</v>
      </c>
      <c r="W16" s="118">
        <v>2124</v>
      </c>
      <c r="X16" s="118">
        <v>1232</v>
      </c>
      <c r="Y16" s="118">
        <v>424</v>
      </c>
      <c r="Z16" s="118">
        <v>6312</v>
      </c>
      <c r="AA16" s="127" t="s">
        <v>758</v>
      </c>
      <c r="AB16" s="119">
        <v>8204</v>
      </c>
      <c r="AC16" s="119">
        <v>511</v>
      </c>
      <c r="AD16" s="119">
        <v>1513</v>
      </c>
      <c r="AE16" s="119">
        <v>1271</v>
      </c>
      <c r="AF16" s="119">
        <v>242</v>
      </c>
      <c r="AG16" s="119">
        <v>320</v>
      </c>
      <c r="AH16" s="119">
        <v>305</v>
      </c>
      <c r="AI16" s="119">
        <v>15</v>
      </c>
      <c r="AJ16" s="119">
        <v>4901</v>
      </c>
      <c r="AK16" s="119">
        <v>65</v>
      </c>
      <c r="AL16" s="119">
        <v>516</v>
      </c>
      <c r="AM16" s="119">
        <v>29</v>
      </c>
      <c r="AN16" s="119">
        <v>587</v>
      </c>
      <c r="AO16" s="119">
        <v>77</v>
      </c>
      <c r="AP16" s="119">
        <v>687</v>
      </c>
      <c r="AQ16" s="119">
        <v>20</v>
      </c>
      <c r="AR16" s="127" t="s">
        <v>758</v>
      </c>
      <c r="AS16" s="119">
        <v>1651</v>
      </c>
      <c r="AT16" s="119">
        <v>617</v>
      </c>
      <c r="AU16" s="119">
        <v>2</v>
      </c>
      <c r="AV16" s="119">
        <v>1</v>
      </c>
      <c r="AW16" s="119">
        <v>1</v>
      </c>
      <c r="AX16" s="119">
        <v>65</v>
      </c>
      <c r="AY16" s="119">
        <v>57</v>
      </c>
      <c r="AZ16" s="119">
        <v>8</v>
      </c>
      <c r="BA16" s="119">
        <v>293</v>
      </c>
      <c r="BB16" s="119">
        <v>161</v>
      </c>
      <c r="BC16" s="119">
        <v>87</v>
      </c>
      <c r="BD16" s="119">
        <v>153</v>
      </c>
      <c r="BE16" s="119">
        <v>13</v>
      </c>
      <c r="BF16" s="119">
        <v>79</v>
      </c>
      <c r="BG16" s="119">
        <v>80</v>
      </c>
      <c r="BH16" s="119">
        <v>159</v>
      </c>
      <c r="BI16" s="290">
        <v>856</v>
      </c>
      <c r="BJ16" s="290"/>
      <c r="BK16" s="119">
        <v>286</v>
      </c>
      <c r="BL16" s="119">
        <v>34</v>
      </c>
      <c r="BM16" s="6"/>
      <c r="BN16" s="6"/>
      <c r="BO16" s="6"/>
      <c r="BP16" s="6"/>
      <c r="BQ16" s="6"/>
    </row>
    <row r="17" spans="1:69" s="12" customFormat="1" ht="24.95" customHeight="1" x14ac:dyDescent="0.25">
      <c r="A17" s="213" t="s">
        <v>759</v>
      </c>
      <c r="B17" s="125">
        <v>451</v>
      </c>
      <c r="C17" s="118">
        <v>102</v>
      </c>
      <c r="D17" s="118">
        <v>127</v>
      </c>
      <c r="E17" s="118">
        <v>97</v>
      </c>
      <c r="F17" s="118">
        <v>74</v>
      </c>
      <c r="G17" s="118">
        <v>98</v>
      </c>
      <c r="H17" s="118">
        <v>69</v>
      </c>
      <c r="I17" s="118">
        <v>3433</v>
      </c>
      <c r="J17" s="118">
        <v>119</v>
      </c>
      <c r="K17" s="118">
        <v>4989</v>
      </c>
      <c r="L17" s="118">
        <v>34</v>
      </c>
      <c r="M17" s="118">
        <v>3602</v>
      </c>
      <c r="N17" s="118">
        <v>3272</v>
      </c>
      <c r="O17" s="118">
        <v>22883</v>
      </c>
      <c r="P17" s="118">
        <v>8811</v>
      </c>
      <c r="Q17" s="118">
        <v>14072</v>
      </c>
      <c r="R17" s="118">
        <v>21154</v>
      </c>
      <c r="S17" s="118">
        <v>8058</v>
      </c>
      <c r="T17" s="118">
        <v>13096</v>
      </c>
      <c r="U17" s="118" t="s">
        <v>821</v>
      </c>
      <c r="V17" s="118">
        <v>1724</v>
      </c>
      <c r="W17" s="118">
        <v>2124</v>
      </c>
      <c r="X17" s="118">
        <v>1194</v>
      </c>
      <c r="Y17" s="118">
        <v>409</v>
      </c>
      <c r="Z17" s="118">
        <v>6376</v>
      </c>
      <c r="AA17" s="127" t="s">
        <v>759</v>
      </c>
      <c r="AB17" s="119">
        <v>8328</v>
      </c>
      <c r="AC17" s="119">
        <v>557</v>
      </c>
      <c r="AD17" s="119">
        <v>1547</v>
      </c>
      <c r="AE17" s="119">
        <v>1329</v>
      </c>
      <c r="AF17" s="119">
        <v>218</v>
      </c>
      <c r="AG17" s="119">
        <v>361</v>
      </c>
      <c r="AH17" s="119">
        <v>343</v>
      </c>
      <c r="AI17" s="119">
        <v>18</v>
      </c>
      <c r="AJ17" s="119">
        <v>4979</v>
      </c>
      <c r="AK17" s="119">
        <v>69</v>
      </c>
      <c r="AL17" s="119">
        <v>503</v>
      </c>
      <c r="AM17" s="119">
        <v>22</v>
      </c>
      <c r="AN17" s="119">
        <v>620</v>
      </c>
      <c r="AO17" s="119">
        <v>84</v>
      </c>
      <c r="AP17" s="119">
        <v>679</v>
      </c>
      <c r="AQ17" s="119">
        <v>21</v>
      </c>
      <c r="AR17" s="127" t="s">
        <v>759</v>
      </c>
      <c r="AS17" s="119">
        <v>1831</v>
      </c>
      <c r="AT17" s="119">
        <v>635</v>
      </c>
      <c r="AU17" s="119">
        <v>0</v>
      </c>
      <c r="AV17" s="119">
        <v>0</v>
      </c>
      <c r="AW17" s="119">
        <v>0</v>
      </c>
      <c r="AX17" s="119">
        <v>63</v>
      </c>
      <c r="AY17" s="119">
        <v>58</v>
      </c>
      <c r="AZ17" s="119">
        <v>5</v>
      </c>
      <c r="BA17" s="119">
        <v>339</v>
      </c>
      <c r="BB17" s="119">
        <v>155</v>
      </c>
      <c r="BC17" s="119">
        <v>99</v>
      </c>
      <c r="BD17" s="119">
        <v>163</v>
      </c>
      <c r="BE17" s="119">
        <v>13</v>
      </c>
      <c r="BF17" s="119">
        <v>74</v>
      </c>
      <c r="BG17" s="119">
        <v>84</v>
      </c>
      <c r="BH17" s="119">
        <v>180</v>
      </c>
      <c r="BI17" s="290">
        <v>851</v>
      </c>
      <c r="BJ17" s="290"/>
      <c r="BK17" s="119">
        <v>401</v>
      </c>
      <c r="BL17" s="119">
        <v>44</v>
      </c>
      <c r="BM17" s="6"/>
      <c r="BN17" s="6"/>
      <c r="BO17" s="6"/>
      <c r="BP17" s="6"/>
      <c r="BQ17" s="6"/>
    </row>
    <row r="18" spans="1:69" s="12" customFormat="1" ht="24.95" customHeight="1" x14ac:dyDescent="0.25">
      <c r="A18" s="213" t="s">
        <v>760</v>
      </c>
      <c r="B18" s="125">
        <v>448</v>
      </c>
      <c r="C18" s="118">
        <v>107</v>
      </c>
      <c r="D18" s="118">
        <v>173</v>
      </c>
      <c r="E18" s="118">
        <v>103</v>
      </c>
      <c r="F18" s="118">
        <v>83</v>
      </c>
      <c r="G18" s="118">
        <v>110</v>
      </c>
      <c r="H18" s="118">
        <v>67</v>
      </c>
      <c r="I18" s="118">
        <v>3386</v>
      </c>
      <c r="J18" s="118">
        <v>133</v>
      </c>
      <c r="K18" s="118">
        <v>5535</v>
      </c>
      <c r="L18" s="118">
        <v>36</v>
      </c>
      <c r="M18" s="118">
        <v>3818</v>
      </c>
      <c r="N18" s="118">
        <v>3335</v>
      </c>
      <c r="O18" s="118">
        <v>22985</v>
      </c>
      <c r="P18" s="118">
        <v>8025</v>
      </c>
      <c r="Q18" s="118">
        <v>14960</v>
      </c>
      <c r="R18" s="118">
        <v>21193</v>
      </c>
      <c r="S18" s="118">
        <v>7411</v>
      </c>
      <c r="T18" s="118">
        <v>13782</v>
      </c>
      <c r="U18" s="118" t="s">
        <v>821</v>
      </c>
      <c r="V18" s="118">
        <v>1575</v>
      </c>
      <c r="W18" s="118">
        <v>558</v>
      </c>
      <c r="X18" s="118">
        <v>1309</v>
      </c>
      <c r="Y18" s="118">
        <v>392</v>
      </c>
      <c r="Z18" s="118">
        <v>6429</v>
      </c>
      <c r="AA18" s="127" t="s">
        <v>760</v>
      </c>
      <c r="AB18" s="119">
        <v>8547</v>
      </c>
      <c r="AC18" s="119">
        <v>580</v>
      </c>
      <c r="AD18" s="119">
        <v>1584</v>
      </c>
      <c r="AE18" s="119">
        <v>1355</v>
      </c>
      <c r="AF18" s="119">
        <v>229</v>
      </c>
      <c r="AG18" s="119">
        <v>353</v>
      </c>
      <c r="AH18" s="119">
        <v>342</v>
      </c>
      <c r="AI18" s="119">
        <v>11</v>
      </c>
      <c r="AJ18" s="119">
        <v>5079</v>
      </c>
      <c r="AK18" s="119">
        <v>73</v>
      </c>
      <c r="AL18" s="119">
        <v>525</v>
      </c>
      <c r="AM18" s="119">
        <v>27</v>
      </c>
      <c r="AN18" s="119">
        <v>666</v>
      </c>
      <c r="AO18" s="119">
        <v>96</v>
      </c>
      <c r="AP18" s="119">
        <v>693</v>
      </c>
      <c r="AQ18" s="119">
        <v>31</v>
      </c>
      <c r="AR18" s="127" t="s">
        <v>760</v>
      </c>
      <c r="AS18" s="119">
        <v>1935</v>
      </c>
      <c r="AT18" s="119">
        <v>647</v>
      </c>
      <c r="AU18" s="119">
        <v>0</v>
      </c>
      <c r="AV18" s="119">
        <v>0</v>
      </c>
      <c r="AW18" s="119">
        <v>0</v>
      </c>
      <c r="AX18" s="119">
        <v>67</v>
      </c>
      <c r="AY18" s="119">
        <v>64</v>
      </c>
      <c r="AZ18" s="119">
        <v>3</v>
      </c>
      <c r="BA18" s="119">
        <v>345</v>
      </c>
      <c r="BB18" s="119">
        <v>150</v>
      </c>
      <c r="BC18" s="119">
        <v>109</v>
      </c>
      <c r="BD18" s="119">
        <v>168</v>
      </c>
      <c r="BE18" s="119">
        <v>14</v>
      </c>
      <c r="BF18" s="119">
        <v>85</v>
      </c>
      <c r="BG18" s="119">
        <v>87</v>
      </c>
      <c r="BH18" s="119">
        <v>177</v>
      </c>
      <c r="BI18" s="290">
        <v>881</v>
      </c>
      <c r="BJ18" s="290"/>
      <c r="BK18" s="119">
        <v>443</v>
      </c>
      <c r="BL18" s="119">
        <v>56</v>
      </c>
      <c r="BM18" s="6"/>
      <c r="BN18" s="6"/>
      <c r="BO18" s="6"/>
      <c r="BP18" s="6"/>
      <c r="BQ18" s="6"/>
    </row>
    <row r="19" spans="1:69" s="12" customFormat="1" ht="24.95" customHeight="1" x14ac:dyDescent="0.25">
      <c r="A19" s="213" t="s">
        <v>761</v>
      </c>
      <c r="B19" s="125">
        <v>459</v>
      </c>
      <c r="C19" s="118">
        <v>105</v>
      </c>
      <c r="D19" s="118">
        <v>130</v>
      </c>
      <c r="E19" s="118">
        <v>103</v>
      </c>
      <c r="F19" s="118">
        <v>80</v>
      </c>
      <c r="G19" s="118">
        <v>109</v>
      </c>
      <c r="H19" s="118">
        <v>62</v>
      </c>
      <c r="I19" s="118">
        <v>3043</v>
      </c>
      <c r="J19" s="118">
        <v>141</v>
      </c>
      <c r="K19" s="118">
        <v>5917</v>
      </c>
      <c r="L19" s="118">
        <v>45</v>
      </c>
      <c r="M19" s="118">
        <v>4450</v>
      </c>
      <c r="N19" s="118">
        <v>3742</v>
      </c>
      <c r="O19" s="118">
        <v>23404</v>
      </c>
      <c r="P19" s="118">
        <v>8393</v>
      </c>
      <c r="Q19" s="118">
        <v>15011</v>
      </c>
      <c r="R19" s="118">
        <v>20969</v>
      </c>
      <c r="S19" s="118">
        <v>7296</v>
      </c>
      <c r="T19" s="118">
        <v>13673</v>
      </c>
      <c r="U19" s="118" t="s">
        <v>821</v>
      </c>
      <c r="V19" s="118">
        <v>1016</v>
      </c>
      <c r="W19" s="118">
        <v>561</v>
      </c>
      <c r="X19" s="118">
        <v>992</v>
      </c>
      <c r="Y19" s="118">
        <v>318</v>
      </c>
      <c r="Z19" s="118">
        <v>6340</v>
      </c>
      <c r="AA19" s="127" t="s">
        <v>761</v>
      </c>
      <c r="AB19" s="119">
        <v>8661</v>
      </c>
      <c r="AC19" s="119">
        <v>663</v>
      </c>
      <c r="AD19" s="119">
        <v>1601</v>
      </c>
      <c r="AE19" s="119">
        <v>1366</v>
      </c>
      <c r="AF19" s="119">
        <v>235</v>
      </c>
      <c r="AG19" s="119">
        <v>429</v>
      </c>
      <c r="AH19" s="119">
        <v>416</v>
      </c>
      <c r="AI19" s="119">
        <v>13</v>
      </c>
      <c r="AJ19" s="119">
        <v>5146</v>
      </c>
      <c r="AK19" s="119">
        <v>73</v>
      </c>
      <c r="AL19" s="119">
        <v>521</v>
      </c>
      <c r="AM19" s="119">
        <v>25</v>
      </c>
      <c r="AN19" s="119">
        <v>685</v>
      </c>
      <c r="AO19" s="119">
        <v>116</v>
      </c>
      <c r="AP19" s="119">
        <v>708</v>
      </c>
      <c r="AQ19" s="119">
        <v>20</v>
      </c>
      <c r="AR19" s="127" t="s">
        <v>761</v>
      </c>
      <c r="AS19" s="119">
        <v>2054</v>
      </c>
      <c r="AT19" s="119">
        <v>678</v>
      </c>
      <c r="AU19" s="119">
        <v>0</v>
      </c>
      <c r="AV19" s="119">
        <v>0</v>
      </c>
      <c r="AW19" s="119">
        <v>0</v>
      </c>
      <c r="AX19" s="119">
        <v>61</v>
      </c>
      <c r="AY19" s="119">
        <v>57</v>
      </c>
      <c r="AZ19" s="119">
        <v>4</v>
      </c>
      <c r="BA19" s="119">
        <v>403</v>
      </c>
      <c r="BB19" s="119">
        <v>157</v>
      </c>
      <c r="BC19" s="119">
        <v>118</v>
      </c>
      <c r="BD19" s="119">
        <v>183</v>
      </c>
      <c r="BE19" s="119">
        <v>19</v>
      </c>
      <c r="BF19" s="119">
        <v>91</v>
      </c>
      <c r="BG19" s="119">
        <v>87</v>
      </c>
      <c r="BH19" s="119">
        <v>186</v>
      </c>
      <c r="BI19" s="290">
        <v>897</v>
      </c>
      <c r="BJ19" s="290"/>
      <c r="BK19" s="119">
        <v>483</v>
      </c>
      <c r="BL19" s="119">
        <v>47</v>
      </c>
      <c r="BM19" s="6"/>
      <c r="BN19" s="6"/>
      <c r="BO19" s="6"/>
      <c r="BP19" s="6"/>
      <c r="BQ19" s="6"/>
    </row>
    <row r="20" spans="1:69" s="12" customFormat="1" ht="24.95" customHeight="1" x14ac:dyDescent="0.25">
      <c r="A20" s="213" t="s">
        <v>762</v>
      </c>
      <c r="B20" s="125">
        <v>482</v>
      </c>
      <c r="C20" s="118">
        <v>102</v>
      </c>
      <c r="D20" s="118">
        <v>132</v>
      </c>
      <c r="E20" s="118">
        <v>105</v>
      </c>
      <c r="F20" s="118">
        <v>81</v>
      </c>
      <c r="G20" s="118">
        <v>108</v>
      </c>
      <c r="H20" s="118">
        <v>67</v>
      </c>
      <c r="I20" s="118">
        <v>3176</v>
      </c>
      <c r="J20" s="118">
        <v>144</v>
      </c>
      <c r="K20" s="118">
        <v>6086</v>
      </c>
      <c r="L20" s="118">
        <v>47</v>
      </c>
      <c r="M20" s="118">
        <v>4647</v>
      </c>
      <c r="N20" s="118">
        <v>3805</v>
      </c>
      <c r="O20" s="118">
        <v>23404</v>
      </c>
      <c r="P20" s="118">
        <v>8443</v>
      </c>
      <c r="Q20" s="118">
        <v>14961</v>
      </c>
      <c r="R20" s="118">
        <v>21060</v>
      </c>
      <c r="S20" s="118">
        <v>7399</v>
      </c>
      <c r="T20" s="118">
        <v>13661</v>
      </c>
      <c r="U20" s="118" t="s">
        <v>821</v>
      </c>
      <c r="V20" s="118">
        <v>998</v>
      </c>
      <c r="W20" s="118">
        <v>664</v>
      </c>
      <c r="X20" s="118">
        <v>898</v>
      </c>
      <c r="Y20" s="118">
        <v>307</v>
      </c>
      <c r="Z20" s="118">
        <v>6317</v>
      </c>
      <c r="AA20" s="127" t="s">
        <v>762</v>
      </c>
      <c r="AB20" s="119">
        <v>9094</v>
      </c>
      <c r="AC20" s="119">
        <v>646</v>
      </c>
      <c r="AD20" s="119">
        <v>1653</v>
      </c>
      <c r="AE20" s="119">
        <v>1450</v>
      </c>
      <c r="AF20" s="119">
        <v>203</v>
      </c>
      <c r="AG20" s="119">
        <v>419</v>
      </c>
      <c r="AH20" s="119">
        <v>412</v>
      </c>
      <c r="AI20" s="119">
        <v>7</v>
      </c>
      <c r="AJ20" s="119">
        <v>5318</v>
      </c>
      <c r="AK20" s="119">
        <v>76</v>
      </c>
      <c r="AL20" s="119">
        <v>553</v>
      </c>
      <c r="AM20" s="119">
        <v>24</v>
      </c>
      <c r="AN20" s="119">
        <v>739</v>
      </c>
      <c r="AO20" s="119">
        <v>113</v>
      </c>
      <c r="AP20" s="119">
        <v>831</v>
      </c>
      <c r="AQ20" s="119">
        <v>14</v>
      </c>
      <c r="AR20" s="127" t="s">
        <v>762</v>
      </c>
      <c r="AS20" s="119">
        <v>2228</v>
      </c>
      <c r="AT20" s="119">
        <v>685</v>
      </c>
      <c r="AU20" s="119">
        <v>0</v>
      </c>
      <c r="AV20" s="119">
        <v>0</v>
      </c>
      <c r="AW20" s="119">
        <v>0</v>
      </c>
      <c r="AX20" s="119">
        <v>54</v>
      </c>
      <c r="AY20" s="119">
        <v>52</v>
      </c>
      <c r="AZ20" s="119">
        <v>2</v>
      </c>
      <c r="BA20" s="119">
        <v>435</v>
      </c>
      <c r="BB20" s="119">
        <v>171</v>
      </c>
      <c r="BC20" s="119">
        <v>135</v>
      </c>
      <c r="BD20" s="119">
        <v>177</v>
      </c>
      <c r="BE20" s="119">
        <v>19</v>
      </c>
      <c r="BF20" s="119">
        <v>93</v>
      </c>
      <c r="BG20" s="119">
        <v>104</v>
      </c>
      <c r="BH20" s="119">
        <v>190</v>
      </c>
      <c r="BI20" s="290">
        <v>937</v>
      </c>
      <c r="BJ20" s="290"/>
      <c r="BK20" s="119">
        <v>526</v>
      </c>
      <c r="BL20" s="119">
        <v>72</v>
      </c>
      <c r="BM20" s="6"/>
      <c r="BN20" s="6"/>
      <c r="BO20" s="6"/>
      <c r="BP20" s="6"/>
      <c r="BQ20" s="6"/>
    </row>
    <row r="21" spans="1:69" s="12" customFormat="1" ht="24.95" customHeight="1" x14ac:dyDescent="0.25">
      <c r="A21" s="213" t="s">
        <v>763</v>
      </c>
      <c r="B21" s="125">
        <v>504</v>
      </c>
      <c r="C21" s="118">
        <v>103</v>
      </c>
      <c r="D21" s="118">
        <v>132</v>
      </c>
      <c r="E21" s="118">
        <v>105</v>
      </c>
      <c r="F21" s="118">
        <v>81</v>
      </c>
      <c r="G21" s="118">
        <v>109</v>
      </c>
      <c r="H21" s="118">
        <v>68</v>
      </c>
      <c r="I21" s="118">
        <v>3208</v>
      </c>
      <c r="J21" s="118">
        <v>149</v>
      </c>
      <c r="K21" s="118">
        <v>6299</v>
      </c>
      <c r="L21" s="118">
        <v>44</v>
      </c>
      <c r="M21" s="118">
        <v>5298</v>
      </c>
      <c r="N21" s="118">
        <v>4104</v>
      </c>
      <c r="O21" s="118">
        <v>23193</v>
      </c>
      <c r="P21" s="118">
        <v>8433</v>
      </c>
      <c r="Q21" s="118">
        <v>14760</v>
      </c>
      <c r="R21" s="118">
        <v>21114</v>
      </c>
      <c r="S21" s="118">
        <v>7438</v>
      </c>
      <c r="T21" s="118">
        <v>13676</v>
      </c>
      <c r="U21" s="118">
        <v>91</v>
      </c>
      <c r="V21" s="118">
        <v>1475</v>
      </c>
      <c r="W21" s="118">
        <v>501</v>
      </c>
      <c r="X21" s="118">
        <v>1122</v>
      </c>
      <c r="Y21" s="118">
        <v>349</v>
      </c>
      <c r="Z21" s="118">
        <v>6241</v>
      </c>
      <c r="AA21" s="127" t="s">
        <v>763</v>
      </c>
      <c r="AB21" s="119">
        <v>9855</v>
      </c>
      <c r="AC21" s="119">
        <v>700</v>
      </c>
      <c r="AD21" s="119">
        <v>1807</v>
      </c>
      <c r="AE21" s="119">
        <v>1568</v>
      </c>
      <c r="AF21" s="119">
        <v>239</v>
      </c>
      <c r="AG21" s="119">
        <v>469</v>
      </c>
      <c r="AH21" s="119">
        <v>461</v>
      </c>
      <c r="AI21" s="119">
        <v>8</v>
      </c>
      <c r="AJ21" s="119">
        <v>5819</v>
      </c>
      <c r="AK21" s="119">
        <v>70</v>
      </c>
      <c r="AL21" s="119">
        <v>574</v>
      </c>
      <c r="AM21" s="119">
        <v>21</v>
      </c>
      <c r="AN21" s="119">
        <v>807</v>
      </c>
      <c r="AO21" s="119">
        <v>121</v>
      </c>
      <c r="AP21" s="119">
        <v>848</v>
      </c>
      <c r="AQ21" s="119">
        <v>19</v>
      </c>
      <c r="AR21" s="127" t="s">
        <v>763</v>
      </c>
      <c r="AS21" s="119">
        <v>2258</v>
      </c>
      <c r="AT21" s="119">
        <v>701</v>
      </c>
      <c r="AU21" s="119">
        <v>1</v>
      </c>
      <c r="AV21" s="119">
        <v>1</v>
      </c>
      <c r="AW21" s="119">
        <v>0</v>
      </c>
      <c r="AX21" s="119">
        <v>55</v>
      </c>
      <c r="AY21" s="119">
        <v>50</v>
      </c>
      <c r="AZ21" s="119">
        <v>5</v>
      </c>
      <c r="BA21" s="119">
        <v>436</v>
      </c>
      <c r="BB21" s="119">
        <v>161</v>
      </c>
      <c r="BC21" s="119">
        <v>152</v>
      </c>
      <c r="BD21" s="119">
        <v>193</v>
      </c>
      <c r="BE21" s="119">
        <v>16</v>
      </c>
      <c r="BF21" s="119">
        <v>97</v>
      </c>
      <c r="BG21" s="119">
        <v>108</v>
      </c>
      <c r="BH21" s="119">
        <v>195</v>
      </c>
      <c r="BI21" s="290">
        <v>958</v>
      </c>
      <c r="BJ21" s="290"/>
      <c r="BK21" s="119">
        <v>511</v>
      </c>
      <c r="BL21" s="119">
        <v>76</v>
      </c>
      <c r="BM21" s="6"/>
      <c r="BN21" s="6"/>
      <c r="BO21" s="6"/>
      <c r="BP21" s="6"/>
      <c r="BQ21" s="6"/>
    </row>
    <row r="22" spans="1:69" s="12" customFormat="1" ht="24.95" customHeight="1" x14ac:dyDescent="0.25">
      <c r="A22" s="213" t="s">
        <v>813</v>
      </c>
      <c r="B22" s="125">
        <v>515</v>
      </c>
      <c r="C22" s="118">
        <v>105</v>
      </c>
      <c r="D22" s="118">
        <v>128</v>
      </c>
      <c r="E22" s="118">
        <v>104</v>
      </c>
      <c r="F22" s="118">
        <v>73</v>
      </c>
      <c r="G22" s="118">
        <v>112</v>
      </c>
      <c r="H22" s="118">
        <v>68</v>
      </c>
      <c r="I22" s="118">
        <v>3308</v>
      </c>
      <c r="J22" s="118">
        <v>154</v>
      </c>
      <c r="K22" s="118">
        <v>6650</v>
      </c>
      <c r="L22" s="118">
        <v>48</v>
      </c>
      <c r="M22" s="118">
        <v>5335</v>
      </c>
      <c r="N22" s="118">
        <v>4650</v>
      </c>
      <c r="O22" s="118">
        <v>22656</v>
      </c>
      <c r="P22" s="118">
        <v>8240</v>
      </c>
      <c r="Q22" s="118">
        <v>14416</v>
      </c>
      <c r="R22" s="118">
        <v>20930</v>
      </c>
      <c r="S22" s="118">
        <v>7381</v>
      </c>
      <c r="T22" s="118">
        <v>13549</v>
      </c>
      <c r="U22" s="118">
        <v>99</v>
      </c>
      <c r="V22" s="118">
        <v>917</v>
      </c>
      <c r="W22" s="118">
        <v>492</v>
      </c>
      <c r="X22" s="118">
        <v>802</v>
      </c>
      <c r="Y22" s="118">
        <v>378</v>
      </c>
      <c r="Z22" s="118">
        <v>6250</v>
      </c>
      <c r="AA22" s="127" t="s">
        <v>813</v>
      </c>
      <c r="AB22" s="119">
        <v>9597</v>
      </c>
      <c r="AC22" s="119">
        <v>725</v>
      </c>
      <c r="AD22" s="119">
        <v>1800</v>
      </c>
      <c r="AE22" s="119">
        <v>1545</v>
      </c>
      <c r="AF22" s="119">
        <v>255</v>
      </c>
      <c r="AG22" s="119">
        <v>479</v>
      </c>
      <c r="AH22" s="119">
        <v>448</v>
      </c>
      <c r="AI22" s="119">
        <v>31</v>
      </c>
      <c r="AJ22" s="119">
        <v>5554</v>
      </c>
      <c r="AK22" s="119">
        <v>63</v>
      </c>
      <c r="AL22" s="119">
        <v>589</v>
      </c>
      <c r="AM22" s="119">
        <v>23</v>
      </c>
      <c r="AN22" s="119">
        <v>812</v>
      </c>
      <c r="AO22" s="119">
        <v>139</v>
      </c>
      <c r="AP22" s="119">
        <v>842</v>
      </c>
      <c r="AQ22" s="119">
        <v>21</v>
      </c>
      <c r="AR22" s="127" t="s">
        <v>813</v>
      </c>
      <c r="AS22" s="119">
        <v>2498</v>
      </c>
      <c r="AT22" s="119">
        <v>702</v>
      </c>
      <c r="AU22" s="119">
        <v>2</v>
      </c>
      <c r="AV22" s="119">
        <v>2</v>
      </c>
      <c r="AW22" s="119">
        <v>0</v>
      </c>
      <c r="AX22" s="119">
        <v>58</v>
      </c>
      <c r="AY22" s="119">
        <v>51</v>
      </c>
      <c r="AZ22" s="119">
        <v>7</v>
      </c>
      <c r="BA22" s="119">
        <v>496</v>
      </c>
      <c r="BB22" s="119">
        <v>166</v>
      </c>
      <c r="BC22" s="119">
        <v>156</v>
      </c>
      <c r="BD22" s="119">
        <v>183</v>
      </c>
      <c r="BE22" s="119">
        <v>18</v>
      </c>
      <c r="BF22" s="119">
        <v>93</v>
      </c>
      <c r="BG22" s="119">
        <v>103</v>
      </c>
      <c r="BH22" s="119">
        <v>202</v>
      </c>
      <c r="BI22" s="119">
        <v>258</v>
      </c>
      <c r="BJ22" s="119">
        <v>755</v>
      </c>
      <c r="BK22" s="119">
        <v>658</v>
      </c>
      <c r="BL22" s="119">
        <v>52</v>
      </c>
      <c r="BM22" s="6"/>
      <c r="BN22" s="6"/>
      <c r="BO22" s="6"/>
      <c r="BP22" s="6"/>
      <c r="BQ22" s="6"/>
    </row>
    <row r="23" spans="1:69" s="6" customFormat="1" ht="24.95" customHeight="1" x14ac:dyDescent="0.25">
      <c r="A23" s="213" t="s">
        <v>797</v>
      </c>
      <c r="B23" s="118">
        <v>556</v>
      </c>
      <c r="C23" s="118">
        <v>108</v>
      </c>
      <c r="D23" s="118">
        <v>130</v>
      </c>
      <c r="E23" s="118">
        <v>104</v>
      </c>
      <c r="F23" s="118">
        <v>75</v>
      </c>
      <c r="G23" s="118">
        <v>112</v>
      </c>
      <c r="H23" s="118">
        <v>71</v>
      </c>
      <c r="I23" s="118">
        <v>3406</v>
      </c>
      <c r="J23" s="118">
        <v>159</v>
      </c>
      <c r="K23" s="118">
        <v>6789</v>
      </c>
      <c r="L23" s="118">
        <v>47</v>
      </c>
      <c r="M23" s="118">
        <v>5029</v>
      </c>
      <c r="N23" s="118">
        <v>4897</v>
      </c>
      <c r="O23" s="118">
        <v>22690</v>
      </c>
      <c r="P23" s="118">
        <v>8260</v>
      </c>
      <c r="Q23" s="118">
        <v>14430</v>
      </c>
      <c r="R23" s="118">
        <v>20960</v>
      </c>
      <c r="S23" s="118">
        <v>7411</v>
      </c>
      <c r="T23" s="118">
        <v>13549</v>
      </c>
      <c r="U23" s="118">
        <v>142</v>
      </c>
      <c r="V23" s="118">
        <v>1724</v>
      </c>
      <c r="W23" s="118">
        <v>352</v>
      </c>
      <c r="X23" s="118">
        <v>1071</v>
      </c>
      <c r="Y23" s="118">
        <v>732</v>
      </c>
      <c r="Z23" s="118">
        <v>6271</v>
      </c>
      <c r="AA23" s="127" t="s">
        <v>798</v>
      </c>
      <c r="AB23" s="119">
        <v>9824</v>
      </c>
      <c r="AC23" s="119">
        <v>798</v>
      </c>
      <c r="AD23" s="119">
        <v>1836</v>
      </c>
      <c r="AE23" s="119">
        <v>1581</v>
      </c>
      <c r="AF23" s="119">
        <v>255</v>
      </c>
      <c r="AG23" s="119">
        <v>517</v>
      </c>
      <c r="AH23" s="119">
        <v>443</v>
      </c>
      <c r="AI23" s="119">
        <v>74</v>
      </c>
      <c r="AJ23" s="119">
        <v>5662</v>
      </c>
      <c r="AK23" s="119">
        <v>83</v>
      </c>
      <c r="AL23" s="119">
        <v>594</v>
      </c>
      <c r="AM23" s="119">
        <v>27</v>
      </c>
      <c r="AN23" s="119">
        <v>876</v>
      </c>
      <c r="AO23" s="119">
        <v>144</v>
      </c>
      <c r="AP23" s="119">
        <v>856</v>
      </c>
      <c r="AQ23" s="119">
        <v>27</v>
      </c>
      <c r="AR23" s="127" t="s">
        <v>797</v>
      </c>
      <c r="AS23" s="119">
        <v>2613</v>
      </c>
      <c r="AT23" s="119">
        <v>752</v>
      </c>
      <c r="AU23" s="119">
        <v>0</v>
      </c>
      <c r="AV23" s="119">
        <v>0</v>
      </c>
      <c r="AW23" s="119">
        <v>0</v>
      </c>
      <c r="AX23" s="119">
        <v>63</v>
      </c>
      <c r="AY23" s="119">
        <v>55</v>
      </c>
      <c r="AZ23" s="119">
        <v>8</v>
      </c>
      <c r="BA23" s="119">
        <v>506</v>
      </c>
      <c r="BB23" s="119">
        <v>187</v>
      </c>
      <c r="BC23" s="119">
        <v>156</v>
      </c>
      <c r="BD23" s="119">
        <v>197</v>
      </c>
      <c r="BE23" s="119">
        <v>21</v>
      </c>
      <c r="BF23" s="119">
        <v>92</v>
      </c>
      <c r="BG23" s="119">
        <v>117</v>
      </c>
      <c r="BH23" s="119">
        <v>213</v>
      </c>
      <c r="BI23" s="119">
        <v>264</v>
      </c>
      <c r="BJ23" s="119">
        <v>785</v>
      </c>
      <c r="BK23" s="119">
        <v>657</v>
      </c>
      <c r="BL23" s="119">
        <v>107</v>
      </c>
    </row>
    <row r="24" spans="1:69" s="211" customFormat="1" ht="24.95" customHeight="1" x14ac:dyDescent="0.25">
      <c r="A24" s="213" t="s">
        <v>864</v>
      </c>
      <c r="B24" s="118">
        <v>569</v>
      </c>
      <c r="C24" s="118">
        <v>103</v>
      </c>
      <c r="D24" s="118">
        <v>131</v>
      </c>
      <c r="E24" s="118">
        <v>102</v>
      </c>
      <c r="F24" s="118">
        <v>69</v>
      </c>
      <c r="G24" s="118">
        <v>111</v>
      </c>
      <c r="H24" s="118">
        <v>76</v>
      </c>
      <c r="I24" s="118">
        <v>3580</v>
      </c>
      <c r="J24" s="118">
        <v>166</v>
      </c>
      <c r="K24" s="118">
        <v>7034</v>
      </c>
      <c r="L24" s="118">
        <v>49</v>
      </c>
      <c r="M24" s="118">
        <v>5307</v>
      </c>
      <c r="N24" s="118">
        <v>5013</v>
      </c>
      <c r="O24" s="118">
        <v>22201</v>
      </c>
      <c r="P24" s="118">
        <v>8117</v>
      </c>
      <c r="Q24" s="118">
        <v>14084</v>
      </c>
      <c r="R24" s="118">
        <v>20903</v>
      </c>
      <c r="S24" s="118">
        <v>7334</v>
      </c>
      <c r="T24" s="118">
        <v>13569</v>
      </c>
      <c r="U24" s="118">
        <v>142</v>
      </c>
      <c r="V24" s="118">
        <v>867</v>
      </c>
      <c r="W24" s="118">
        <v>168</v>
      </c>
      <c r="X24" s="118">
        <v>678</v>
      </c>
      <c r="Y24" s="118">
        <v>692</v>
      </c>
      <c r="Z24" s="118">
        <v>5992</v>
      </c>
      <c r="AA24" s="210" t="s">
        <v>864</v>
      </c>
      <c r="AB24" s="119">
        <v>10186</v>
      </c>
      <c r="AC24" s="119">
        <v>963</v>
      </c>
      <c r="AD24" s="119">
        <v>1922</v>
      </c>
      <c r="AE24" s="119">
        <v>1600</v>
      </c>
      <c r="AF24" s="119">
        <v>327</v>
      </c>
      <c r="AG24" s="119">
        <v>581</v>
      </c>
      <c r="AH24" s="119">
        <v>437</v>
      </c>
      <c r="AI24" s="119">
        <v>144</v>
      </c>
      <c r="AJ24" s="119">
        <v>5873</v>
      </c>
      <c r="AK24" s="119">
        <v>97</v>
      </c>
      <c r="AL24" s="119">
        <v>592</v>
      </c>
      <c r="AM24" s="119">
        <v>44</v>
      </c>
      <c r="AN24" s="119">
        <v>913</v>
      </c>
      <c r="AO24" s="119">
        <v>220</v>
      </c>
      <c r="AP24" s="119">
        <v>886</v>
      </c>
      <c r="AQ24" s="119">
        <v>21</v>
      </c>
      <c r="AR24" s="210" t="s">
        <v>864</v>
      </c>
      <c r="AS24" s="119">
        <v>2845</v>
      </c>
      <c r="AT24" s="119">
        <v>730</v>
      </c>
      <c r="AU24" s="119">
        <v>1</v>
      </c>
      <c r="AV24" s="119">
        <v>0</v>
      </c>
      <c r="AW24" s="119">
        <v>1</v>
      </c>
      <c r="AX24" s="119">
        <v>63</v>
      </c>
      <c r="AY24" s="119">
        <v>59</v>
      </c>
      <c r="AZ24" s="119">
        <v>5</v>
      </c>
      <c r="BA24" s="119">
        <v>577</v>
      </c>
      <c r="BB24" s="119">
        <v>167</v>
      </c>
      <c r="BC24" s="119">
        <v>173</v>
      </c>
      <c r="BD24" s="119">
        <v>198</v>
      </c>
      <c r="BE24" s="119">
        <v>24</v>
      </c>
      <c r="BF24" s="119">
        <v>94</v>
      </c>
      <c r="BG24" s="119">
        <v>133</v>
      </c>
      <c r="BH24" s="119">
        <v>208</v>
      </c>
      <c r="BI24" s="119">
        <v>262</v>
      </c>
      <c r="BJ24" s="119">
        <v>840</v>
      </c>
      <c r="BK24" s="119">
        <v>701</v>
      </c>
      <c r="BL24" s="119">
        <v>134</v>
      </c>
    </row>
    <row r="25" spans="1:69" s="211" customFormat="1" ht="24.95" customHeight="1" x14ac:dyDescent="0.25">
      <c r="A25" s="213" t="s">
        <v>865</v>
      </c>
      <c r="B25" s="118">
        <v>577</v>
      </c>
      <c r="C25" s="118">
        <v>97</v>
      </c>
      <c r="D25" s="118">
        <v>120</v>
      </c>
      <c r="E25" s="118">
        <v>94</v>
      </c>
      <c r="F25" s="118">
        <v>60</v>
      </c>
      <c r="G25" s="118">
        <v>101</v>
      </c>
      <c r="H25" s="118">
        <v>87</v>
      </c>
      <c r="I25" s="118">
        <v>4003</v>
      </c>
      <c r="J25" s="118">
        <v>171</v>
      </c>
      <c r="K25" s="118">
        <v>7277</v>
      </c>
      <c r="L25" s="118">
        <v>46</v>
      </c>
      <c r="M25" s="118">
        <v>5004</v>
      </c>
      <c r="N25" s="118">
        <v>4906</v>
      </c>
      <c r="O25" s="118">
        <v>22354</v>
      </c>
      <c r="P25" s="118">
        <v>8276</v>
      </c>
      <c r="Q25" s="118">
        <v>14078</v>
      </c>
      <c r="R25" s="118">
        <v>20953</v>
      </c>
      <c r="S25" s="118">
        <v>7386</v>
      </c>
      <c r="T25" s="118">
        <v>13257</v>
      </c>
      <c r="U25" s="118">
        <v>187</v>
      </c>
      <c r="V25" s="118">
        <v>829</v>
      </c>
      <c r="W25" s="118">
        <v>0</v>
      </c>
      <c r="X25" s="118">
        <v>548</v>
      </c>
      <c r="Y25" s="118">
        <v>231</v>
      </c>
      <c r="Z25" s="118">
        <v>5942</v>
      </c>
      <c r="AA25" s="210" t="s">
        <v>865</v>
      </c>
      <c r="AB25" s="119">
        <v>10178</v>
      </c>
      <c r="AC25" s="119">
        <v>911</v>
      </c>
      <c r="AD25" s="119">
        <v>1921</v>
      </c>
      <c r="AE25" s="119">
        <v>1638</v>
      </c>
      <c r="AF25" s="119">
        <v>295</v>
      </c>
      <c r="AG25" s="119">
        <v>519</v>
      </c>
      <c r="AH25" s="119">
        <v>483</v>
      </c>
      <c r="AI25" s="119">
        <v>35</v>
      </c>
      <c r="AJ25" s="119">
        <v>5740</v>
      </c>
      <c r="AK25" s="119">
        <v>91</v>
      </c>
      <c r="AL25" s="119">
        <v>620</v>
      </c>
      <c r="AM25" s="119">
        <v>36</v>
      </c>
      <c r="AN25" s="119">
        <v>920</v>
      </c>
      <c r="AO25" s="119">
        <v>244</v>
      </c>
      <c r="AP25" s="119">
        <v>924</v>
      </c>
      <c r="AQ25" s="119">
        <v>20</v>
      </c>
      <c r="AR25" s="210" t="s">
        <v>865</v>
      </c>
      <c r="AS25" s="119">
        <v>2604</v>
      </c>
      <c r="AT25" s="119">
        <v>788</v>
      </c>
      <c r="AU25" s="119">
        <v>0</v>
      </c>
      <c r="AV25" s="119">
        <v>0</v>
      </c>
      <c r="AW25" s="119">
        <v>0</v>
      </c>
      <c r="AX25" s="119">
        <v>86</v>
      </c>
      <c r="AY25" s="119">
        <v>84</v>
      </c>
      <c r="AZ25" s="119">
        <v>3</v>
      </c>
      <c r="BA25" s="119">
        <v>582</v>
      </c>
      <c r="BB25" s="119">
        <v>162</v>
      </c>
      <c r="BC25" s="119">
        <v>191</v>
      </c>
      <c r="BD25" s="119">
        <v>206</v>
      </c>
      <c r="BE25" s="119">
        <v>22</v>
      </c>
      <c r="BF25" s="119">
        <v>106</v>
      </c>
      <c r="BG25" s="119">
        <v>145</v>
      </c>
      <c r="BH25" s="119">
        <v>225</v>
      </c>
      <c r="BI25" s="119">
        <v>312</v>
      </c>
      <c r="BJ25" s="119">
        <v>828</v>
      </c>
      <c r="BK25" s="119">
        <v>692</v>
      </c>
      <c r="BL25" s="119">
        <v>57</v>
      </c>
    </row>
    <row r="26" spans="1:69" s="211" customFormat="1" ht="24.95" customHeight="1" x14ac:dyDescent="0.25">
      <c r="A26" s="232" t="s">
        <v>866</v>
      </c>
      <c r="B26" s="120">
        <v>611</v>
      </c>
      <c r="C26" s="120">
        <v>103</v>
      </c>
      <c r="D26" s="120">
        <v>129</v>
      </c>
      <c r="E26" s="120">
        <v>101</v>
      </c>
      <c r="F26" s="120">
        <v>57</v>
      </c>
      <c r="G26" s="120">
        <v>109</v>
      </c>
      <c r="H26" s="120">
        <v>96</v>
      </c>
      <c r="I26" s="120">
        <v>4364</v>
      </c>
      <c r="J26" s="120">
        <v>177</v>
      </c>
      <c r="K26" s="120">
        <v>7497</v>
      </c>
      <c r="L26" s="120">
        <v>47</v>
      </c>
      <c r="M26" s="120">
        <v>5011</v>
      </c>
      <c r="N26" s="120">
        <v>4893</v>
      </c>
      <c r="O26" s="120">
        <v>22479</v>
      </c>
      <c r="P26" s="120">
        <v>8229</v>
      </c>
      <c r="Q26" s="120">
        <v>14250</v>
      </c>
      <c r="R26" s="120">
        <v>20822</v>
      </c>
      <c r="S26" s="120">
        <v>7475</v>
      </c>
      <c r="T26" s="120">
        <v>13347</v>
      </c>
      <c r="U26" s="120">
        <v>166</v>
      </c>
      <c r="V26" s="120">
        <v>800</v>
      </c>
      <c r="W26" s="120">
        <v>0</v>
      </c>
      <c r="X26" s="120">
        <v>617</v>
      </c>
      <c r="Y26" s="120">
        <v>209</v>
      </c>
      <c r="Z26" s="120">
        <v>6092</v>
      </c>
      <c r="AA26" s="212" t="s">
        <v>866</v>
      </c>
      <c r="AB26" s="121">
        <v>10270</v>
      </c>
      <c r="AC26" s="121">
        <v>956</v>
      </c>
      <c r="AD26" s="121">
        <v>1935</v>
      </c>
      <c r="AE26" s="121">
        <v>1665</v>
      </c>
      <c r="AF26" s="121">
        <v>270</v>
      </c>
      <c r="AG26" s="121">
        <v>568</v>
      </c>
      <c r="AH26" s="121">
        <v>533</v>
      </c>
      <c r="AI26" s="121">
        <v>35</v>
      </c>
      <c r="AJ26" s="121">
        <v>5810</v>
      </c>
      <c r="AK26" s="121">
        <v>104</v>
      </c>
      <c r="AL26" s="121">
        <v>617</v>
      </c>
      <c r="AM26" s="121">
        <v>32</v>
      </c>
      <c r="AN26" s="121">
        <v>972</v>
      </c>
      <c r="AO26" s="121">
        <v>227</v>
      </c>
      <c r="AP26" s="121">
        <v>936</v>
      </c>
      <c r="AQ26" s="121">
        <v>25</v>
      </c>
      <c r="AR26" s="212" t="s">
        <v>866</v>
      </c>
      <c r="AS26" s="121">
        <v>2957</v>
      </c>
      <c r="AT26" s="121">
        <v>815</v>
      </c>
      <c r="AU26" s="121">
        <v>0</v>
      </c>
      <c r="AV26" s="121">
        <v>0</v>
      </c>
      <c r="AW26" s="121">
        <v>0</v>
      </c>
      <c r="AX26" s="121">
        <v>75</v>
      </c>
      <c r="AY26" s="121">
        <v>65</v>
      </c>
      <c r="AZ26" s="121">
        <v>10</v>
      </c>
      <c r="BA26" s="121">
        <v>587</v>
      </c>
      <c r="BB26" s="121">
        <v>178</v>
      </c>
      <c r="BC26" s="121">
        <v>195</v>
      </c>
      <c r="BD26" s="121">
        <v>208</v>
      </c>
      <c r="BE26" s="121">
        <v>22</v>
      </c>
      <c r="BF26" s="121">
        <v>109</v>
      </c>
      <c r="BG26" s="121">
        <v>143</v>
      </c>
      <c r="BH26" s="121">
        <v>245</v>
      </c>
      <c r="BI26" s="121">
        <v>332</v>
      </c>
      <c r="BJ26" s="121">
        <v>879</v>
      </c>
      <c r="BK26" s="121">
        <v>736</v>
      </c>
      <c r="BL26" s="121">
        <v>63</v>
      </c>
    </row>
    <row r="27" spans="1:69" s="5" customFormat="1" ht="16.5" customHeight="1" x14ac:dyDescent="0.25">
      <c r="A27" s="15" t="s">
        <v>822</v>
      </c>
      <c r="B27" s="14"/>
      <c r="C27" s="14"/>
      <c r="I27" s="13"/>
      <c r="J27" s="14"/>
      <c r="K27" s="13"/>
      <c r="L27" s="13"/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B27" s="16"/>
      <c r="AC27" s="13"/>
      <c r="AD27" s="14"/>
      <c r="AE27" s="14"/>
      <c r="AF27" s="14"/>
      <c r="AH27" s="13"/>
      <c r="AJ27" s="13"/>
      <c r="AK27" s="14"/>
      <c r="AL27" s="14"/>
      <c r="AM27" s="13"/>
      <c r="AN27" s="13"/>
      <c r="AO27" s="14"/>
      <c r="AP27" s="14"/>
      <c r="AQ27" s="14"/>
      <c r="AS27" s="16"/>
      <c r="AT27" s="13"/>
      <c r="AU27" s="14"/>
      <c r="AV27" s="14"/>
      <c r="AW27" s="14"/>
      <c r="AY27" s="13"/>
      <c r="BA27" s="13"/>
      <c r="BB27" s="14"/>
      <c r="BD27" s="14"/>
      <c r="BE27" s="13"/>
      <c r="BF27" s="14"/>
      <c r="BG27" s="14"/>
      <c r="BH27" s="14"/>
      <c r="BI27" s="14"/>
      <c r="BJ27" s="14"/>
      <c r="BK27" s="14"/>
      <c r="BL27" s="14"/>
      <c r="BM27" s="3"/>
      <c r="BN27" s="3"/>
      <c r="BO27" s="3"/>
      <c r="BP27" s="3"/>
      <c r="BQ27" s="3"/>
    </row>
    <row r="28" spans="1:69" s="5" customFormat="1" ht="16.5" customHeight="1" x14ac:dyDescent="0.25">
      <c r="A28" s="12" t="s">
        <v>823</v>
      </c>
      <c r="B28" s="12"/>
      <c r="C28" s="12"/>
      <c r="D28" s="12"/>
      <c r="E28" s="12"/>
      <c r="F28" s="12"/>
      <c r="G28" s="12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9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9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s="5" customFormat="1" x14ac:dyDescent="0.25">
      <c r="A29" s="12" t="s">
        <v>824</v>
      </c>
      <c r="B29" s="12"/>
      <c r="C29" s="12"/>
      <c r="D29" s="12"/>
      <c r="E29" s="12"/>
      <c r="F29" s="12"/>
      <c r="G29" s="12"/>
      <c r="H29" s="1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9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06"/>
      <c r="AS29" s="207"/>
      <c r="AT29" s="207"/>
      <c r="AU29" s="207"/>
      <c r="AV29" s="207"/>
      <c r="AW29" s="207"/>
      <c r="AX29" s="207"/>
      <c r="AY29" s="207"/>
      <c r="AZ29" s="207"/>
      <c r="BA29" s="207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12" t="s">
        <v>825</v>
      </c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</row>
    <row r="31" spans="1:69" x14ac:dyDescent="0.25">
      <c r="A31" s="12" t="s">
        <v>826</v>
      </c>
    </row>
    <row r="32" spans="1:69" x14ac:dyDescent="0.25">
      <c r="A32" s="12" t="s">
        <v>841</v>
      </c>
    </row>
    <row r="33" spans="1:1" x14ac:dyDescent="0.25">
      <c r="A33" s="12" t="s">
        <v>842</v>
      </c>
    </row>
  </sheetData>
  <mergeCells count="113">
    <mergeCell ref="BI21:BJ21"/>
    <mergeCell ref="BI20:BJ20"/>
    <mergeCell ref="BI19:BJ19"/>
    <mergeCell ref="BI18:BJ18"/>
    <mergeCell ref="BI17:BJ17"/>
    <mergeCell ref="BI16:BJ16"/>
    <mergeCell ref="BI15:BJ15"/>
    <mergeCell ref="BI14:BJ14"/>
    <mergeCell ref="B5:B8"/>
    <mergeCell ref="C5:C8"/>
    <mergeCell ref="D5:D8"/>
    <mergeCell ref="E5:E8"/>
    <mergeCell ref="BI13:BJ13"/>
    <mergeCell ref="BI12:BJ12"/>
    <mergeCell ref="BI11:BJ11"/>
    <mergeCell ref="BI9:BJ9"/>
    <mergeCell ref="BI10:BJ10"/>
    <mergeCell ref="AY7:AY8"/>
    <mergeCell ref="AZ7:AZ8"/>
    <mergeCell ref="BF6:BF8"/>
    <mergeCell ref="AG7:AG8"/>
    <mergeCell ref="F5:F8"/>
    <mergeCell ref="G5:G8"/>
    <mergeCell ref="H5:I6"/>
    <mergeCell ref="AR2:BL2"/>
    <mergeCell ref="AA2:AQ2"/>
    <mergeCell ref="A1:Z1"/>
    <mergeCell ref="AA1:AQ1"/>
    <mergeCell ref="AR1:BL1"/>
    <mergeCell ref="A2:Z2"/>
    <mergeCell ref="A3:A8"/>
    <mergeCell ref="B3:N4"/>
    <mergeCell ref="O3:Z4"/>
    <mergeCell ref="AA3:AA8"/>
    <mergeCell ref="AB3:AQ3"/>
    <mergeCell ref="AR3:AR8"/>
    <mergeCell ref="J5:K6"/>
    <mergeCell ref="L5:N6"/>
    <mergeCell ref="O5:U5"/>
    <mergeCell ref="V5:Y5"/>
    <mergeCell ref="AH7:AH8"/>
    <mergeCell ref="AS3:BL3"/>
    <mergeCell ref="AB4:AQ4"/>
    <mergeCell ref="AS4:BL4"/>
    <mergeCell ref="AU6:AW6"/>
    <mergeCell ref="AU7:AU8"/>
    <mergeCell ref="AV7:AV8"/>
    <mergeCell ref="AW7:AW8"/>
    <mergeCell ref="BE5:BF5"/>
    <mergeCell ref="AD5:AI5"/>
    <mergeCell ref="AJ5:AK5"/>
    <mergeCell ref="AL5:AM5"/>
    <mergeCell ref="AN5:AO5"/>
    <mergeCell ref="AK6:AK8"/>
    <mergeCell ref="AL6:AL8"/>
    <mergeCell ref="AM6:AM8"/>
    <mergeCell ref="AN6:AN8"/>
    <mergeCell ref="AJ6:AJ8"/>
    <mergeCell ref="AX6:AZ6"/>
    <mergeCell ref="BA6:BA8"/>
    <mergeCell ref="BB6:BB8"/>
    <mergeCell ref="BC6:BC8"/>
    <mergeCell ref="BD6:BD8"/>
    <mergeCell ref="BE6:BE8"/>
    <mergeCell ref="AX7:AX8"/>
    <mergeCell ref="T7:T8"/>
    <mergeCell ref="AD7:AD8"/>
    <mergeCell ref="AE7:AE8"/>
    <mergeCell ref="AF7:AF8"/>
    <mergeCell ref="BI5:BJ5"/>
    <mergeCell ref="BK5:BK8"/>
    <mergeCell ref="BL5:BL8"/>
    <mergeCell ref="O6:Q6"/>
    <mergeCell ref="R6:T6"/>
    <mergeCell ref="U6:U8"/>
    <mergeCell ref="V6:V8"/>
    <mergeCell ref="W6:W8"/>
    <mergeCell ref="X6:X8"/>
    <mergeCell ref="AP5:AQ5"/>
    <mergeCell ref="AI7:AI8"/>
    <mergeCell ref="Z5:Z8"/>
    <mergeCell ref="AB5:AC5"/>
    <mergeCell ref="BG5:BH5"/>
    <mergeCell ref="AS5:AT5"/>
    <mergeCell ref="AU5:AZ5"/>
    <mergeCell ref="BA5:BB5"/>
    <mergeCell ref="BC5:BD5"/>
    <mergeCell ref="AS6:AS8"/>
    <mergeCell ref="AT6:AT8"/>
    <mergeCell ref="AB6:AB8"/>
    <mergeCell ref="AC6:AC8"/>
    <mergeCell ref="AD6:AF6"/>
    <mergeCell ref="AG6:AI6"/>
    <mergeCell ref="BG6:BG8"/>
    <mergeCell ref="BH6:BH8"/>
    <mergeCell ref="BI6:BI8"/>
    <mergeCell ref="BJ6:BJ8"/>
    <mergeCell ref="H7:H8"/>
    <mergeCell ref="I7:I8"/>
    <mergeCell ref="J7:J8"/>
    <mergeCell ref="K7:K8"/>
    <mergeCell ref="L7:L8"/>
    <mergeCell ref="AO6:AO8"/>
    <mergeCell ref="AP6:AP8"/>
    <mergeCell ref="AQ6:AQ8"/>
    <mergeCell ref="M7:M8"/>
    <mergeCell ref="N7:N8"/>
    <mergeCell ref="O7:O8"/>
    <mergeCell ref="P7:P8"/>
    <mergeCell ref="Q7:Q8"/>
    <mergeCell ref="R7:R8"/>
    <mergeCell ref="Y6:Y8"/>
    <mergeCell ref="S7:S8"/>
  </mergeCells>
  <phoneticPr fontId="8" type="noConversion"/>
  <printOptions horizontalCentered="1"/>
  <pageMargins left="0.78740157480314965" right="0.78740157480314965" top="1.1811023622047245" bottom="0.78740157480314965" header="0.51181102362204722" footer="0.51181102362204722"/>
  <pageSetup paperSize="8" scale="85" firstPageNumber="2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49"/>
  <sheetViews>
    <sheetView zoomScale="70" zoomScaleNormal="70" workbookViewId="0"/>
  </sheetViews>
  <sheetFormatPr defaultColWidth="9" defaultRowHeight="16.5" x14ac:dyDescent="0.25"/>
  <cols>
    <col min="1" max="1" width="19.5" style="92" customWidth="1"/>
    <col min="2" max="3" width="12.25" style="162" customWidth="1"/>
    <col min="4" max="4" width="12.25" style="163" customWidth="1"/>
    <col min="5" max="25" width="12.25" style="162" customWidth="1"/>
    <col min="26" max="26" width="19.5" style="164" customWidth="1"/>
    <col min="27" max="42" width="12.25" style="162" customWidth="1"/>
    <col min="43" max="43" width="19.5" style="164" customWidth="1"/>
    <col min="44" max="62" width="12.25" style="162" customWidth="1"/>
    <col min="63" max="63" width="12.25" style="34" customWidth="1"/>
    <col min="64" max="67" width="0" style="34" hidden="1" customWidth="1"/>
    <col min="68" max="16384" width="9" style="34"/>
  </cols>
  <sheetData>
    <row r="1" spans="1:68" s="71" customFormat="1" ht="21.95" customHeight="1" x14ac:dyDescent="0.25">
      <c r="A1" s="101" t="s">
        <v>261</v>
      </c>
      <c r="B1" s="69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72"/>
      <c r="V1" s="69"/>
      <c r="W1" s="73" t="s">
        <v>187</v>
      </c>
      <c r="X1" s="339" t="s">
        <v>745</v>
      </c>
      <c r="Y1" s="370"/>
      <c r="Z1" s="101" t="s">
        <v>261</v>
      </c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3" t="s">
        <v>187</v>
      </c>
      <c r="AO1" s="339" t="s">
        <v>262</v>
      </c>
      <c r="AP1" s="370"/>
      <c r="AQ1" s="101" t="s">
        <v>261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80"/>
      <c r="BH1" s="73" t="s">
        <v>187</v>
      </c>
      <c r="BI1" s="339" t="s">
        <v>262</v>
      </c>
      <c r="BJ1" s="370"/>
      <c r="BK1" s="69"/>
      <c r="BL1" s="69"/>
      <c r="BM1" s="69"/>
      <c r="BN1" s="69"/>
      <c r="BO1" s="69"/>
    </row>
    <row r="2" spans="1:68" s="71" customFormat="1" ht="21.95" customHeight="1" x14ac:dyDescent="0.25">
      <c r="A2" s="201" t="s">
        <v>747</v>
      </c>
      <c r="B2" s="74" t="s">
        <v>263</v>
      </c>
      <c r="C2" s="74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9"/>
      <c r="U2" s="76"/>
      <c r="V2" s="74"/>
      <c r="W2" s="73" t="s">
        <v>190</v>
      </c>
      <c r="X2" s="339" t="s">
        <v>26</v>
      </c>
      <c r="Y2" s="370"/>
      <c r="Z2" s="201" t="s">
        <v>747</v>
      </c>
      <c r="AA2" s="74" t="s">
        <v>264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3" t="s">
        <v>190</v>
      </c>
      <c r="AO2" s="339" t="s">
        <v>26</v>
      </c>
      <c r="AP2" s="370"/>
      <c r="AQ2" s="201" t="s">
        <v>747</v>
      </c>
      <c r="AR2" s="77" t="s">
        <v>264</v>
      </c>
      <c r="AS2" s="78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86"/>
      <c r="BH2" s="73" t="s">
        <v>190</v>
      </c>
      <c r="BI2" s="339" t="s">
        <v>26</v>
      </c>
      <c r="BJ2" s="370"/>
      <c r="BK2" s="69"/>
      <c r="BL2" s="69"/>
      <c r="BM2" s="69"/>
      <c r="BN2" s="69"/>
      <c r="BO2" s="69"/>
    </row>
    <row r="3" spans="1:68" s="94" customFormat="1" ht="30" customHeight="1" x14ac:dyDescent="0.25">
      <c r="A3" s="384" t="s">
        <v>191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9"/>
      <c r="Z3" s="387" t="s">
        <v>268</v>
      </c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9"/>
      <c r="AQ3" s="384" t="s">
        <v>269</v>
      </c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</row>
    <row r="4" spans="1:68" s="71" customFormat="1" ht="26.1" customHeight="1" x14ac:dyDescent="0.25">
      <c r="A4" s="367" t="s">
        <v>276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82"/>
      <c r="Z4" s="383" t="s">
        <v>276</v>
      </c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82"/>
      <c r="AQ4" s="383" t="s">
        <v>276</v>
      </c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68" s="71" customFormat="1" ht="20.100000000000001" customHeight="1" x14ac:dyDescent="0.25">
      <c r="A5" s="81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81"/>
      <c r="U5" s="81"/>
      <c r="V5" s="81"/>
      <c r="W5" s="81"/>
      <c r="X5" s="81"/>
      <c r="Y5" s="82" t="s">
        <v>127</v>
      </c>
      <c r="Z5" s="83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84" t="s">
        <v>121</v>
      </c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85" t="s">
        <v>121</v>
      </c>
    </row>
    <row r="6" spans="1:68" s="89" customFormat="1" ht="20.100000000000001" customHeight="1" x14ac:dyDescent="0.25">
      <c r="A6" s="358" t="s">
        <v>192</v>
      </c>
      <c r="B6" s="390" t="s">
        <v>149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51" t="s">
        <v>150</v>
      </c>
      <c r="P6" s="361"/>
      <c r="Q6" s="361"/>
      <c r="R6" s="361"/>
      <c r="S6" s="361"/>
      <c r="T6" s="361"/>
      <c r="U6" s="361"/>
      <c r="V6" s="361"/>
      <c r="W6" s="361"/>
      <c r="X6" s="361"/>
      <c r="Y6" s="362"/>
      <c r="Z6" s="366" t="s">
        <v>192</v>
      </c>
      <c r="AA6" s="339" t="s">
        <v>143</v>
      </c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58" t="s">
        <v>277</v>
      </c>
      <c r="AR6" s="339" t="s">
        <v>143</v>
      </c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</row>
    <row r="7" spans="1:68" s="89" customFormat="1" ht="20.100000000000001" customHeight="1" x14ac:dyDescent="0.25">
      <c r="A7" s="359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63"/>
      <c r="P7" s="364"/>
      <c r="Q7" s="364"/>
      <c r="R7" s="364"/>
      <c r="S7" s="364"/>
      <c r="T7" s="364"/>
      <c r="U7" s="364"/>
      <c r="V7" s="364"/>
      <c r="W7" s="364"/>
      <c r="X7" s="364"/>
      <c r="Y7" s="365"/>
      <c r="Z7" s="367"/>
      <c r="AA7" s="351" t="s">
        <v>278</v>
      </c>
      <c r="AB7" s="352"/>
      <c r="AC7" s="339" t="s">
        <v>153</v>
      </c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59"/>
      <c r="AR7" s="351" t="s">
        <v>125</v>
      </c>
      <c r="AS7" s="352"/>
      <c r="AT7" s="339" t="s">
        <v>145</v>
      </c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</row>
    <row r="8" spans="1:68" s="89" customFormat="1" ht="22.5" customHeight="1" x14ac:dyDescent="0.25">
      <c r="A8" s="359"/>
      <c r="B8" s="336" t="s">
        <v>128</v>
      </c>
      <c r="C8" s="336" t="s">
        <v>122</v>
      </c>
      <c r="D8" s="336" t="s">
        <v>129</v>
      </c>
      <c r="E8" s="336" t="s">
        <v>130</v>
      </c>
      <c r="F8" s="336" t="s">
        <v>131</v>
      </c>
      <c r="G8" s="336" t="s">
        <v>132</v>
      </c>
      <c r="H8" s="376" t="s">
        <v>133</v>
      </c>
      <c r="I8" s="391"/>
      <c r="J8" s="376" t="s">
        <v>139</v>
      </c>
      <c r="K8" s="377"/>
      <c r="L8" s="376" t="s">
        <v>123</v>
      </c>
      <c r="M8" s="377"/>
      <c r="N8" s="380"/>
      <c r="O8" s="351" t="s">
        <v>146</v>
      </c>
      <c r="P8" s="361"/>
      <c r="Q8" s="361"/>
      <c r="R8" s="361"/>
      <c r="S8" s="361"/>
      <c r="T8" s="361"/>
      <c r="U8" s="339" t="s">
        <v>279</v>
      </c>
      <c r="V8" s="340"/>
      <c r="W8" s="371"/>
      <c r="X8" s="372"/>
      <c r="Y8" s="373" t="s">
        <v>266</v>
      </c>
      <c r="Z8" s="367"/>
      <c r="AA8" s="353"/>
      <c r="AB8" s="354"/>
      <c r="AC8" s="346" t="s">
        <v>280</v>
      </c>
      <c r="AD8" s="346"/>
      <c r="AE8" s="346"/>
      <c r="AF8" s="346"/>
      <c r="AG8" s="346"/>
      <c r="AH8" s="346"/>
      <c r="AI8" s="350" t="s">
        <v>91</v>
      </c>
      <c r="AJ8" s="350"/>
      <c r="AK8" s="350" t="s">
        <v>134</v>
      </c>
      <c r="AL8" s="350"/>
      <c r="AM8" s="350" t="s">
        <v>136</v>
      </c>
      <c r="AN8" s="350"/>
      <c r="AO8" s="350" t="s">
        <v>135</v>
      </c>
      <c r="AP8" s="374"/>
      <c r="AQ8" s="359"/>
      <c r="AR8" s="353"/>
      <c r="AS8" s="354"/>
      <c r="AT8" s="346" t="s">
        <v>281</v>
      </c>
      <c r="AU8" s="346"/>
      <c r="AV8" s="346"/>
      <c r="AW8" s="346"/>
      <c r="AX8" s="346"/>
      <c r="AY8" s="346"/>
      <c r="AZ8" s="350" t="s">
        <v>91</v>
      </c>
      <c r="BA8" s="350"/>
      <c r="BB8" s="350" t="s">
        <v>134</v>
      </c>
      <c r="BC8" s="350"/>
      <c r="BD8" s="350" t="s">
        <v>136</v>
      </c>
      <c r="BE8" s="350"/>
      <c r="BF8" s="350" t="s">
        <v>135</v>
      </c>
      <c r="BG8" s="350"/>
      <c r="BH8" s="343" t="s">
        <v>282</v>
      </c>
      <c r="BI8" s="343" t="s">
        <v>138</v>
      </c>
      <c r="BJ8" s="347" t="s">
        <v>283</v>
      </c>
    </row>
    <row r="9" spans="1:68" s="89" customFormat="1" ht="22.5" customHeight="1" x14ac:dyDescent="0.25">
      <c r="A9" s="359"/>
      <c r="B9" s="336"/>
      <c r="C9" s="336"/>
      <c r="D9" s="336"/>
      <c r="E9" s="336"/>
      <c r="F9" s="336"/>
      <c r="G9" s="336"/>
      <c r="H9" s="392"/>
      <c r="I9" s="393"/>
      <c r="J9" s="378"/>
      <c r="K9" s="379"/>
      <c r="L9" s="378"/>
      <c r="M9" s="379"/>
      <c r="N9" s="381"/>
      <c r="O9" s="339" t="s">
        <v>284</v>
      </c>
      <c r="P9" s="340"/>
      <c r="Q9" s="370"/>
      <c r="R9" s="339" t="s">
        <v>60</v>
      </c>
      <c r="S9" s="340"/>
      <c r="T9" s="370"/>
      <c r="U9" s="355" t="s">
        <v>62</v>
      </c>
      <c r="V9" s="355" t="s">
        <v>285</v>
      </c>
      <c r="W9" s="355" t="s">
        <v>64</v>
      </c>
      <c r="X9" s="355" t="s">
        <v>65</v>
      </c>
      <c r="Y9" s="357"/>
      <c r="Z9" s="367"/>
      <c r="AA9" s="336" t="s">
        <v>66</v>
      </c>
      <c r="AB9" s="336" t="s">
        <v>69</v>
      </c>
      <c r="AC9" s="346" t="s">
        <v>95</v>
      </c>
      <c r="AD9" s="346"/>
      <c r="AE9" s="346"/>
      <c r="AF9" s="346" t="s">
        <v>68</v>
      </c>
      <c r="AG9" s="346"/>
      <c r="AH9" s="346"/>
      <c r="AI9" s="336" t="s">
        <v>286</v>
      </c>
      <c r="AJ9" s="336" t="s">
        <v>69</v>
      </c>
      <c r="AK9" s="336" t="s">
        <v>66</v>
      </c>
      <c r="AL9" s="336" t="s">
        <v>69</v>
      </c>
      <c r="AM9" s="336" t="s">
        <v>66</v>
      </c>
      <c r="AN9" s="336" t="s">
        <v>69</v>
      </c>
      <c r="AO9" s="336" t="s">
        <v>66</v>
      </c>
      <c r="AP9" s="341" t="s">
        <v>69</v>
      </c>
      <c r="AQ9" s="359"/>
      <c r="AR9" s="336" t="s">
        <v>66</v>
      </c>
      <c r="AS9" s="336" t="s">
        <v>69</v>
      </c>
      <c r="AT9" s="346" t="s">
        <v>287</v>
      </c>
      <c r="AU9" s="346"/>
      <c r="AV9" s="346"/>
      <c r="AW9" s="346" t="s">
        <v>68</v>
      </c>
      <c r="AX9" s="346"/>
      <c r="AY9" s="346"/>
      <c r="AZ9" s="336" t="s">
        <v>66</v>
      </c>
      <c r="BA9" s="336" t="s">
        <v>69</v>
      </c>
      <c r="BB9" s="336" t="s">
        <v>66</v>
      </c>
      <c r="BC9" s="336" t="s">
        <v>69</v>
      </c>
      <c r="BD9" s="336" t="s">
        <v>288</v>
      </c>
      <c r="BE9" s="336" t="s">
        <v>289</v>
      </c>
      <c r="BF9" s="336" t="s">
        <v>66</v>
      </c>
      <c r="BG9" s="336" t="s">
        <v>289</v>
      </c>
      <c r="BH9" s="344"/>
      <c r="BI9" s="344"/>
      <c r="BJ9" s="348" t="s">
        <v>69</v>
      </c>
    </row>
    <row r="10" spans="1:68" s="89" customFormat="1" ht="75" customHeight="1" x14ac:dyDescent="0.25">
      <c r="A10" s="359"/>
      <c r="B10" s="336"/>
      <c r="C10" s="336"/>
      <c r="D10" s="336"/>
      <c r="E10" s="336"/>
      <c r="F10" s="336"/>
      <c r="G10" s="336"/>
      <c r="H10" s="337" t="s">
        <v>72</v>
      </c>
      <c r="I10" s="373" t="s">
        <v>290</v>
      </c>
      <c r="J10" s="337" t="s">
        <v>72</v>
      </c>
      <c r="K10" s="373" t="s">
        <v>71</v>
      </c>
      <c r="L10" s="337" t="s">
        <v>72</v>
      </c>
      <c r="M10" s="373" t="s">
        <v>73</v>
      </c>
      <c r="N10" s="373" t="s">
        <v>85</v>
      </c>
      <c r="O10" s="337" t="s">
        <v>74</v>
      </c>
      <c r="P10" s="337" t="s">
        <v>119</v>
      </c>
      <c r="Q10" s="342" t="s">
        <v>75</v>
      </c>
      <c r="R10" s="337" t="s">
        <v>291</v>
      </c>
      <c r="S10" s="337" t="s">
        <v>119</v>
      </c>
      <c r="T10" s="337" t="s">
        <v>76</v>
      </c>
      <c r="U10" s="356"/>
      <c r="V10" s="356"/>
      <c r="W10" s="356"/>
      <c r="X10" s="356"/>
      <c r="Y10" s="357"/>
      <c r="Z10" s="367"/>
      <c r="AA10" s="336"/>
      <c r="AB10" s="336"/>
      <c r="AC10" s="337" t="s">
        <v>77</v>
      </c>
      <c r="AD10" s="337" t="s">
        <v>79</v>
      </c>
      <c r="AE10" s="337" t="s">
        <v>78</v>
      </c>
      <c r="AF10" s="337" t="s">
        <v>77</v>
      </c>
      <c r="AG10" s="337" t="s">
        <v>79</v>
      </c>
      <c r="AH10" s="337" t="s">
        <v>78</v>
      </c>
      <c r="AI10" s="336"/>
      <c r="AJ10" s="336"/>
      <c r="AK10" s="336"/>
      <c r="AL10" s="336"/>
      <c r="AM10" s="336"/>
      <c r="AN10" s="336"/>
      <c r="AO10" s="336"/>
      <c r="AP10" s="341"/>
      <c r="AQ10" s="359"/>
      <c r="AR10" s="336"/>
      <c r="AS10" s="336"/>
      <c r="AT10" s="337" t="s">
        <v>292</v>
      </c>
      <c r="AU10" s="337" t="s">
        <v>79</v>
      </c>
      <c r="AV10" s="337" t="s">
        <v>78</v>
      </c>
      <c r="AW10" s="337" t="s">
        <v>77</v>
      </c>
      <c r="AX10" s="337" t="s">
        <v>79</v>
      </c>
      <c r="AY10" s="337" t="s">
        <v>78</v>
      </c>
      <c r="AZ10" s="336"/>
      <c r="BA10" s="336"/>
      <c r="BB10" s="336"/>
      <c r="BC10" s="336"/>
      <c r="BD10" s="336"/>
      <c r="BE10" s="336"/>
      <c r="BF10" s="336"/>
      <c r="BG10" s="336"/>
      <c r="BH10" s="344"/>
      <c r="BI10" s="344"/>
      <c r="BJ10" s="348"/>
    </row>
    <row r="11" spans="1:68" s="89" customFormat="1" ht="75" customHeight="1" x14ac:dyDescent="0.25">
      <c r="A11" s="360"/>
      <c r="B11" s="337"/>
      <c r="C11" s="337"/>
      <c r="D11" s="337"/>
      <c r="E11" s="337"/>
      <c r="F11" s="337"/>
      <c r="G11" s="337"/>
      <c r="H11" s="357"/>
      <c r="I11" s="375"/>
      <c r="J11" s="357"/>
      <c r="K11" s="375"/>
      <c r="L11" s="357"/>
      <c r="M11" s="375"/>
      <c r="N11" s="375"/>
      <c r="O11" s="357"/>
      <c r="P11" s="357"/>
      <c r="Q11" s="369"/>
      <c r="R11" s="357"/>
      <c r="S11" s="357"/>
      <c r="T11" s="357"/>
      <c r="U11" s="356"/>
      <c r="V11" s="356"/>
      <c r="W11" s="356"/>
      <c r="X11" s="356"/>
      <c r="Y11" s="357"/>
      <c r="Z11" s="368"/>
      <c r="AA11" s="337"/>
      <c r="AB11" s="337"/>
      <c r="AC11" s="357"/>
      <c r="AD11" s="357"/>
      <c r="AE11" s="357"/>
      <c r="AF11" s="357"/>
      <c r="AG11" s="357"/>
      <c r="AH11" s="357"/>
      <c r="AI11" s="337"/>
      <c r="AJ11" s="337"/>
      <c r="AK11" s="337"/>
      <c r="AL11" s="337"/>
      <c r="AM11" s="337"/>
      <c r="AN11" s="337"/>
      <c r="AO11" s="337"/>
      <c r="AP11" s="342"/>
      <c r="AQ11" s="360"/>
      <c r="AR11" s="336"/>
      <c r="AS11" s="336"/>
      <c r="AT11" s="338"/>
      <c r="AU11" s="338"/>
      <c r="AV11" s="338"/>
      <c r="AW11" s="338"/>
      <c r="AX11" s="338"/>
      <c r="AY11" s="338"/>
      <c r="AZ11" s="336"/>
      <c r="BA11" s="336"/>
      <c r="BB11" s="336"/>
      <c r="BC11" s="336"/>
      <c r="BD11" s="336"/>
      <c r="BE11" s="336"/>
      <c r="BF11" s="336"/>
      <c r="BG11" s="336"/>
      <c r="BH11" s="345"/>
      <c r="BI11" s="345"/>
      <c r="BJ11" s="349"/>
    </row>
    <row r="12" spans="1:68" s="89" customFormat="1" ht="24.95" customHeight="1" x14ac:dyDescent="0.25">
      <c r="A12" s="108" t="s">
        <v>448</v>
      </c>
      <c r="B12" s="124">
        <f t="shared" ref="B12:Y12" si="0">SUM(B13:B34)</f>
        <v>448</v>
      </c>
      <c r="C12" s="122">
        <f t="shared" si="0"/>
        <v>107</v>
      </c>
      <c r="D12" s="122">
        <f t="shared" si="0"/>
        <v>173</v>
      </c>
      <c r="E12" s="122">
        <f t="shared" si="0"/>
        <v>103</v>
      </c>
      <c r="F12" s="122">
        <f t="shared" si="0"/>
        <v>83</v>
      </c>
      <c r="G12" s="122">
        <f t="shared" si="0"/>
        <v>110</v>
      </c>
      <c r="H12" s="122">
        <f t="shared" si="0"/>
        <v>67</v>
      </c>
      <c r="I12" s="122">
        <f t="shared" si="0"/>
        <v>3386</v>
      </c>
      <c r="J12" s="122">
        <f t="shared" si="0"/>
        <v>133</v>
      </c>
      <c r="K12" s="122">
        <f t="shared" si="0"/>
        <v>5535</v>
      </c>
      <c r="L12" s="122">
        <f t="shared" si="0"/>
        <v>36</v>
      </c>
      <c r="M12" s="122">
        <f t="shared" si="0"/>
        <v>3818</v>
      </c>
      <c r="N12" s="122">
        <f t="shared" si="0"/>
        <v>3335</v>
      </c>
      <c r="O12" s="122">
        <f t="shared" si="0"/>
        <v>22985</v>
      </c>
      <c r="P12" s="122">
        <f t="shared" si="0"/>
        <v>8025</v>
      </c>
      <c r="Q12" s="122">
        <f t="shared" si="0"/>
        <v>14960</v>
      </c>
      <c r="R12" s="122">
        <f t="shared" si="0"/>
        <v>21193</v>
      </c>
      <c r="S12" s="122">
        <f t="shared" si="0"/>
        <v>7411</v>
      </c>
      <c r="T12" s="122">
        <f t="shared" si="0"/>
        <v>13782</v>
      </c>
      <c r="U12" s="122">
        <f t="shared" si="0"/>
        <v>1575</v>
      </c>
      <c r="V12" s="122">
        <f t="shared" si="0"/>
        <v>558</v>
      </c>
      <c r="W12" s="122">
        <f t="shared" si="0"/>
        <v>1309</v>
      </c>
      <c r="X12" s="122">
        <f t="shared" si="0"/>
        <v>392</v>
      </c>
      <c r="Y12" s="129">
        <f t="shared" si="0"/>
        <v>6429</v>
      </c>
      <c r="Z12" s="98" t="s">
        <v>448</v>
      </c>
      <c r="AA12" s="124">
        <f t="shared" ref="AA12:AP12" si="1">SUM(AA13:AA34)</f>
        <v>8547</v>
      </c>
      <c r="AB12" s="122">
        <f t="shared" si="1"/>
        <v>580</v>
      </c>
      <c r="AC12" s="122">
        <f t="shared" si="1"/>
        <v>1584</v>
      </c>
      <c r="AD12" s="122">
        <f t="shared" si="1"/>
        <v>1355</v>
      </c>
      <c r="AE12" s="122">
        <f t="shared" si="1"/>
        <v>229</v>
      </c>
      <c r="AF12" s="122">
        <f t="shared" si="1"/>
        <v>353</v>
      </c>
      <c r="AG12" s="122">
        <f t="shared" si="1"/>
        <v>342</v>
      </c>
      <c r="AH12" s="122">
        <f t="shared" si="1"/>
        <v>11</v>
      </c>
      <c r="AI12" s="122">
        <f t="shared" si="1"/>
        <v>5079</v>
      </c>
      <c r="AJ12" s="122">
        <f t="shared" si="1"/>
        <v>73</v>
      </c>
      <c r="AK12" s="122">
        <f t="shared" si="1"/>
        <v>525</v>
      </c>
      <c r="AL12" s="122">
        <f t="shared" si="1"/>
        <v>27</v>
      </c>
      <c r="AM12" s="122">
        <f t="shared" si="1"/>
        <v>666</v>
      </c>
      <c r="AN12" s="122">
        <f t="shared" si="1"/>
        <v>96</v>
      </c>
      <c r="AO12" s="122">
        <f t="shared" si="1"/>
        <v>693</v>
      </c>
      <c r="AP12" s="129">
        <f t="shared" si="1"/>
        <v>31</v>
      </c>
      <c r="AQ12" s="98" t="s">
        <v>448</v>
      </c>
      <c r="AR12" s="124">
        <f t="shared" ref="AR12:BJ12" si="2">SUM(AR13:AR34)</f>
        <v>1935</v>
      </c>
      <c r="AS12" s="122">
        <f t="shared" si="2"/>
        <v>647</v>
      </c>
      <c r="AT12" s="122">
        <f t="shared" si="2"/>
        <v>0</v>
      </c>
      <c r="AU12" s="122">
        <f t="shared" si="2"/>
        <v>0</v>
      </c>
      <c r="AV12" s="122">
        <f t="shared" si="2"/>
        <v>0</v>
      </c>
      <c r="AW12" s="122">
        <f t="shared" si="2"/>
        <v>67</v>
      </c>
      <c r="AX12" s="122">
        <f t="shared" si="2"/>
        <v>64</v>
      </c>
      <c r="AY12" s="122">
        <f t="shared" si="2"/>
        <v>3</v>
      </c>
      <c r="AZ12" s="122">
        <f t="shared" si="2"/>
        <v>345</v>
      </c>
      <c r="BA12" s="122">
        <f t="shared" si="2"/>
        <v>150</v>
      </c>
      <c r="BB12" s="122">
        <f t="shared" si="2"/>
        <v>109</v>
      </c>
      <c r="BC12" s="122">
        <f t="shared" si="2"/>
        <v>168</v>
      </c>
      <c r="BD12" s="122">
        <f t="shared" si="2"/>
        <v>14</v>
      </c>
      <c r="BE12" s="122">
        <f t="shared" si="2"/>
        <v>85</v>
      </c>
      <c r="BF12" s="122">
        <f t="shared" si="2"/>
        <v>87</v>
      </c>
      <c r="BG12" s="122">
        <f t="shared" si="2"/>
        <v>177</v>
      </c>
      <c r="BH12" s="122">
        <f t="shared" si="2"/>
        <v>881</v>
      </c>
      <c r="BI12" s="122">
        <f t="shared" si="2"/>
        <v>443</v>
      </c>
      <c r="BJ12" s="122">
        <f t="shared" si="2"/>
        <v>56</v>
      </c>
      <c r="BP12" s="72"/>
    </row>
    <row r="13" spans="1:68" s="89" customFormat="1" ht="24.95" customHeight="1" x14ac:dyDescent="0.25">
      <c r="A13" s="103" t="s">
        <v>379</v>
      </c>
      <c r="B13" s="140">
        <v>60</v>
      </c>
      <c r="C13" s="104">
        <v>8</v>
      </c>
      <c r="D13" s="119">
        <v>14</v>
      </c>
      <c r="E13" s="104">
        <v>9</v>
      </c>
      <c r="F13" s="104">
        <v>5</v>
      </c>
      <c r="G13" s="104">
        <v>5</v>
      </c>
      <c r="H13" s="104">
        <v>5</v>
      </c>
      <c r="I13" s="104">
        <v>188</v>
      </c>
      <c r="J13" s="104">
        <v>19</v>
      </c>
      <c r="K13" s="104">
        <v>657</v>
      </c>
      <c r="L13" s="104">
        <v>6</v>
      </c>
      <c r="M13" s="104">
        <v>403</v>
      </c>
      <c r="N13" s="104">
        <v>403</v>
      </c>
      <c r="O13" s="104">
        <f>P13+Q13</f>
        <v>2556</v>
      </c>
      <c r="P13" s="104">
        <v>682</v>
      </c>
      <c r="Q13" s="104">
        <v>1874</v>
      </c>
      <c r="R13" s="104">
        <f>S13+T13</f>
        <v>2240</v>
      </c>
      <c r="S13" s="104">
        <v>536</v>
      </c>
      <c r="T13" s="104">
        <v>1704</v>
      </c>
      <c r="U13" s="104">
        <v>0</v>
      </c>
      <c r="V13" s="104">
        <v>0</v>
      </c>
      <c r="W13" s="104">
        <v>0</v>
      </c>
      <c r="X13" s="104">
        <v>0</v>
      </c>
      <c r="Y13" s="141">
        <v>678</v>
      </c>
      <c r="Z13" s="150" t="s">
        <v>379</v>
      </c>
      <c r="AA13" s="152">
        <f t="shared" ref="AA13:AA34" si="3">SUM(AC13+AI13+AK13+AM13+AO13)</f>
        <v>791</v>
      </c>
      <c r="AB13" s="151">
        <f t="shared" ref="AB13:AB34" si="4">SUM(AF13+AJ13+AL13+AN13+AP13)</f>
        <v>81</v>
      </c>
      <c r="AC13" s="104">
        <f>AD13+AE13</f>
        <v>180</v>
      </c>
      <c r="AD13" s="104">
        <v>168</v>
      </c>
      <c r="AE13" s="104">
        <v>12</v>
      </c>
      <c r="AF13" s="104">
        <f>AG13+AH13</f>
        <v>51</v>
      </c>
      <c r="AG13" s="104">
        <v>49</v>
      </c>
      <c r="AH13" s="104">
        <v>2</v>
      </c>
      <c r="AI13" s="104">
        <v>425</v>
      </c>
      <c r="AJ13" s="104">
        <v>7</v>
      </c>
      <c r="AK13" s="104">
        <v>54</v>
      </c>
      <c r="AL13" s="104">
        <v>4</v>
      </c>
      <c r="AM13" s="104">
        <v>66</v>
      </c>
      <c r="AN13" s="104">
        <v>18</v>
      </c>
      <c r="AO13" s="104">
        <v>66</v>
      </c>
      <c r="AP13" s="141">
        <v>1</v>
      </c>
      <c r="AQ13" s="150" t="s">
        <v>194</v>
      </c>
      <c r="AR13" s="140">
        <f t="shared" ref="AR13:AR34" si="5">SUM(AT13+AZ13+BB13+BD13+BF13+BH13+BI13+BJ13)</f>
        <v>212</v>
      </c>
      <c r="AS13" s="104">
        <f t="shared" ref="AS13:AS34" si="6">SUM(AW13+BA13+BC13+BE13+BG13)</f>
        <v>104</v>
      </c>
      <c r="AT13" s="104">
        <f>AU13+AV13</f>
        <v>0</v>
      </c>
      <c r="AU13" s="104">
        <v>0</v>
      </c>
      <c r="AV13" s="104">
        <v>0</v>
      </c>
      <c r="AW13" s="104">
        <f>AX13+AY13</f>
        <v>9</v>
      </c>
      <c r="AX13" s="104">
        <v>9</v>
      </c>
      <c r="AY13" s="104">
        <v>0</v>
      </c>
      <c r="AZ13" s="104">
        <v>43</v>
      </c>
      <c r="BA13" s="104">
        <v>26</v>
      </c>
      <c r="BB13" s="104">
        <v>10</v>
      </c>
      <c r="BC13" s="104">
        <v>26</v>
      </c>
      <c r="BD13" s="104">
        <v>0</v>
      </c>
      <c r="BE13" s="104">
        <v>17</v>
      </c>
      <c r="BF13" s="104">
        <v>5</v>
      </c>
      <c r="BG13" s="104">
        <v>26</v>
      </c>
      <c r="BH13" s="104">
        <v>88</v>
      </c>
      <c r="BI13" s="104">
        <v>50</v>
      </c>
      <c r="BJ13" s="104">
        <v>16</v>
      </c>
    </row>
    <row r="14" spans="1:68" s="89" customFormat="1" ht="24.95" customHeight="1" x14ac:dyDescent="0.25">
      <c r="A14" s="103" t="s">
        <v>380</v>
      </c>
      <c r="B14" s="140">
        <v>64</v>
      </c>
      <c r="C14" s="104">
        <v>10</v>
      </c>
      <c r="D14" s="119">
        <v>11</v>
      </c>
      <c r="E14" s="104">
        <v>9</v>
      </c>
      <c r="F14" s="104">
        <v>2</v>
      </c>
      <c r="G14" s="104">
        <v>5</v>
      </c>
      <c r="H14" s="104">
        <v>7</v>
      </c>
      <c r="I14" s="104">
        <v>397</v>
      </c>
      <c r="J14" s="104">
        <v>43</v>
      </c>
      <c r="K14" s="104">
        <v>1257</v>
      </c>
      <c r="L14" s="104">
        <v>0</v>
      </c>
      <c r="M14" s="104">
        <v>0</v>
      </c>
      <c r="N14" s="104">
        <v>0</v>
      </c>
      <c r="O14" s="104">
        <v>1660</v>
      </c>
      <c r="P14" s="104">
        <v>1205</v>
      </c>
      <c r="Q14" s="104">
        <v>455</v>
      </c>
      <c r="R14" s="104">
        <v>1521</v>
      </c>
      <c r="S14" s="104">
        <v>1108</v>
      </c>
      <c r="T14" s="104">
        <v>413</v>
      </c>
      <c r="U14" s="104">
        <v>0</v>
      </c>
      <c r="V14" s="104">
        <v>0</v>
      </c>
      <c r="W14" s="104">
        <v>0</v>
      </c>
      <c r="X14" s="104">
        <v>0</v>
      </c>
      <c r="Y14" s="141">
        <v>1228</v>
      </c>
      <c r="Z14" s="150" t="s">
        <v>380</v>
      </c>
      <c r="AA14" s="152">
        <f t="shared" si="3"/>
        <v>1242</v>
      </c>
      <c r="AB14" s="151">
        <f t="shared" si="4"/>
        <v>152</v>
      </c>
      <c r="AC14" s="104">
        <f t="shared" ref="AC14:AC34" si="7">AD14+AE14</f>
        <v>342</v>
      </c>
      <c r="AD14" s="104">
        <v>254</v>
      </c>
      <c r="AE14" s="104">
        <v>88</v>
      </c>
      <c r="AF14" s="104">
        <f t="shared" ref="AF14:AF34" si="8">AG14+AH14</f>
        <v>98</v>
      </c>
      <c r="AG14" s="104">
        <v>98</v>
      </c>
      <c r="AH14" s="104">
        <v>0</v>
      </c>
      <c r="AI14" s="104">
        <v>613</v>
      </c>
      <c r="AJ14" s="104">
        <v>10</v>
      </c>
      <c r="AK14" s="104">
        <v>80</v>
      </c>
      <c r="AL14" s="104">
        <v>11</v>
      </c>
      <c r="AM14" s="104">
        <v>118</v>
      </c>
      <c r="AN14" s="104">
        <v>27</v>
      </c>
      <c r="AO14" s="104">
        <v>89</v>
      </c>
      <c r="AP14" s="141">
        <v>6</v>
      </c>
      <c r="AQ14" s="150" t="s">
        <v>380</v>
      </c>
      <c r="AR14" s="140">
        <f t="shared" si="5"/>
        <v>214</v>
      </c>
      <c r="AS14" s="104">
        <f t="shared" si="6"/>
        <v>134</v>
      </c>
      <c r="AT14" s="104">
        <f t="shared" ref="AT14:AT34" si="9">AU14+AV14</f>
        <v>0</v>
      </c>
      <c r="AU14" s="104">
        <v>0</v>
      </c>
      <c r="AV14" s="104">
        <v>0</v>
      </c>
      <c r="AW14" s="104">
        <f t="shared" ref="AW14:AW34" si="10">AX14+AY14</f>
        <v>1</v>
      </c>
      <c r="AX14" s="104">
        <v>1</v>
      </c>
      <c r="AY14" s="104">
        <v>0</v>
      </c>
      <c r="AZ14" s="104">
        <v>8</v>
      </c>
      <c r="BA14" s="104">
        <v>49</v>
      </c>
      <c r="BB14" s="104">
        <v>17</v>
      </c>
      <c r="BC14" s="104">
        <v>40</v>
      </c>
      <c r="BD14" s="104">
        <v>0</v>
      </c>
      <c r="BE14" s="104">
        <v>8</v>
      </c>
      <c r="BF14" s="104">
        <v>6</v>
      </c>
      <c r="BG14" s="104">
        <v>36</v>
      </c>
      <c r="BH14" s="104">
        <v>178</v>
      </c>
      <c r="BI14" s="104">
        <v>0</v>
      </c>
      <c r="BJ14" s="104">
        <v>5</v>
      </c>
    </row>
    <row r="15" spans="1:68" s="89" customFormat="1" ht="24.95" customHeight="1" x14ac:dyDescent="0.25">
      <c r="A15" s="103" t="s">
        <v>381</v>
      </c>
      <c r="B15" s="140">
        <v>25</v>
      </c>
      <c r="C15" s="104">
        <v>4</v>
      </c>
      <c r="D15" s="119">
        <v>7</v>
      </c>
      <c r="E15" s="104">
        <v>5</v>
      </c>
      <c r="F15" s="104">
        <v>3</v>
      </c>
      <c r="G15" s="104">
        <v>5</v>
      </c>
      <c r="H15" s="104">
        <v>3</v>
      </c>
      <c r="I15" s="104">
        <v>150</v>
      </c>
      <c r="J15" s="104">
        <v>18</v>
      </c>
      <c r="K15" s="104">
        <v>675</v>
      </c>
      <c r="L15" s="104">
        <v>4</v>
      </c>
      <c r="M15" s="104">
        <v>420</v>
      </c>
      <c r="N15" s="104">
        <v>309</v>
      </c>
      <c r="O15" s="104">
        <f t="shared" ref="O15:O34" si="11">P15+Q15</f>
        <v>1819</v>
      </c>
      <c r="P15" s="104">
        <v>596</v>
      </c>
      <c r="Q15" s="104">
        <v>1223</v>
      </c>
      <c r="R15" s="104">
        <f t="shared" ref="R15:R34" si="12">S15+T15</f>
        <v>1625</v>
      </c>
      <c r="S15" s="104">
        <v>560</v>
      </c>
      <c r="T15" s="104">
        <v>1065</v>
      </c>
      <c r="U15" s="104">
        <v>0</v>
      </c>
      <c r="V15" s="104">
        <v>0</v>
      </c>
      <c r="W15" s="104">
        <v>0</v>
      </c>
      <c r="X15" s="104">
        <v>0</v>
      </c>
      <c r="Y15" s="141">
        <v>475</v>
      </c>
      <c r="Z15" s="150" t="s">
        <v>381</v>
      </c>
      <c r="AA15" s="152">
        <f t="shared" si="3"/>
        <v>618</v>
      </c>
      <c r="AB15" s="151">
        <f t="shared" si="4"/>
        <v>47</v>
      </c>
      <c r="AC15" s="104">
        <f t="shared" si="7"/>
        <v>125</v>
      </c>
      <c r="AD15" s="104">
        <v>109</v>
      </c>
      <c r="AE15" s="104">
        <v>16</v>
      </c>
      <c r="AF15" s="104">
        <f t="shared" si="8"/>
        <v>24</v>
      </c>
      <c r="AG15" s="104">
        <v>24</v>
      </c>
      <c r="AH15" s="104">
        <v>0</v>
      </c>
      <c r="AI15" s="104">
        <v>359</v>
      </c>
      <c r="AJ15" s="104">
        <v>5</v>
      </c>
      <c r="AK15" s="104">
        <v>37</v>
      </c>
      <c r="AL15" s="104">
        <v>3</v>
      </c>
      <c r="AM15" s="104">
        <v>50</v>
      </c>
      <c r="AN15" s="104">
        <v>10</v>
      </c>
      <c r="AO15" s="104">
        <v>47</v>
      </c>
      <c r="AP15" s="141">
        <v>5</v>
      </c>
      <c r="AQ15" s="150" t="s">
        <v>381</v>
      </c>
      <c r="AR15" s="140">
        <f t="shared" si="5"/>
        <v>212</v>
      </c>
      <c r="AS15" s="104">
        <f t="shared" si="6"/>
        <v>69</v>
      </c>
      <c r="AT15" s="104">
        <f t="shared" si="9"/>
        <v>0</v>
      </c>
      <c r="AU15" s="104">
        <v>0</v>
      </c>
      <c r="AV15" s="104">
        <v>0</v>
      </c>
      <c r="AW15" s="104">
        <f t="shared" si="10"/>
        <v>3</v>
      </c>
      <c r="AX15" s="104">
        <v>3</v>
      </c>
      <c r="AY15" s="104">
        <v>0</v>
      </c>
      <c r="AZ15" s="104">
        <v>38</v>
      </c>
      <c r="BA15" s="104">
        <v>18</v>
      </c>
      <c r="BB15" s="104">
        <v>12</v>
      </c>
      <c r="BC15" s="104">
        <v>26</v>
      </c>
      <c r="BD15" s="104">
        <v>2</v>
      </c>
      <c r="BE15" s="104">
        <v>6</v>
      </c>
      <c r="BF15" s="104">
        <v>5</v>
      </c>
      <c r="BG15" s="104">
        <v>16</v>
      </c>
      <c r="BH15" s="104">
        <v>86</v>
      </c>
      <c r="BI15" s="104">
        <v>62</v>
      </c>
      <c r="BJ15" s="104">
        <v>7</v>
      </c>
    </row>
    <row r="16" spans="1:68" s="89" customFormat="1" ht="24.95" customHeight="1" x14ac:dyDescent="0.25">
      <c r="A16" s="103" t="s">
        <v>382</v>
      </c>
      <c r="B16" s="140">
        <v>49</v>
      </c>
      <c r="C16" s="104">
        <v>15</v>
      </c>
      <c r="D16" s="119">
        <v>19</v>
      </c>
      <c r="E16" s="104">
        <v>14</v>
      </c>
      <c r="F16" s="104">
        <v>14</v>
      </c>
      <c r="G16" s="104">
        <v>19</v>
      </c>
      <c r="H16" s="104">
        <v>9</v>
      </c>
      <c r="I16" s="104">
        <v>470</v>
      </c>
      <c r="J16" s="104">
        <v>4</v>
      </c>
      <c r="K16" s="104">
        <v>313</v>
      </c>
      <c r="L16" s="104">
        <v>3</v>
      </c>
      <c r="M16" s="104">
        <v>231</v>
      </c>
      <c r="N16" s="104">
        <v>231</v>
      </c>
      <c r="O16" s="104">
        <f t="shared" si="11"/>
        <v>2616</v>
      </c>
      <c r="P16" s="104">
        <v>932</v>
      </c>
      <c r="Q16" s="104">
        <v>1684</v>
      </c>
      <c r="R16" s="104">
        <f t="shared" si="12"/>
        <v>2428</v>
      </c>
      <c r="S16" s="104">
        <v>932</v>
      </c>
      <c r="T16" s="104">
        <v>1496</v>
      </c>
      <c r="U16" s="104">
        <v>0</v>
      </c>
      <c r="V16" s="104">
        <v>0</v>
      </c>
      <c r="W16" s="104">
        <v>0</v>
      </c>
      <c r="X16" s="104">
        <v>0</v>
      </c>
      <c r="Y16" s="141">
        <v>516</v>
      </c>
      <c r="Z16" s="150" t="s">
        <v>382</v>
      </c>
      <c r="AA16" s="152">
        <f t="shared" si="3"/>
        <v>906</v>
      </c>
      <c r="AB16" s="151">
        <f t="shared" si="4"/>
        <v>39</v>
      </c>
      <c r="AC16" s="104">
        <f t="shared" si="7"/>
        <v>161</v>
      </c>
      <c r="AD16" s="104">
        <v>142</v>
      </c>
      <c r="AE16" s="104">
        <v>19</v>
      </c>
      <c r="AF16" s="104">
        <f t="shared" si="8"/>
        <v>23</v>
      </c>
      <c r="AG16" s="104">
        <v>21</v>
      </c>
      <c r="AH16" s="104">
        <v>2</v>
      </c>
      <c r="AI16" s="104">
        <v>553</v>
      </c>
      <c r="AJ16" s="104">
        <v>6</v>
      </c>
      <c r="AK16" s="104">
        <v>53</v>
      </c>
      <c r="AL16" s="104">
        <v>0</v>
      </c>
      <c r="AM16" s="104">
        <v>60</v>
      </c>
      <c r="AN16" s="104">
        <v>8</v>
      </c>
      <c r="AO16" s="104">
        <v>79</v>
      </c>
      <c r="AP16" s="141">
        <v>2</v>
      </c>
      <c r="AQ16" s="150" t="s">
        <v>382</v>
      </c>
      <c r="AR16" s="140">
        <f t="shared" si="5"/>
        <v>157</v>
      </c>
      <c r="AS16" s="104">
        <f t="shared" si="6"/>
        <v>40</v>
      </c>
      <c r="AT16" s="104">
        <f t="shared" si="9"/>
        <v>0</v>
      </c>
      <c r="AU16" s="104">
        <v>0</v>
      </c>
      <c r="AV16" s="104">
        <v>0</v>
      </c>
      <c r="AW16" s="104">
        <f t="shared" si="10"/>
        <v>4</v>
      </c>
      <c r="AX16" s="104">
        <v>3</v>
      </c>
      <c r="AY16" s="104">
        <v>1</v>
      </c>
      <c r="AZ16" s="104">
        <v>29</v>
      </c>
      <c r="BA16" s="104">
        <v>5</v>
      </c>
      <c r="BB16" s="104">
        <v>8</v>
      </c>
      <c r="BC16" s="104">
        <v>7</v>
      </c>
      <c r="BD16" s="104">
        <v>2</v>
      </c>
      <c r="BE16" s="104">
        <v>9</v>
      </c>
      <c r="BF16" s="104">
        <v>13</v>
      </c>
      <c r="BG16" s="104">
        <v>15</v>
      </c>
      <c r="BH16" s="104">
        <v>66</v>
      </c>
      <c r="BI16" s="104">
        <v>36</v>
      </c>
      <c r="BJ16" s="104">
        <v>3</v>
      </c>
    </row>
    <row r="17" spans="1:62" s="89" customFormat="1" ht="24.95" customHeight="1" x14ac:dyDescent="0.25">
      <c r="A17" s="103" t="s">
        <v>449</v>
      </c>
      <c r="B17" s="140">
        <v>46</v>
      </c>
      <c r="C17" s="104">
        <v>7</v>
      </c>
      <c r="D17" s="119">
        <v>10</v>
      </c>
      <c r="E17" s="104">
        <v>7</v>
      </c>
      <c r="F17" s="104">
        <v>6</v>
      </c>
      <c r="G17" s="104">
        <v>8</v>
      </c>
      <c r="H17" s="104">
        <v>3</v>
      </c>
      <c r="I17" s="104">
        <v>160</v>
      </c>
      <c r="J17" s="104">
        <v>7</v>
      </c>
      <c r="K17" s="104">
        <v>165</v>
      </c>
      <c r="L17" s="104">
        <v>3</v>
      </c>
      <c r="M17" s="104">
        <v>191</v>
      </c>
      <c r="N17" s="104">
        <v>155</v>
      </c>
      <c r="O17" s="104">
        <f t="shared" si="11"/>
        <v>1655</v>
      </c>
      <c r="P17" s="104">
        <v>500</v>
      </c>
      <c r="Q17" s="104">
        <v>1155</v>
      </c>
      <c r="R17" s="104">
        <f t="shared" si="12"/>
        <v>1268</v>
      </c>
      <c r="S17" s="104">
        <v>460</v>
      </c>
      <c r="T17" s="104">
        <v>808</v>
      </c>
      <c r="U17" s="104">
        <v>0</v>
      </c>
      <c r="V17" s="104">
        <v>0</v>
      </c>
      <c r="W17" s="104">
        <v>0</v>
      </c>
      <c r="X17" s="104">
        <v>0</v>
      </c>
      <c r="Y17" s="141">
        <v>586</v>
      </c>
      <c r="Z17" s="150" t="s">
        <v>449</v>
      </c>
      <c r="AA17" s="152">
        <f t="shared" si="3"/>
        <v>625</v>
      </c>
      <c r="AB17" s="151">
        <f t="shared" si="4"/>
        <v>63</v>
      </c>
      <c r="AC17" s="104">
        <f t="shared" si="7"/>
        <v>129</v>
      </c>
      <c r="AD17" s="104">
        <v>104</v>
      </c>
      <c r="AE17" s="104">
        <v>25</v>
      </c>
      <c r="AF17" s="104">
        <f t="shared" si="8"/>
        <v>39</v>
      </c>
      <c r="AG17" s="104">
        <v>34</v>
      </c>
      <c r="AH17" s="104">
        <v>5</v>
      </c>
      <c r="AI17" s="104">
        <v>369</v>
      </c>
      <c r="AJ17" s="104">
        <v>10</v>
      </c>
      <c r="AK17" s="104">
        <v>37</v>
      </c>
      <c r="AL17" s="104">
        <v>1</v>
      </c>
      <c r="AM17" s="104">
        <v>48</v>
      </c>
      <c r="AN17" s="104">
        <v>11</v>
      </c>
      <c r="AO17" s="104">
        <v>42</v>
      </c>
      <c r="AP17" s="141">
        <v>2</v>
      </c>
      <c r="AQ17" s="150" t="s">
        <v>449</v>
      </c>
      <c r="AR17" s="140">
        <f t="shared" si="5"/>
        <v>81</v>
      </c>
      <c r="AS17" s="104">
        <f t="shared" si="6"/>
        <v>41</v>
      </c>
      <c r="AT17" s="104">
        <f t="shared" si="9"/>
        <v>0</v>
      </c>
      <c r="AU17" s="104">
        <v>0</v>
      </c>
      <c r="AV17" s="104">
        <v>0</v>
      </c>
      <c r="AW17" s="104">
        <f t="shared" si="10"/>
        <v>5</v>
      </c>
      <c r="AX17" s="104">
        <v>5</v>
      </c>
      <c r="AY17" s="104">
        <v>0</v>
      </c>
      <c r="AZ17" s="104">
        <v>20</v>
      </c>
      <c r="BA17" s="104">
        <v>9</v>
      </c>
      <c r="BB17" s="104">
        <v>4</v>
      </c>
      <c r="BC17" s="104">
        <v>10</v>
      </c>
      <c r="BD17" s="104">
        <v>0</v>
      </c>
      <c r="BE17" s="104">
        <v>7</v>
      </c>
      <c r="BF17" s="104">
        <v>2</v>
      </c>
      <c r="BG17" s="104">
        <v>10</v>
      </c>
      <c r="BH17" s="104">
        <v>32</v>
      </c>
      <c r="BI17" s="104">
        <v>20</v>
      </c>
      <c r="BJ17" s="104">
        <v>3</v>
      </c>
    </row>
    <row r="18" spans="1:62" s="89" customFormat="1" ht="24.95" customHeight="1" x14ac:dyDescent="0.25">
      <c r="A18" s="103" t="s">
        <v>199</v>
      </c>
      <c r="B18" s="140">
        <v>70</v>
      </c>
      <c r="C18" s="104">
        <v>11</v>
      </c>
      <c r="D18" s="119">
        <v>13</v>
      </c>
      <c r="E18" s="104">
        <v>11</v>
      </c>
      <c r="F18" s="104">
        <v>10</v>
      </c>
      <c r="G18" s="104">
        <v>12</v>
      </c>
      <c r="H18" s="104">
        <v>15</v>
      </c>
      <c r="I18" s="104">
        <v>728</v>
      </c>
      <c r="J18" s="104">
        <v>9</v>
      </c>
      <c r="K18" s="104">
        <v>455</v>
      </c>
      <c r="L18" s="104">
        <v>3</v>
      </c>
      <c r="M18" s="104">
        <v>536</v>
      </c>
      <c r="N18" s="104">
        <v>536</v>
      </c>
      <c r="O18" s="104">
        <f t="shared" si="11"/>
        <v>2034</v>
      </c>
      <c r="P18" s="104">
        <v>1105</v>
      </c>
      <c r="Q18" s="104">
        <v>929</v>
      </c>
      <c r="R18" s="104">
        <f t="shared" si="12"/>
        <v>2014</v>
      </c>
      <c r="S18" s="104">
        <v>1085</v>
      </c>
      <c r="T18" s="104">
        <v>929</v>
      </c>
      <c r="U18" s="104">
        <v>0</v>
      </c>
      <c r="V18" s="104">
        <v>0</v>
      </c>
      <c r="W18" s="104">
        <v>0</v>
      </c>
      <c r="X18" s="104">
        <v>0</v>
      </c>
      <c r="Y18" s="141">
        <v>549</v>
      </c>
      <c r="Z18" s="150" t="s">
        <v>199</v>
      </c>
      <c r="AA18" s="152">
        <f t="shared" si="3"/>
        <v>1124</v>
      </c>
      <c r="AB18" s="151">
        <f t="shared" si="4"/>
        <v>70</v>
      </c>
      <c r="AC18" s="104">
        <f t="shared" si="7"/>
        <v>232</v>
      </c>
      <c r="AD18" s="104">
        <v>200</v>
      </c>
      <c r="AE18" s="104">
        <v>32</v>
      </c>
      <c r="AF18" s="104">
        <f t="shared" si="8"/>
        <v>41</v>
      </c>
      <c r="AG18" s="104">
        <v>41</v>
      </c>
      <c r="AH18" s="104">
        <v>0</v>
      </c>
      <c r="AI18" s="104">
        <v>685</v>
      </c>
      <c r="AJ18" s="104">
        <v>19</v>
      </c>
      <c r="AK18" s="104">
        <v>57</v>
      </c>
      <c r="AL18" s="104">
        <v>2</v>
      </c>
      <c r="AM18" s="104">
        <v>74</v>
      </c>
      <c r="AN18" s="104">
        <v>5</v>
      </c>
      <c r="AO18" s="104">
        <v>76</v>
      </c>
      <c r="AP18" s="141">
        <v>3</v>
      </c>
      <c r="AQ18" s="150" t="s">
        <v>199</v>
      </c>
      <c r="AR18" s="140">
        <f t="shared" si="5"/>
        <v>251</v>
      </c>
      <c r="AS18" s="104">
        <f t="shared" si="6"/>
        <v>59</v>
      </c>
      <c r="AT18" s="104">
        <f t="shared" si="9"/>
        <v>0</v>
      </c>
      <c r="AU18" s="104">
        <v>0</v>
      </c>
      <c r="AV18" s="104">
        <v>0</v>
      </c>
      <c r="AW18" s="104">
        <f t="shared" si="10"/>
        <v>6</v>
      </c>
      <c r="AX18" s="104">
        <v>6</v>
      </c>
      <c r="AY18" s="104">
        <v>0</v>
      </c>
      <c r="AZ18" s="104">
        <v>46</v>
      </c>
      <c r="BA18" s="104">
        <v>16</v>
      </c>
      <c r="BB18" s="104">
        <v>15</v>
      </c>
      <c r="BC18" s="104">
        <v>11</v>
      </c>
      <c r="BD18" s="104">
        <v>1</v>
      </c>
      <c r="BE18" s="104">
        <v>7</v>
      </c>
      <c r="BF18" s="104">
        <v>13</v>
      </c>
      <c r="BG18" s="104">
        <v>19</v>
      </c>
      <c r="BH18" s="104">
        <v>105</v>
      </c>
      <c r="BI18" s="104">
        <v>62</v>
      </c>
      <c r="BJ18" s="104">
        <v>9</v>
      </c>
    </row>
    <row r="19" spans="1:62" s="89" customFormat="1" ht="24.95" customHeight="1" x14ac:dyDescent="0.25">
      <c r="A19" s="103" t="s">
        <v>200</v>
      </c>
      <c r="B19" s="140">
        <v>7</v>
      </c>
      <c r="C19" s="104">
        <v>5</v>
      </c>
      <c r="D19" s="119">
        <v>47</v>
      </c>
      <c r="E19" s="104">
        <v>4</v>
      </c>
      <c r="F19" s="104">
        <v>2</v>
      </c>
      <c r="G19" s="104">
        <v>7</v>
      </c>
      <c r="H19" s="104">
        <v>5</v>
      </c>
      <c r="I19" s="104">
        <v>201</v>
      </c>
      <c r="J19" s="104">
        <v>4</v>
      </c>
      <c r="K19" s="104">
        <v>147</v>
      </c>
      <c r="L19" s="104">
        <v>2</v>
      </c>
      <c r="M19" s="104">
        <v>198</v>
      </c>
      <c r="N19" s="104">
        <v>188</v>
      </c>
      <c r="O19" s="104">
        <f t="shared" si="11"/>
        <v>726</v>
      </c>
      <c r="P19" s="104">
        <v>160</v>
      </c>
      <c r="Q19" s="104">
        <v>566</v>
      </c>
      <c r="R19" s="104">
        <f t="shared" si="12"/>
        <v>726</v>
      </c>
      <c r="S19" s="104">
        <v>160</v>
      </c>
      <c r="T19" s="104">
        <v>566</v>
      </c>
      <c r="U19" s="104">
        <v>0</v>
      </c>
      <c r="V19" s="104">
        <v>0</v>
      </c>
      <c r="W19" s="104">
        <v>0</v>
      </c>
      <c r="X19" s="104">
        <v>0</v>
      </c>
      <c r="Y19" s="141">
        <v>163</v>
      </c>
      <c r="Z19" s="150" t="s">
        <v>200</v>
      </c>
      <c r="AA19" s="152">
        <f t="shared" si="3"/>
        <v>188</v>
      </c>
      <c r="AB19" s="151">
        <f t="shared" si="4"/>
        <v>5</v>
      </c>
      <c r="AC19" s="104">
        <f t="shared" si="7"/>
        <v>23</v>
      </c>
      <c r="AD19" s="104">
        <v>22</v>
      </c>
      <c r="AE19" s="104">
        <v>1</v>
      </c>
      <c r="AF19" s="104">
        <f t="shared" si="8"/>
        <v>3</v>
      </c>
      <c r="AG19" s="104">
        <v>3</v>
      </c>
      <c r="AH19" s="104">
        <v>0</v>
      </c>
      <c r="AI19" s="104">
        <v>108</v>
      </c>
      <c r="AJ19" s="104">
        <v>1</v>
      </c>
      <c r="AK19" s="104">
        <v>11</v>
      </c>
      <c r="AL19" s="104">
        <v>0</v>
      </c>
      <c r="AM19" s="104">
        <v>21</v>
      </c>
      <c r="AN19" s="104">
        <v>0</v>
      </c>
      <c r="AO19" s="104">
        <v>25</v>
      </c>
      <c r="AP19" s="141">
        <v>1</v>
      </c>
      <c r="AQ19" s="150" t="s">
        <v>200</v>
      </c>
      <c r="AR19" s="140">
        <f t="shared" si="5"/>
        <v>76</v>
      </c>
      <c r="AS19" s="104">
        <f t="shared" si="6"/>
        <v>33</v>
      </c>
      <c r="AT19" s="104">
        <f t="shared" si="9"/>
        <v>0</v>
      </c>
      <c r="AU19" s="104">
        <v>0</v>
      </c>
      <c r="AV19" s="104">
        <v>0</v>
      </c>
      <c r="AW19" s="104">
        <f t="shared" si="10"/>
        <v>4</v>
      </c>
      <c r="AX19" s="104">
        <v>3</v>
      </c>
      <c r="AY19" s="104">
        <v>1</v>
      </c>
      <c r="AZ19" s="104">
        <v>16</v>
      </c>
      <c r="BA19" s="104">
        <v>8</v>
      </c>
      <c r="BB19" s="104">
        <v>3</v>
      </c>
      <c r="BC19" s="104">
        <v>8</v>
      </c>
      <c r="BD19" s="104">
        <v>0</v>
      </c>
      <c r="BE19" s="104">
        <v>4</v>
      </c>
      <c r="BF19" s="104">
        <v>4</v>
      </c>
      <c r="BG19" s="104">
        <v>9</v>
      </c>
      <c r="BH19" s="104">
        <v>31</v>
      </c>
      <c r="BI19" s="104">
        <v>22</v>
      </c>
      <c r="BJ19" s="104">
        <v>0</v>
      </c>
    </row>
    <row r="20" spans="1:62" s="89" customFormat="1" ht="24.95" customHeight="1" x14ac:dyDescent="0.25">
      <c r="A20" s="103" t="s">
        <v>201</v>
      </c>
      <c r="B20" s="140">
        <v>9</v>
      </c>
      <c r="C20" s="104">
        <v>3</v>
      </c>
      <c r="D20" s="119">
        <v>4</v>
      </c>
      <c r="E20" s="104">
        <v>4</v>
      </c>
      <c r="F20" s="104">
        <v>2</v>
      </c>
      <c r="G20" s="104">
        <v>3</v>
      </c>
      <c r="H20" s="104">
        <v>0</v>
      </c>
      <c r="I20" s="104">
        <v>0</v>
      </c>
      <c r="J20" s="104">
        <v>3</v>
      </c>
      <c r="K20" s="104">
        <v>103</v>
      </c>
      <c r="L20" s="104">
        <v>0</v>
      </c>
      <c r="M20" s="104">
        <v>0</v>
      </c>
      <c r="N20" s="104">
        <v>0</v>
      </c>
      <c r="O20" s="104">
        <f t="shared" si="11"/>
        <v>710</v>
      </c>
      <c r="P20" s="104">
        <v>200</v>
      </c>
      <c r="Q20" s="104">
        <v>510</v>
      </c>
      <c r="R20" s="104">
        <f t="shared" si="12"/>
        <v>688</v>
      </c>
      <c r="S20" s="104">
        <v>178</v>
      </c>
      <c r="T20" s="104">
        <v>510</v>
      </c>
      <c r="U20" s="104">
        <v>0</v>
      </c>
      <c r="V20" s="104">
        <v>0</v>
      </c>
      <c r="W20" s="104">
        <v>0</v>
      </c>
      <c r="X20" s="104">
        <v>0</v>
      </c>
      <c r="Y20" s="141">
        <v>20</v>
      </c>
      <c r="Z20" s="150" t="s">
        <v>201</v>
      </c>
      <c r="AA20" s="152">
        <f t="shared" si="3"/>
        <v>194</v>
      </c>
      <c r="AB20" s="151">
        <f t="shared" si="4"/>
        <v>7</v>
      </c>
      <c r="AC20" s="104">
        <f t="shared" si="7"/>
        <v>24</v>
      </c>
      <c r="AD20" s="104">
        <v>24</v>
      </c>
      <c r="AE20" s="104">
        <v>0</v>
      </c>
      <c r="AF20" s="104">
        <f t="shared" si="8"/>
        <v>5</v>
      </c>
      <c r="AG20" s="104">
        <v>5</v>
      </c>
      <c r="AH20" s="104">
        <v>0</v>
      </c>
      <c r="AI20" s="104">
        <v>113</v>
      </c>
      <c r="AJ20" s="104">
        <v>0</v>
      </c>
      <c r="AK20" s="104">
        <v>13</v>
      </c>
      <c r="AL20" s="104">
        <v>0</v>
      </c>
      <c r="AM20" s="104">
        <v>25</v>
      </c>
      <c r="AN20" s="104">
        <v>2</v>
      </c>
      <c r="AO20" s="104">
        <v>19</v>
      </c>
      <c r="AP20" s="141">
        <v>0</v>
      </c>
      <c r="AQ20" s="150" t="s">
        <v>201</v>
      </c>
      <c r="AR20" s="140">
        <f t="shared" si="5"/>
        <v>14</v>
      </c>
      <c r="AS20" s="104">
        <f t="shared" si="6"/>
        <v>6</v>
      </c>
      <c r="AT20" s="104">
        <f t="shared" si="9"/>
        <v>0</v>
      </c>
      <c r="AU20" s="104">
        <v>0</v>
      </c>
      <c r="AV20" s="104">
        <v>0</v>
      </c>
      <c r="AW20" s="104">
        <f t="shared" si="10"/>
        <v>0</v>
      </c>
      <c r="AX20" s="104">
        <v>0</v>
      </c>
      <c r="AY20" s="104">
        <v>0</v>
      </c>
      <c r="AZ20" s="104">
        <v>0</v>
      </c>
      <c r="BA20" s="104">
        <v>0</v>
      </c>
      <c r="BB20" s="104">
        <v>1</v>
      </c>
      <c r="BC20" s="104">
        <v>2</v>
      </c>
      <c r="BD20" s="104">
        <v>0</v>
      </c>
      <c r="BE20" s="104">
        <v>1</v>
      </c>
      <c r="BF20" s="104">
        <v>0</v>
      </c>
      <c r="BG20" s="104">
        <v>3</v>
      </c>
      <c r="BH20" s="104">
        <v>13</v>
      </c>
      <c r="BI20" s="104">
        <v>0</v>
      </c>
      <c r="BJ20" s="104">
        <v>0</v>
      </c>
    </row>
    <row r="21" spans="1:62" s="89" customFormat="1" ht="24.95" customHeight="1" x14ac:dyDescent="0.25">
      <c r="A21" s="103" t="s">
        <v>202</v>
      </c>
      <c r="B21" s="140">
        <v>18</v>
      </c>
      <c r="C21" s="104">
        <v>2</v>
      </c>
      <c r="D21" s="119">
        <v>3</v>
      </c>
      <c r="E21" s="104">
        <v>3</v>
      </c>
      <c r="F21" s="104">
        <v>3</v>
      </c>
      <c r="G21" s="104">
        <v>3</v>
      </c>
      <c r="H21" s="104">
        <v>5</v>
      </c>
      <c r="I21" s="104">
        <v>248</v>
      </c>
      <c r="J21" s="104">
        <v>5</v>
      </c>
      <c r="K21" s="104">
        <v>194</v>
      </c>
      <c r="L21" s="104">
        <v>1</v>
      </c>
      <c r="M21" s="104">
        <v>90</v>
      </c>
      <c r="N21" s="104">
        <v>90</v>
      </c>
      <c r="O21" s="104">
        <f t="shared" si="11"/>
        <v>799</v>
      </c>
      <c r="P21" s="104">
        <v>246</v>
      </c>
      <c r="Q21" s="104">
        <v>553</v>
      </c>
      <c r="R21" s="104">
        <f t="shared" si="12"/>
        <v>706</v>
      </c>
      <c r="S21" s="104">
        <v>246</v>
      </c>
      <c r="T21" s="104">
        <v>460</v>
      </c>
      <c r="U21" s="104">
        <v>0</v>
      </c>
      <c r="V21" s="104">
        <v>0</v>
      </c>
      <c r="W21" s="104">
        <v>0</v>
      </c>
      <c r="X21" s="104">
        <v>0</v>
      </c>
      <c r="Y21" s="141">
        <v>160</v>
      </c>
      <c r="Z21" s="150" t="s">
        <v>202</v>
      </c>
      <c r="AA21" s="152">
        <f t="shared" si="3"/>
        <v>199</v>
      </c>
      <c r="AB21" s="151">
        <f t="shared" si="4"/>
        <v>21</v>
      </c>
      <c r="AC21" s="104">
        <f t="shared" si="7"/>
        <v>21</v>
      </c>
      <c r="AD21" s="104">
        <v>19</v>
      </c>
      <c r="AE21" s="104">
        <v>2</v>
      </c>
      <c r="AF21" s="104">
        <f t="shared" si="8"/>
        <v>12</v>
      </c>
      <c r="AG21" s="104">
        <v>12</v>
      </c>
      <c r="AH21" s="104">
        <v>0</v>
      </c>
      <c r="AI21" s="104">
        <v>130</v>
      </c>
      <c r="AJ21" s="104">
        <v>9</v>
      </c>
      <c r="AK21" s="104">
        <v>16</v>
      </c>
      <c r="AL21" s="104">
        <v>0</v>
      </c>
      <c r="AM21" s="104">
        <v>14</v>
      </c>
      <c r="AN21" s="104">
        <v>0</v>
      </c>
      <c r="AO21" s="104">
        <v>18</v>
      </c>
      <c r="AP21" s="141">
        <v>0</v>
      </c>
      <c r="AQ21" s="150" t="s">
        <v>202</v>
      </c>
      <c r="AR21" s="140">
        <f t="shared" si="5"/>
        <v>76</v>
      </c>
      <c r="AS21" s="104">
        <f t="shared" si="6"/>
        <v>21</v>
      </c>
      <c r="AT21" s="104">
        <v>0</v>
      </c>
      <c r="AU21" s="104">
        <v>0</v>
      </c>
      <c r="AV21" s="104">
        <v>0</v>
      </c>
      <c r="AW21" s="104">
        <f t="shared" si="10"/>
        <v>3</v>
      </c>
      <c r="AX21" s="104">
        <v>3</v>
      </c>
      <c r="AY21" s="104">
        <v>0</v>
      </c>
      <c r="AZ21" s="104">
        <v>18</v>
      </c>
      <c r="BA21" s="104">
        <v>1</v>
      </c>
      <c r="BB21" s="104">
        <v>4</v>
      </c>
      <c r="BC21" s="104">
        <v>9</v>
      </c>
      <c r="BD21" s="104">
        <v>0</v>
      </c>
      <c r="BE21" s="104">
        <v>1</v>
      </c>
      <c r="BF21" s="104">
        <v>5</v>
      </c>
      <c r="BG21" s="104">
        <v>7</v>
      </c>
      <c r="BH21" s="104">
        <v>40</v>
      </c>
      <c r="BI21" s="104">
        <v>9</v>
      </c>
      <c r="BJ21" s="104">
        <v>0</v>
      </c>
    </row>
    <row r="22" spans="1:62" s="89" customFormat="1" ht="24.95" customHeight="1" x14ac:dyDescent="0.25">
      <c r="A22" s="103" t="s">
        <v>203</v>
      </c>
      <c r="B22" s="140">
        <v>20</v>
      </c>
      <c r="C22" s="104">
        <v>9</v>
      </c>
      <c r="D22" s="119">
        <v>6</v>
      </c>
      <c r="E22" s="104">
        <v>5</v>
      </c>
      <c r="F22" s="104">
        <v>6</v>
      </c>
      <c r="G22" s="104">
        <v>4</v>
      </c>
      <c r="H22" s="104">
        <v>1</v>
      </c>
      <c r="I22" s="104">
        <v>33</v>
      </c>
      <c r="J22" s="104">
        <v>5</v>
      </c>
      <c r="K22" s="104">
        <v>515</v>
      </c>
      <c r="L22" s="104">
        <v>1</v>
      </c>
      <c r="M22" s="104">
        <v>45</v>
      </c>
      <c r="N22" s="104">
        <v>45</v>
      </c>
      <c r="O22" s="104">
        <f t="shared" si="11"/>
        <v>1622</v>
      </c>
      <c r="P22" s="104">
        <v>460</v>
      </c>
      <c r="Q22" s="104">
        <v>1162</v>
      </c>
      <c r="R22" s="104">
        <f t="shared" si="12"/>
        <v>1541</v>
      </c>
      <c r="S22" s="104">
        <v>380</v>
      </c>
      <c r="T22" s="104">
        <v>1161</v>
      </c>
      <c r="U22" s="104">
        <v>0</v>
      </c>
      <c r="V22" s="104">
        <v>0</v>
      </c>
      <c r="W22" s="104">
        <v>0</v>
      </c>
      <c r="X22" s="104">
        <v>0</v>
      </c>
      <c r="Y22" s="141">
        <v>277</v>
      </c>
      <c r="Z22" s="150" t="s">
        <v>203</v>
      </c>
      <c r="AA22" s="152">
        <f t="shared" si="3"/>
        <v>511</v>
      </c>
      <c r="AB22" s="151">
        <f t="shared" si="4"/>
        <v>25</v>
      </c>
      <c r="AC22" s="104">
        <f t="shared" si="7"/>
        <v>60</v>
      </c>
      <c r="AD22" s="104">
        <v>56</v>
      </c>
      <c r="AE22" s="104">
        <v>4</v>
      </c>
      <c r="AF22" s="104">
        <f t="shared" si="8"/>
        <v>15</v>
      </c>
      <c r="AG22" s="104">
        <v>15</v>
      </c>
      <c r="AH22" s="104">
        <v>0</v>
      </c>
      <c r="AI22" s="104">
        <v>347</v>
      </c>
      <c r="AJ22" s="104">
        <v>3</v>
      </c>
      <c r="AK22" s="104">
        <v>29</v>
      </c>
      <c r="AL22" s="104">
        <v>3</v>
      </c>
      <c r="AM22" s="104">
        <v>34</v>
      </c>
      <c r="AN22" s="104">
        <v>3</v>
      </c>
      <c r="AO22" s="104">
        <v>41</v>
      </c>
      <c r="AP22" s="141">
        <v>1</v>
      </c>
      <c r="AQ22" s="150" t="s">
        <v>203</v>
      </c>
      <c r="AR22" s="140">
        <f t="shared" si="5"/>
        <v>95</v>
      </c>
      <c r="AS22" s="104">
        <f t="shared" si="6"/>
        <v>6</v>
      </c>
      <c r="AT22" s="104">
        <f t="shared" si="9"/>
        <v>0</v>
      </c>
      <c r="AU22" s="104">
        <v>0</v>
      </c>
      <c r="AV22" s="104">
        <v>0</v>
      </c>
      <c r="AW22" s="104">
        <f t="shared" si="10"/>
        <v>3</v>
      </c>
      <c r="AX22" s="104">
        <v>3</v>
      </c>
      <c r="AY22" s="104">
        <v>0</v>
      </c>
      <c r="AZ22" s="104">
        <v>12</v>
      </c>
      <c r="BA22" s="104">
        <v>0</v>
      </c>
      <c r="BB22" s="104">
        <v>6</v>
      </c>
      <c r="BC22" s="104">
        <v>1</v>
      </c>
      <c r="BD22" s="104">
        <v>1</v>
      </c>
      <c r="BE22" s="104">
        <v>1</v>
      </c>
      <c r="BF22" s="104">
        <v>8</v>
      </c>
      <c r="BG22" s="104">
        <v>1</v>
      </c>
      <c r="BH22" s="104">
        <v>60</v>
      </c>
      <c r="BI22" s="104">
        <v>5</v>
      </c>
      <c r="BJ22" s="104">
        <v>3</v>
      </c>
    </row>
    <row r="23" spans="1:62" s="89" customFormat="1" ht="24.95" customHeight="1" x14ac:dyDescent="0.25">
      <c r="A23" s="103" t="s">
        <v>204</v>
      </c>
      <c r="B23" s="140">
        <v>4</v>
      </c>
      <c r="C23" s="104">
        <v>3</v>
      </c>
      <c r="D23" s="119">
        <v>3</v>
      </c>
      <c r="E23" s="104">
        <v>3</v>
      </c>
      <c r="F23" s="104">
        <v>3</v>
      </c>
      <c r="G23" s="104">
        <v>1</v>
      </c>
      <c r="H23" s="104">
        <v>5</v>
      </c>
      <c r="I23" s="104">
        <v>406</v>
      </c>
      <c r="J23" s="104">
        <v>3</v>
      </c>
      <c r="K23" s="104">
        <v>354</v>
      </c>
      <c r="L23" s="104">
        <v>2</v>
      </c>
      <c r="M23" s="104">
        <v>242</v>
      </c>
      <c r="N23" s="104">
        <v>196</v>
      </c>
      <c r="O23" s="104">
        <f t="shared" si="11"/>
        <v>1113</v>
      </c>
      <c r="P23" s="104">
        <v>263</v>
      </c>
      <c r="Q23" s="104">
        <v>850</v>
      </c>
      <c r="R23" s="104">
        <f t="shared" si="12"/>
        <v>1063</v>
      </c>
      <c r="S23" s="104">
        <v>263</v>
      </c>
      <c r="T23" s="104">
        <v>800</v>
      </c>
      <c r="U23" s="104">
        <v>227</v>
      </c>
      <c r="V23" s="104">
        <v>0</v>
      </c>
      <c r="W23" s="104">
        <v>46</v>
      </c>
      <c r="X23" s="104">
        <v>52</v>
      </c>
      <c r="Y23" s="141">
        <v>268</v>
      </c>
      <c r="Z23" s="150" t="s">
        <v>204</v>
      </c>
      <c r="AA23" s="152">
        <f t="shared" si="3"/>
        <v>371</v>
      </c>
      <c r="AB23" s="151">
        <f t="shared" si="4"/>
        <v>1</v>
      </c>
      <c r="AC23" s="104">
        <f t="shared" si="7"/>
        <v>40</v>
      </c>
      <c r="AD23" s="104">
        <v>35</v>
      </c>
      <c r="AE23" s="104">
        <v>5</v>
      </c>
      <c r="AF23" s="104">
        <f t="shared" si="8"/>
        <v>0</v>
      </c>
      <c r="AG23" s="104">
        <v>0</v>
      </c>
      <c r="AH23" s="104">
        <v>0</v>
      </c>
      <c r="AI23" s="104">
        <v>255</v>
      </c>
      <c r="AJ23" s="104">
        <v>0</v>
      </c>
      <c r="AK23" s="104">
        <v>23</v>
      </c>
      <c r="AL23" s="104">
        <v>0</v>
      </c>
      <c r="AM23" s="104">
        <v>21</v>
      </c>
      <c r="AN23" s="104">
        <v>1</v>
      </c>
      <c r="AO23" s="104">
        <v>32</v>
      </c>
      <c r="AP23" s="141">
        <v>0</v>
      </c>
      <c r="AQ23" s="150" t="s">
        <v>204</v>
      </c>
      <c r="AR23" s="140">
        <f t="shared" si="5"/>
        <v>140</v>
      </c>
      <c r="AS23" s="104">
        <f t="shared" si="6"/>
        <v>17</v>
      </c>
      <c r="AT23" s="104">
        <f t="shared" si="9"/>
        <v>0</v>
      </c>
      <c r="AU23" s="104">
        <v>0</v>
      </c>
      <c r="AV23" s="104">
        <v>0</v>
      </c>
      <c r="AW23" s="104">
        <f t="shared" si="10"/>
        <v>2</v>
      </c>
      <c r="AX23" s="104">
        <v>2</v>
      </c>
      <c r="AY23" s="104">
        <v>0</v>
      </c>
      <c r="AZ23" s="104">
        <v>20</v>
      </c>
      <c r="BA23" s="104">
        <v>3</v>
      </c>
      <c r="BB23" s="104">
        <v>8</v>
      </c>
      <c r="BC23" s="104">
        <v>7</v>
      </c>
      <c r="BD23" s="104">
        <v>4</v>
      </c>
      <c r="BE23" s="104">
        <v>1</v>
      </c>
      <c r="BF23" s="104">
        <v>12</v>
      </c>
      <c r="BG23" s="104">
        <v>4</v>
      </c>
      <c r="BH23" s="104">
        <v>68</v>
      </c>
      <c r="BI23" s="104">
        <v>24</v>
      </c>
      <c r="BJ23" s="104">
        <v>4</v>
      </c>
    </row>
    <row r="24" spans="1:62" s="89" customFormat="1" ht="24.95" customHeight="1" x14ac:dyDescent="0.25">
      <c r="A24" s="103" t="s">
        <v>205</v>
      </c>
      <c r="B24" s="140">
        <v>13</v>
      </c>
      <c r="C24" s="104">
        <v>2</v>
      </c>
      <c r="D24" s="119">
        <v>3</v>
      </c>
      <c r="E24" s="104">
        <v>3</v>
      </c>
      <c r="F24" s="104">
        <v>2</v>
      </c>
      <c r="G24" s="104">
        <v>4</v>
      </c>
      <c r="H24" s="104">
        <v>0</v>
      </c>
      <c r="I24" s="104">
        <v>0</v>
      </c>
      <c r="J24" s="104">
        <v>2</v>
      </c>
      <c r="K24" s="104">
        <v>87</v>
      </c>
      <c r="L24" s="104">
        <v>2</v>
      </c>
      <c r="M24" s="104">
        <v>100</v>
      </c>
      <c r="N24" s="104">
        <v>70</v>
      </c>
      <c r="O24" s="104">
        <f t="shared" si="11"/>
        <v>460</v>
      </c>
      <c r="P24" s="104">
        <v>140</v>
      </c>
      <c r="Q24" s="104">
        <v>320</v>
      </c>
      <c r="R24" s="104">
        <f t="shared" si="12"/>
        <v>432</v>
      </c>
      <c r="S24" s="104">
        <v>112</v>
      </c>
      <c r="T24" s="104">
        <v>320</v>
      </c>
      <c r="U24" s="104">
        <v>0</v>
      </c>
      <c r="V24" s="104">
        <v>0</v>
      </c>
      <c r="W24" s="104">
        <v>0</v>
      </c>
      <c r="X24" s="104">
        <v>0</v>
      </c>
      <c r="Y24" s="141">
        <v>105</v>
      </c>
      <c r="Z24" s="150" t="s">
        <v>205</v>
      </c>
      <c r="AA24" s="152">
        <f t="shared" si="3"/>
        <v>203</v>
      </c>
      <c r="AB24" s="151">
        <f t="shared" si="4"/>
        <v>15</v>
      </c>
      <c r="AC24" s="104">
        <f t="shared" si="7"/>
        <v>26</v>
      </c>
      <c r="AD24" s="104">
        <v>26</v>
      </c>
      <c r="AE24" s="104">
        <v>0</v>
      </c>
      <c r="AF24" s="104">
        <f t="shared" si="8"/>
        <v>12</v>
      </c>
      <c r="AG24" s="104">
        <v>11</v>
      </c>
      <c r="AH24" s="104">
        <v>1</v>
      </c>
      <c r="AI24" s="104">
        <v>128</v>
      </c>
      <c r="AJ24" s="104">
        <v>1</v>
      </c>
      <c r="AK24" s="104">
        <v>15</v>
      </c>
      <c r="AL24" s="104">
        <v>1</v>
      </c>
      <c r="AM24" s="104">
        <v>13</v>
      </c>
      <c r="AN24" s="104">
        <v>0</v>
      </c>
      <c r="AO24" s="104">
        <v>21</v>
      </c>
      <c r="AP24" s="141">
        <v>1</v>
      </c>
      <c r="AQ24" s="150" t="s">
        <v>205</v>
      </c>
      <c r="AR24" s="140">
        <f t="shared" si="5"/>
        <v>32</v>
      </c>
      <c r="AS24" s="104">
        <f t="shared" si="6"/>
        <v>12</v>
      </c>
      <c r="AT24" s="104">
        <f t="shared" si="9"/>
        <v>0</v>
      </c>
      <c r="AU24" s="104">
        <v>0</v>
      </c>
      <c r="AV24" s="104">
        <v>0</v>
      </c>
      <c r="AW24" s="104">
        <f t="shared" si="10"/>
        <v>1</v>
      </c>
      <c r="AX24" s="104">
        <v>1</v>
      </c>
      <c r="AY24" s="104">
        <v>0</v>
      </c>
      <c r="AZ24" s="104">
        <v>11</v>
      </c>
      <c r="BA24" s="104">
        <v>0</v>
      </c>
      <c r="BB24" s="104">
        <v>1</v>
      </c>
      <c r="BC24" s="104">
        <v>4</v>
      </c>
      <c r="BD24" s="104">
        <v>0</v>
      </c>
      <c r="BE24" s="104">
        <v>3</v>
      </c>
      <c r="BF24" s="104">
        <v>1</v>
      </c>
      <c r="BG24" s="104">
        <v>4</v>
      </c>
      <c r="BH24" s="104">
        <v>9</v>
      </c>
      <c r="BI24" s="104">
        <v>10</v>
      </c>
      <c r="BJ24" s="104">
        <v>0</v>
      </c>
    </row>
    <row r="25" spans="1:62" s="89" customFormat="1" ht="24.95" customHeight="1" x14ac:dyDescent="0.25">
      <c r="A25" s="103" t="s">
        <v>206</v>
      </c>
      <c r="B25" s="140">
        <v>4</v>
      </c>
      <c r="C25" s="104">
        <v>4</v>
      </c>
      <c r="D25" s="119">
        <v>4</v>
      </c>
      <c r="E25" s="104">
        <v>3</v>
      </c>
      <c r="F25" s="104">
        <v>3</v>
      </c>
      <c r="G25" s="104">
        <v>4</v>
      </c>
      <c r="H25" s="104">
        <v>0</v>
      </c>
      <c r="I25" s="104">
        <v>0</v>
      </c>
      <c r="J25" s="104">
        <v>1</v>
      </c>
      <c r="K25" s="104">
        <v>40</v>
      </c>
      <c r="L25" s="104">
        <v>2</v>
      </c>
      <c r="M25" s="104">
        <v>159</v>
      </c>
      <c r="N25" s="104">
        <v>159</v>
      </c>
      <c r="O25" s="104">
        <f t="shared" si="11"/>
        <v>584</v>
      </c>
      <c r="P25" s="104">
        <v>127</v>
      </c>
      <c r="Q25" s="104">
        <v>457</v>
      </c>
      <c r="R25" s="104">
        <f t="shared" si="12"/>
        <v>584</v>
      </c>
      <c r="S25" s="104">
        <v>127</v>
      </c>
      <c r="T25" s="104">
        <v>457</v>
      </c>
      <c r="U25" s="104">
        <v>0</v>
      </c>
      <c r="V25" s="104">
        <v>0</v>
      </c>
      <c r="W25" s="104">
        <v>0</v>
      </c>
      <c r="X25" s="104">
        <v>0</v>
      </c>
      <c r="Y25" s="141">
        <v>60</v>
      </c>
      <c r="Z25" s="150" t="s">
        <v>206</v>
      </c>
      <c r="AA25" s="152">
        <f t="shared" si="3"/>
        <v>169</v>
      </c>
      <c r="AB25" s="151">
        <f t="shared" si="4"/>
        <v>2</v>
      </c>
      <c r="AC25" s="104">
        <f t="shared" si="7"/>
        <v>22</v>
      </c>
      <c r="AD25" s="104">
        <v>22</v>
      </c>
      <c r="AE25" s="104">
        <v>0</v>
      </c>
      <c r="AF25" s="104">
        <f t="shared" si="8"/>
        <v>0</v>
      </c>
      <c r="AG25" s="104">
        <v>0</v>
      </c>
      <c r="AH25" s="104">
        <v>0</v>
      </c>
      <c r="AI25" s="104">
        <v>100</v>
      </c>
      <c r="AJ25" s="104">
        <v>0</v>
      </c>
      <c r="AK25" s="104">
        <v>16</v>
      </c>
      <c r="AL25" s="104">
        <v>0</v>
      </c>
      <c r="AM25" s="104">
        <v>14</v>
      </c>
      <c r="AN25" s="104">
        <v>0</v>
      </c>
      <c r="AO25" s="104">
        <v>17</v>
      </c>
      <c r="AP25" s="141">
        <v>2</v>
      </c>
      <c r="AQ25" s="150" t="s">
        <v>206</v>
      </c>
      <c r="AR25" s="140">
        <f t="shared" si="5"/>
        <v>47</v>
      </c>
      <c r="AS25" s="104">
        <f t="shared" si="6"/>
        <v>10</v>
      </c>
      <c r="AT25" s="104">
        <f t="shared" si="9"/>
        <v>0</v>
      </c>
      <c r="AU25" s="104">
        <v>0</v>
      </c>
      <c r="AV25" s="104">
        <v>0</v>
      </c>
      <c r="AW25" s="104">
        <f t="shared" si="10"/>
        <v>2</v>
      </c>
      <c r="AX25" s="104">
        <v>2</v>
      </c>
      <c r="AY25" s="104">
        <v>0</v>
      </c>
      <c r="AZ25" s="104">
        <v>12</v>
      </c>
      <c r="BA25" s="104">
        <v>1</v>
      </c>
      <c r="BB25" s="104">
        <v>2</v>
      </c>
      <c r="BC25" s="104">
        <v>3</v>
      </c>
      <c r="BD25" s="104">
        <v>0</v>
      </c>
      <c r="BE25" s="104">
        <v>2</v>
      </c>
      <c r="BF25" s="104">
        <v>1</v>
      </c>
      <c r="BG25" s="104">
        <v>2</v>
      </c>
      <c r="BH25" s="104">
        <v>5</v>
      </c>
      <c r="BI25" s="104">
        <v>24</v>
      </c>
      <c r="BJ25" s="104">
        <v>3</v>
      </c>
    </row>
    <row r="26" spans="1:62" s="89" customFormat="1" ht="24.95" customHeight="1" x14ac:dyDescent="0.25">
      <c r="A26" s="103" t="s">
        <v>207</v>
      </c>
      <c r="B26" s="140">
        <v>17</v>
      </c>
      <c r="C26" s="104">
        <v>3</v>
      </c>
      <c r="D26" s="119">
        <v>7</v>
      </c>
      <c r="E26" s="104">
        <v>4</v>
      </c>
      <c r="F26" s="104">
        <v>3</v>
      </c>
      <c r="G26" s="104">
        <v>6</v>
      </c>
      <c r="H26" s="104">
        <v>3</v>
      </c>
      <c r="I26" s="104">
        <v>169</v>
      </c>
      <c r="J26" s="104">
        <v>2</v>
      </c>
      <c r="K26" s="104">
        <v>133</v>
      </c>
      <c r="L26" s="104">
        <v>2</v>
      </c>
      <c r="M26" s="104">
        <v>149</v>
      </c>
      <c r="N26" s="104">
        <v>149</v>
      </c>
      <c r="O26" s="104">
        <f t="shared" si="11"/>
        <v>1143</v>
      </c>
      <c r="P26" s="104">
        <v>380</v>
      </c>
      <c r="Q26" s="104">
        <v>763</v>
      </c>
      <c r="R26" s="104">
        <f t="shared" si="12"/>
        <v>1060</v>
      </c>
      <c r="S26" s="104">
        <v>353</v>
      </c>
      <c r="T26" s="104">
        <v>707</v>
      </c>
      <c r="U26" s="104">
        <v>0</v>
      </c>
      <c r="V26" s="104">
        <v>0</v>
      </c>
      <c r="W26" s="104">
        <v>0</v>
      </c>
      <c r="X26" s="104">
        <v>0</v>
      </c>
      <c r="Y26" s="141">
        <v>90</v>
      </c>
      <c r="Z26" s="150" t="s">
        <v>207</v>
      </c>
      <c r="AA26" s="152">
        <f t="shared" si="3"/>
        <v>329</v>
      </c>
      <c r="AB26" s="151">
        <f t="shared" si="4"/>
        <v>15</v>
      </c>
      <c r="AC26" s="104">
        <f t="shared" si="7"/>
        <v>42</v>
      </c>
      <c r="AD26" s="104">
        <v>39</v>
      </c>
      <c r="AE26" s="104">
        <v>3</v>
      </c>
      <c r="AF26" s="104">
        <f t="shared" si="8"/>
        <v>13</v>
      </c>
      <c r="AG26" s="104">
        <v>12</v>
      </c>
      <c r="AH26" s="104">
        <v>1</v>
      </c>
      <c r="AI26" s="104">
        <v>222</v>
      </c>
      <c r="AJ26" s="104">
        <v>0</v>
      </c>
      <c r="AK26" s="104">
        <v>19</v>
      </c>
      <c r="AL26" s="104">
        <v>0</v>
      </c>
      <c r="AM26" s="104">
        <v>20</v>
      </c>
      <c r="AN26" s="104">
        <v>1</v>
      </c>
      <c r="AO26" s="104">
        <v>26</v>
      </c>
      <c r="AP26" s="141">
        <v>1</v>
      </c>
      <c r="AQ26" s="150" t="s">
        <v>207</v>
      </c>
      <c r="AR26" s="140">
        <f t="shared" si="5"/>
        <v>71</v>
      </c>
      <c r="AS26" s="104">
        <f t="shared" si="6"/>
        <v>22</v>
      </c>
      <c r="AT26" s="104">
        <f t="shared" si="9"/>
        <v>0</v>
      </c>
      <c r="AU26" s="104">
        <v>0</v>
      </c>
      <c r="AV26" s="104">
        <v>0</v>
      </c>
      <c r="AW26" s="104">
        <f t="shared" si="10"/>
        <v>1</v>
      </c>
      <c r="AX26" s="104">
        <v>1</v>
      </c>
      <c r="AY26" s="104">
        <v>0</v>
      </c>
      <c r="AZ26" s="104">
        <v>16</v>
      </c>
      <c r="BA26" s="104">
        <v>4</v>
      </c>
      <c r="BB26" s="104">
        <v>4</v>
      </c>
      <c r="BC26" s="104">
        <v>4</v>
      </c>
      <c r="BD26" s="104">
        <v>0</v>
      </c>
      <c r="BE26" s="104">
        <v>4</v>
      </c>
      <c r="BF26" s="104">
        <v>2</v>
      </c>
      <c r="BG26" s="104">
        <v>9</v>
      </c>
      <c r="BH26" s="104">
        <v>29</v>
      </c>
      <c r="BI26" s="104">
        <v>18</v>
      </c>
      <c r="BJ26" s="104">
        <v>2</v>
      </c>
    </row>
    <row r="27" spans="1:62" s="89" customFormat="1" ht="24.95" customHeight="1" x14ac:dyDescent="0.25">
      <c r="A27" s="103" t="s">
        <v>425</v>
      </c>
      <c r="B27" s="140">
        <v>4</v>
      </c>
      <c r="C27" s="104">
        <v>3</v>
      </c>
      <c r="D27" s="119">
        <v>3</v>
      </c>
      <c r="E27" s="104">
        <v>2</v>
      </c>
      <c r="F27" s="104">
        <v>2</v>
      </c>
      <c r="G27" s="104">
        <v>1</v>
      </c>
      <c r="H27" s="104">
        <v>0</v>
      </c>
      <c r="I27" s="104">
        <v>0</v>
      </c>
      <c r="J27" s="104">
        <v>1</v>
      </c>
      <c r="K27" s="104">
        <v>30</v>
      </c>
      <c r="L27" s="104">
        <v>0</v>
      </c>
      <c r="M27" s="104">
        <v>0</v>
      </c>
      <c r="N27" s="104">
        <v>0</v>
      </c>
      <c r="O27" s="104">
        <f t="shared" si="11"/>
        <v>266</v>
      </c>
      <c r="P27" s="104">
        <v>100</v>
      </c>
      <c r="Q27" s="104">
        <v>166</v>
      </c>
      <c r="R27" s="104">
        <f t="shared" si="12"/>
        <v>246</v>
      </c>
      <c r="S27" s="104">
        <v>80</v>
      </c>
      <c r="T27" s="104">
        <v>166</v>
      </c>
      <c r="U27" s="104">
        <v>0</v>
      </c>
      <c r="V27" s="104">
        <v>0</v>
      </c>
      <c r="W27" s="104">
        <v>0</v>
      </c>
      <c r="X27" s="104">
        <v>0</v>
      </c>
      <c r="Y27" s="141">
        <v>45</v>
      </c>
      <c r="Z27" s="150" t="s">
        <v>383</v>
      </c>
      <c r="AA27" s="152">
        <f t="shared" si="3"/>
        <v>74</v>
      </c>
      <c r="AB27" s="151">
        <f t="shared" si="4"/>
        <v>3</v>
      </c>
      <c r="AC27" s="104">
        <f t="shared" si="7"/>
        <v>9</v>
      </c>
      <c r="AD27" s="104">
        <v>9</v>
      </c>
      <c r="AE27" s="104">
        <v>0</v>
      </c>
      <c r="AF27" s="104">
        <f t="shared" si="8"/>
        <v>0</v>
      </c>
      <c r="AG27" s="104">
        <v>0</v>
      </c>
      <c r="AH27" s="104">
        <v>0</v>
      </c>
      <c r="AI27" s="104">
        <v>53</v>
      </c>
      <c r="AJ27" s="104">
        <v>0</v>
      </c>
      <c r="AK27" s="104">
        <v>3</v>
      </c>
      <c r="AL27" s="104">
        <v>1</v>
      </c>
      <c r="AM27" s="104">
        <v>3</v>
      </c>
      <c r="AN27" s="104">
        <v>1</v>
      </c>
      <c r="AO27" s="104">
        <v>6</v>
      </c>
      <c r="AP27" s="141">
        <v>1</v>
      </c>
      <c r="AQ27" s="150" t="s">
        <v>383</v>
      </c>
      <c r="AR27" s="140">
        <f t="shared" si="5"/>
        <v>5</v>
      </c>
      <c r="AS27" s="104">
        <f t="shared" si="6"/>
        <v>3</v>
      </c>
      <c r="AT27" s="104">
        <f t="shared" si="9"/>
        <v>0</v>
      </c>
      <c r="AU27" s="104">
        <v>0</v>
      </c>
      <c r="AV27" s="104">
        <v>0</v>
      </c>
      <c r="AW27" s="104">
        <f t="shared" si="10"/>
        <v>1</v>
      </c>
      <c r="AX27" s="104">
        <v>1</v>
      </c>
      <c r="AY27" s="104">
        <v>0</v>
      </c>
      <c r="AZ27" s="104">
        <v>0</v>
      </c>
      <c r="BA27" s="104">
        <v>1</v>
      </c>
      <c r="BB27" s="104">
        <v>0</v>
      </c>
      <c r="BC27" s="104">
        <v>0</v>
      </c>
      <c r="BD27" s="104">
        <v>0</v>
      </c>
      <c r="BE27" s="104">
        <v>1</v>
      </c>
      <c r="BF27" s="104">
        <v>1</v>
      </c>
      <c r="BG27" s="104">
        <v>0</v>
      </c>
      <c r="BH27" s="104">
        <v>4</v>
      </c>
      <c r="BI27" s="104">
        <v>0</v>
      </c>
      <c r="BJ27" s="104">
        <v>0</v>
      </c>
    </row>
    <row r="28" spans="1:62" s="89" customFormat="1" ht="24.95" customHeight="1" x14ac:dyDescent="0.25">
      <c r="A28" s="103" t="s">
        <v>210</v>
      </c>
      <c r="B28" s="140">
        <v>10</v>
      </c>
      <c r="C28" s="104">
        <v>7</v>
      </c>
      <c r="D28" s="119">
        <v>7</v>
      </c>
      <c r="E28" s="104">
        <v>7</v>
      </c>
      <c r="F28" s="104">
        <v>8</v>
      </c>
      <c r="G28" s="104">
        <v>14</v>
      </c>
      <c r="H28" s="104">
        <v>2</v>
      </c>
      <c r="I28" s="104">
        <v>75</v>
      </c>
      <c r="J28" s="104">
        <v>1</v>
      </c>
      <c r="K28" s="104">
        <v>96</v>
      </c>
      <c r="L28" s="104">
        <v>4</v>
      </c>
      <c r="M28" s="104">
        <v>1010</v>
      </c>
      <c r="N28" s="104">
        <v>760</v>
      </c>
      <c r="O28" s="104">
        <f t="shared" si="11"/>
        <v>1933</v>
      </c>
      <c r="P28" s="104">
        <v>437</v>
      </c>
      <c r="Q28" s="104">
        <v>1496</v>
      </c>
      <c r="R28" s="104">
        <f t="shared" si="12"/>
        <v>1880</v>
      </c>
      <c r="S28" s="104">
        <v>384</v>
      </c>
      <c r="T28" s="104">
        <v>1496</v>
      </c>
      <c r="U28" s="104">
        <v>1348</v>
      </c>
      <c r="V28" s="104">
        <v>558</v>
      </c>
      <c r="W28" s="104">
        <v>1263</v>
      </c>
      <c r="X28" s="104">
        <v>340</v>
      </c>
      <c r="Y28" s="141">
        <v>650</v>
      </c>
      <c r="Z28" s="150" t="s">
        <v>210</v>
      </c>
      <c r="AA28" s="152">
        <f t="shared" si="3"/>
        <v>507</v>
      </c>
      <c r="AB28" s="151">
        <f t="shared" si="4"/>
        <v>12</v>
      </c>
      <c r="AC28" s="104">
        <f t="shared" si="7"/>
        <v>71</v>
      </c>
      <c r="AD28" s="104">
        <v>58</v>
      </c>
      <c r="AE28" s="104">
        <v>13</v>
      </c>
      <c r="AF28" s="104">
        <f t="shared" si="8"/>
        <v>9</v>
      </c>
      <c r="AG28" s="104">
        <v>9</v>
      </c>
      <c r="AH28" s="104">
        <v>0</v>
      </c>
      <c r="AI28" s="104">
        <v>331</v>
      </c>
      <c r="AJ28" s="104">
        <v>2</v>
      </c>
      <c r="AK28" s="104">
        <v>29</v>
      </c>
      <c r="AL28" s="104">
        <v>0</v>
      </c>
      <c r="AM28" s="104">
        <v>32</v>
      </c>
      <c r="AN28" s="104">
        <v>1</v>
      </c>
      <c r="AO28" s="104">
        <v>44</v>
      </c>
      <c r="AP28" s="141">
        <v>0</v>
      </c>
      <c r="AQ28" s="150" t="s">
        <v>210</v>
      </c>
      <c r="AR28" s="140">
        <f t="shared" si="5"/>
        <v>170</v>
      </c>
      <c r="AS28" s="104">
        <f t="shared" si="6"/>
        <v>41</v>
      </c>
      <c r="AT28" s="104">
        <f t="shared" si="9"/>
        <v>0</v>
      </c>
      <c r="AU28" s="104">
        <v>0</v>
      </c>
      <c r="AV28" s="104">
        <v>0</v>
      </c>
      <c r="AW28" s="104">
        <f t="shared" si="10"/>
        <v>18</v>
      </c>
      <c r="AX28" s="104">
        <v>17</v>
      </c>
      <c r="AY28" s="104">
        <v>1</v>
      </c>
      <c r="AZ28" s="104">
        <v>44</v>
      </c>
      <c r="BA28" s="104">
        <v>4</v>
      </c>
      <c r="BB28" s="104">
        <v>7</v>
      </c>
      <c r="BC28" s="104">
        <v>6</v>
      </c>
      <c r="BD28" s="104">
        <v>3</v>
      </c>
      <c r="BE28" s="104">
        <v>6</v>
      </c>
      <c r="BF28" s="104">
        <v>5</v>
      </c>
      <c r="BG28" s="104">
        <v>7</v>
      </c>
      <c r="BH28" s="104">
        <v>19</v>
      </c>
      <c r="BI28" s="104">
        <v>91</v>
      </c>
      <c r="BJ28" s="104">
        <v>1</v>
      </c>
    </row>
    <row r="29" spans="1:62" s="89" customFormat="1" ht="24.95" customHeight="1" x14ac:dyDescent="0.25">
      <c r="A29" s="103" t="s">
        <v>211</v>
      </c>
      <c r="B29" s="140">
        <v>3</v>
      </c>
      <c r="C29" s="104">
        <v>1</v>
      </c>
      <c r="D29" s="119">
        <v>1</v>
      </c>
      <c r="E29" s="104">
        <v>1</v>
      </c>
      <c r="F29" s="104">
        <v>1</v>
      </c>
      <c r="G29" s="104">
        <v>1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f t="shared" si="11"/>
        <v>116</v>
      </c>
      <c r="P29" s="104">
        <v>36</v>
      </c>
      <c r="Q29" s="104">
        <v>80</v>
      </c>
      <c r="R29" s="104">
        <f t="shared" si="12"/>
        <v>116</v>
      </c>
      <c r="S29" s="104">
        <v>36</v>
      </c>
      <c r="T29" s="104">
        <v>80</v>
      </c>
      <c r="U29" s="104">
        <v>0</v>
      </c>
      <c r="V29" s="104">
        <v>0</v>
      </c>
      <c r="W29" s="104">
        <v>0</v>
      </c>
      <c r="X29" s="104">
        <v>0</v>
      </c>
      <c r="Y29" s="141">
        <v>0</v>
      </c>
      <c r="Z29" s="150" t="s">
        <v>211</v>
      </c>
      <c r="AA29" s="152">
        <f t="shared" si="3"/>
        <v>33</v>
      </c>
      <c r="AB29" s="151">
        <f t="shared" si="4"/>
        <v>0</v>
      </c>
      <c r="AC29" s="104">
        <f t="shared" si="7"/>
        <v>5</v>
      </c>
      <c r="AD29" s="104">
        <v>5</v>
      </c>
      <c r="AE29" s="104">
        <v>0</v>
      </c>
      <c r="AF29" s="104">
        <f t="shared" si="8"/>
        <v>0</v>
      </c>
      <c r="AG29" s="104">
        <v>0</v>
      </c>
      <c r="AH29" s="104">
        <v>0</v>
      </c>
      <c r="AI29" s="104">
        <v>20</v>
      </c>
      <c r="AJ29" s="104">
        <v>0</v>
      </c>
      <c r="AK29" s="104">
        <v>3</v>
      </c>
      <c r="AL29" s="104">
        <v>0</v>
      </c>
      <c r="AM29" s="104">
        <v>2</v>
      </c>
      <c r="AN29" s="104">
        <v>0</v>
      </c>
      <c r="AO29" s="104">
        <v>3</v>
      </c>
      <c r="AP29" s="141">
        <v>0</v>
      </c>
      <c r="AQ29" s="150" t="s">
        <v>211</v>
      </c>
      <c r="AR29" s="140">
        <f t="shared" si="5"/>
        <v>0</v>
      </c>
      <c r="AS29" s="104">
        <f t="shared" si="6"/>
        <v>0</v>
      </c>
      <c r="AT29" s="104">
        <f t="shared" si="9"/>
        <v>0</v>
      </c>
      <c r="AU29" s="104">
        <v>0</v>
      </c>
      <c r="AV29" s="104">
        <v>0</v>
      </c>
      <c r="AW29" s="104">
        <f t="shared" si="10"/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</row>
    <row r="30" spans="1:62" s="89" customFormat="1" ht="24.95" customHeight="1" x14ac:dyDescent="0.25">
      <c r="A30" s="103" t="s">
        <v>212</v>
      </c>
      <c r="B30" s="140">
        <v>6</v>
      </c>
      <c r="C30" s="104">
        <v>3</v>
      </c>
      <c r="D30" s="119">
        <v>5</v>
      </c>
      <c r="E30" s="104">
        <v>4</v>
      </c>
      <c r="F30" s="104">
        <v>3</v>
      </c>
      <c r="G30" s="104">
        <v>3</v>
      </c>
      <c r="H30" s="104">
        <v>1</v>
      </c>
      <c r="I30" s="104">
        <v>80</v>
      </c>
      <c r="J30" s="104">
        <v>1</v>
      </c>
      <c r="K30" s="104">
        <v>42</v>
      </c>
      <c r="L30" s="104">
        <v>0</v>
      </c>
      <c r="M30" s="104">
        <v>0</v>
      </c>
      <c r="N30" s="104">
        <v>0</v>
      </c>
      <c r="O30" s="104">
        <f t="shared" si="11"/>
        <v>503</v>
      </c>
      <c r="P30" s="104">
        <v>156</v>
      </c>
      <c r="Q30" s="104">
        <v>347</v>
      </c>
      <c r="R30" s="104">
        <f t="shared" si="12"/>
        <v>503</v>
      </c>
      <c r="S30" s="104">
        <v>156</v>
      </c>
      <c r="T30" s="104">
        <v>347</v>
      </c>
      <c r="U30" s="104">
        <v>0</v>
      </c>
      <c r="V30" s="104">
        <v>0</v>
      </c>
      <c r="W30" s="104">
        <v>0</v>
      </c>
      <c r="X30" s="104">
        <v>0</v>
      </c>
      <c r="Y30" s="141">
        <v>235</v>
      </c>
      <c r="Z30" s="150" t="s">
        <v>212</v>
      </c>
      <c r="AA30" s="152">
        <f t="shared" si="3"/>
        <v>170</v>
      </c>
      <c r="AB30" s="151">
        <f t="shared" si="4"/>
        <v>1</v>
      </c>
      <c r="AC30" s="104">
        <f t="shared" si="7"/>
        <v>24</v>
      </c>
      <c r="AD30" s="104">
        <v>21</v>
      </c>
      <c r="AE30" s="104">
        <v>3</v>
      </c>
      <c r="AF30" s="104">
        <f t="shared" si="8"/>
        <v>1</v>
      </c>
      <c r="AG30" s="104">
        <v>1</v>
      </c>
      <c r="AH30" s="104">
        <v>0</v>
      </c>
      <c r="AI30" s="104">
        <v>106</v>
      </c>
      <c r="AJ30" s="104">
        <v>0</v>
      </c>
      <c r="AK30" s="104">
        <v>10</v>
      </c>
      <c r="AL30" s="104">
        <v>0</v>
      </c>
      <c r="AM30" s="104">
        <v>15</v>
      </c>
      <c r="AN30" s="104">
        <v>0</v>
      </c>
      <c r="AO30" s="104">
        <v>15</v>
      </c>
      <c r="AP30" s="141">
        <v>0</v>
      </c>
      <c r="AQ30" s="150" t="s">
        <v>212</v>
      </c>
      <c r="AR30" s="140">
        <f t="shared" si="5"/>
        <v>16</v>
      </c>
      <c r="AS30" s="104">
        <f t="shared" si="6"/>
        <v>4</v>
      </c>
      <c r="AT30" s="104">
        <f t="shared" si="9"/>
        <v>0</v>
      </c>
      <c r="AU30" s="104">
        <v>0</v>
      </c>
      <c r="AV30" s="104">
        <v>0</v>
      </c>
      <c r="AW30" s="104">
        <f t="shared" si="10"/>
        <v>0</v>
      </c>
      <c r="AX30" s="104">
        <v>0</v>
      </c>
      <c r="AY30" s="104">
        <v>0</v>
      </c>
      <c r="AZ30" s="104">
        <v>2</v>
      </c>
      <c r="BA30" s="104">
        <v>0</v>
      </c>
      <c r="BB30" s="104">
        <v>1</v>
      </c>
      <c r="BC30" s="104">
        <v>2</v>
      </c>
      <c r="BD30" s="104">
        <v>0</v>
      </c>
      <c r="BE30" s="104">
        <v>1</v>
      </c>
      <c r="BF30" s="104">
        <v>2</v>
      </c>
      <c r="BG30" s="104">
        <v>1</v>
      </c>
      <c r="BH30" s="104">
        <v>11</v>
      </c>
      <c r="BI30" s="104">
        <v>0</v>
      </c>
      <c r="BJ30" s="104">
        <v>0</v>
      </c>
    </row>
    <row r="31" spans="1:62" s="89" customFormat="1" ht="24.95" customHeight="1" x14ac:dyDescent="0.25">
      <c r="A31" s="103" t="s">
        <v>213</v>
      </c>
      <c r="B31" s="140">
        <v>6</v>
      </c>
      <c r="C31" s="104">
        <v>2</v>
      </c>
      <c r="D31" s="119">
        <v>2</v>
      </c>
      <c r="E31" s="104">
        <v>2</v>
      </c>
      <c r="F31" s="104">
        <v>2</v>
      </c>
      <c r="G31" s="104">
        <v>2</v>
      </c>
      <c r="H31" s="104">
        <v>2</v>
      </c>
      <c r="I31" s="104">
        <v>66</v>
      </c>
      <c r="J31" s="104">
        <v>3</v>
      </c>
      <c r="K31" s="104">
        <v>170</v>
      </c>
      <c r="L31" s="104">
        <v>0</v>
      </c>
      <c r="M31" s="104">
        <v>0</v>
      </c>
      <c r="N31" s="104">
        <v>0</v>
      </c>
      <c r="O31" s="104">
        <f t="shared" si="11"/>
        <v>117</v>
      </c>
      <c r="P31" s="104">
        <v>117</v>
      </c>
      <c r="Q31" s="104">
        <v>0</v>
      </c>
      <c r="R31" s="104">
        <f t="shared" si="12"/>
        <v>117</v>
      </c>
      <c r="S31" s="104">
        <v>117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41">
        <v>120</v>
      </c>
      <c r="Z31" s="150" t="s">
        <v>213</v>
      </c>
      <c r="AA31" s="152">
        <f t="shared" si="3"/>
        <v>98</v>
      </c>
      <c r="AB31" s="151">
        <f t="shared" si="4"/>
        <v>7</v>
      </c>
      <c r="AC31" s="104">
        <f t="shared" si="7"/>
        <v>16</v>
      </c>
      <c r="AD31" s="104">
        <v>15</v>
      </c>
      <c r="AE31" s="104">
        <v>1</v>
      </c>
      <c r="AF31" s="104">
        <f t="shared" si="8"/>
        <v>1</v>
      </c>
      <c r="AG31" s="104">
        <v>1</v>
      </c>
      <c r="AH31" s="104">
        <v>0</v>
      </c>
      <c r="AI31" s="104">
        <v>50</v>
      </c>
      <c r="AJ31" s="104">
        <v>0</v>
      </c>
      <c r="AK31" s="104">
        <v>7</v>
      </c>
      <c r="AL31" s="104">
        <v>0</v>
      </c>
      <c r="AM31" s="104">
        <v>19</v>
      </c>
      <c r="AN31" s="104">
        <v>5</v>
      </c>
      <c r="AO31" s="104">
        <v>6</v>
      </c>
      <c r="AP31" s="141">
        <v>1</v>
      </c>
      <c r="AQ31" s="150" t="s">
        <v>213</v>
      </c>
      <c r="AR31" s="140">
        <f t="shared" si="5"/>
        <v>34</v>
      </c>
      <c r="AS31" s="104">
        <f t="shared" si="6"/>
        <v>11</v>
      </c>
      <c r="AT31" s="104">
        <f t="shared" si="9"/>
        <v>0</v>
      </c>
      <c r="AU31" s="104">
        <v>0</v>
      </c>
      <c r="AV31" s="104">
        <v>0</v>
      </c>
      <c r="AW31" s="104">
        <f t="shared" si="10"/>
        <v>2</v>
      </c>
      <c r="AX31" s="104">
        <v>2</v>
      </c>
      <c r="AY31" s="104">
        <v>0</v>
      </c>
      <c r="AZ31" s="104">
        <v>2</v>
      </c>
      <c r="BA31" s="104">
        <v>4</v>
      </c>
      <c r="BB31" s="104">
        <v>4</v>
      </c>
      <c r="BC31" s="104">
        <v>0</v>
      </c>
      <c r="BD31" s="104">
        <v>1</v>
      </c>
      <c r="BE31" s="104">
        <v>1</v>
      </c>
      <c r="BF31" s="104">
        <v>2</v>
      </c>
      <c r="BG31" s="104">
        <v>4</v>
      </c>
      <c r="BH31" s="104">
        <v>24</v>
      </c>
      <c r="BI31" s="104">
        <v>1</v>
      </c>
      <c r="BJ31" s="104">
        <v>0</v>
      </c>
    </row>
    <row r="32" spans="1:62" s="71" customFormat="1" ht="24.95" customHeight="1" x14ac:dyDescent="0.25">
      <c r="A32" s="103" t="s">
        <v>214</v>
      </c>
      <c r="B32" s="142">
        <v>11</v>
      </c>
      <c r="C32" s="138">
        <v>3</v>
      </c>
      <c r="D32" s="139">
        <v>3</v>
      </c>
      <c r="E32" s="138">
        <v>2</v>
      </c>
      <c r="F32" s="138">
        <v>2</v>
      </c>
      <c r="G32" s="138">
        <v>2</v>
      </c>
      <c r="H32" s="138">
        <v>1</v>
      </c>
      <c r="I32" s="138">
        <v>15</v>
      </c>
      <c r="J32" s="138">
        <v>2</v>
      </c>
      <c r="K32" s="138">
        <v>102</v>
      </c>
      <c r="L32" s="138">
        <v>1</v>
      </c>
      <c r="M32" s="138">
        <v>44</v>
      </c>
      <c r="N32" s="138">
        <v>44</v>
      </c>
      <c r="O32" s="104">
        <f t="shared" si="11"/>
        <v>443</v>
      </c>
      <c r="P32" s="138">
        <v>148</v>
      </c>
      <c r="Q32" s="138">
        <v>295</v>
      </c>
      <c r="R32" s="104">
        <f t="shared" si="12"/>
        <v>333</v>
      </c>
      <c r="S32" s="138">
        <v>108</v>
      </c>
      <c r="T32" s="138">
        <v>225</v>
      </c>
      <c r="U32" s="138">
        <v>0</v>
      </c>
      <c r="V32" s="138">
        <v>0</v>
      </c>
      <c r="W32" s="138">
        <v>0</v>
      </c>
      <c r="X32" s="138">
        <v>0</v>
      </c>
      <c r="Y32" s="148">
        <v>149</v>
      </c>
      <c r="Z32" s="150" t="s">
        <v>214</v>
      </c>
      <c r="AA32" s="152">
        <f t="shared" si="3"/>
        <v>163</v>
      </c>
      <c r="AB32" s="151">
        <f t="shared" si="4"/>
        <v>14</v>
      </c>
      <c r="AC32" s="104">
        <f t="shared" si="7"/>
        <v>28</v>
      </c>
      <c r="AD32" s="138">
        <v>23</v>
      </c>
      <c r="AE32" s="138">
        <v>5</v>
      </c>
      <c r="AF32" s="104">
        <f t="shared" si="8"/>
        <v>6</v>
      </c>
      <c r="AG32" s="138">
        <v>6</v>
      </c>
      <c r="AH32" s="138">
        <v>0</v>
      </c>
      <c r="AI32" s="138">
        <v>92</v>
      </c>
      <c r="AJ32" s="138">
        <v>0</v>
      </c>
      <c r="AK32" s="138">
        <v>11</v>
      </c>
      <c r="AL32" s="138">
        <v>1</v>
      </c>
      <c r="AM32" s="138">
        <v>15</v>
      </c>
      <c r="AN32" s="138">
        <v>3</v>
      </c>
      <c r="AO32" s="138">
        <v>17</v>
      </c>
      <c r="AP32" s="148">
        <v>4</v>
      </c>
      <c r="AQ32" s="150" t="s">
        <v>214</v>
      </c>
      <c r="AR32" s="140">
        <f t="shared" si="5"/>
        <v>32</v>
      </c>
      <c r="AS32" s="104">
        <f t="shared" si="6"/>
        <v>14</v>
      </c>
      <c r="AT32" s="104">
        <f t="shared" si="9"/>
        <v>0</v>
      </c>
      <c r="AU32" s="138">
        <v>0</v>
      </c>
      <c r="AV32" s="138">
        <v>0</v>
      </c>
      <c r="AW32" s="104">
        <f t="shared" si="10"/>
        <v>2</v>
      </c>
      <c r="AX32" s="138">
        <v>2</v>
      </c>
      <c r="AY32" s="138">
        <v>0</v>
      </c>
      <c r="AZ32" s="138">
        <v>8</v>
      </c>
      <c r="BA32" s="138">
        <v>1</v>
      </c>
      <c r="BB32" s="138">
        <v>2</v>
      </c>
      <c r="BC32" s="138">
        <v>2</v>
      </c>
      <c r="BD32" s="138">
        <v>0</v>
      </c>
      <c r="BE32" s="138">
        <v>5</v>
      </c>
      <c r="BF32" s="138">
        <v>0</v>
      </c>
      <c r="BG32" s="138">
        <v>4</v>
      </c>
      <c r="BH32" s="151">
        <v>13</v>
      </c>
      <c r="BI32" s="138">
        <v>9</v>
      </c>
      <c r="BJ32" s="138">
        <v>0</v>
      </c>
    </row>
    <row r="33" spans="1:62" s="71" customFormat="1" ht="24.95" customHeight="1" x14ac:dyDescent="0.25">
      <c r="A33" s="103" t="s">
        <v>215</v>
      </c>
      <c r="B33" s="142">
        <v>1</v>
      </c>
      <c r="C33" s="138">
        <v>1</v>
      </c>
      <c r="D33" s="139">
        <v>1</v>
      </c>
      <c r="E33" s="138">
        <v>1</v>
      </c>
      <c r="F33" s="138">
        <v>1</v>
      </c>
      <c r="G33" s="138">
        <v>1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04">
        <f t="shared" si="11"/>
        <v>110</v>
      </c>
      <c r="P33" s="138">
        <v>35</v>
      </c>
      <c r="Q33" s="138">
        <v>75</v>
      </c>
      <c r="R33" s="104">
        <f t="shared" si="12"/>
        <v>102</v>
      </c>
      <c r="S33" s="138">
        <v>30</v>
      </c>
      <c r="T33" s="138">
        <v>72</v>
      </c>
      <c r="U33" s="138">
        <v>0</v>
      </c>
      <c r="V33" s="138">
        <v>0</v>
      </c>
      <c r="W33" s="138">
        <v>0</v>
      </c>
      <c r="X33" s="138">
        <v>0</v>
      </c>
      <c r="Y33" s="148">
        <v>55</v>
      </c>
      <c r="Z33" s="150" t="s">
        <v>215</v>
      </c>
      <c r="AA33" s="152">
        <f t="shared" si="3"/>
        <v>31</v>
      </c>
      <c r="AB33" s="151">
        <f t="shared" si="4"/>
        <v>0</v>
      </c>
      <c r="AC33" s="104">
        <f t="shared" si="7"/>
        <v>3</v>
      </c>
      <c r="AD33" s="138">
        <v>3</v>
      </c>
      <c r="AE33" s="138">
        <v>0</v>
      </c>
      <c r="AF33" s="104">
        <f t="shared" si="8"/>
        <v>0</v>
      </c>
      <c r="AG33" s="138">
        <v>0</v>
      </c>
      <c r="AH33" s="138">
        <v>0</v>
      </c>
      <c r="AI33" s="138">
        <v>20</v>
      </c>
      <c r="AJ33" s="138">
        <v>0</v>
      </c>
      <c r="AK33" s="138">
        <v>2</v>
      </c>
      <c r="AL33" s="138">
        <v>0</v>
      </c>
      <c r="AM33" s="138">
        <v>2</v>
      </c>
      <c r="AN33" s="138">
        <v>0</v>
      </c>
      <c r="AO33" s="138">
        <v>4</v>
      </c>
      <c r="AP33" s="148">
        <v>0</v>
      </c>
      <c r="AQ33" s="150" t="s">
        <v>215</v>
      </c>
      <c r="AR33" s="140">
        <f t="shared" si="5"/>
        <v>0</v>
      </c>
      <c r="AS33" s="104">
        <f t="shared" si="6"/>
        <v>0</v>
      </c>
      <c r="AT33" s="104">
        <f t="shared" si="9"/>
        <v>0</v>
      </c>
      <c r="AU33" s="138">
        <v>0</v>
      </c>
      <c r="AV33" s="138">
        <v>0</v>
      </c>
      <c r="AW33" s="104">
        <f t="shared" si="10"/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51">
        <v>0</v>
      </c>
      <c r="BI33" s="138">
        <v>0</v>
      </c>
      <c r="BJ33" s="138">
        <v>0</v>
      </c>
    </row>
    <row r="34" spans="1:62" s="71" customFormat="1" ht="24.95" customHeight="1" x14ac:dyDescent="0.25">
      <c r="A34" s="103" t="s">
        <v>216</v>
      </c>
      <c r="B34" s="143">
        <v>1</v>
      </c>
      <c r="C34" s="144">
        <v>1</v>
      </c>
      <c r="D34" s="145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6">
        <f t="shared" si="11"/>
        <v>0</v>
      </c>
      <c r="P34" s="144">
        <v>0</v>
      </c>
      <c r="Q34" s="144">
        <v>0</v>
      </c>
      <c r="R34" s="146">
        <f t="shared" si="12"/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9">
        <v>0</v>
      </c>
      <c r="Z34" s="150" t="s">
        <v>216</v>
      </c>
      <c r="AA34" s="153">
        <f t="shared" si="3"/>
        <v>1</v>
      </c>
      <c r="AB34" s="154">
        <f t="shared" si="4"/>
        <v>0</v>
      </c>
      <c r="AC34" s="146">
        <f t="shared" si="7"/>
        <v>1</v>
      </c>
      <c r="AD34" s="144">
        <v>1</v>
      </c>
      <c r="AE34" s="144">
        <v>0</v>
      </c>
      <c r="AF34" s="146">
        <f t="shared" si="8"/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9">
        <v>0</v>
      </c>
      <c r="AQ34" s="150" t="s">
        <v>216</v>
      </c>
      <c r="AR34" s="159">
        <f t="shared" si="5"/>
        <v>0</v>
      </c>
      <c r="AS34" s="146">
        <f t="shared" si="6"/>
        <v>0</v>
      </c>
      <c r="AT34" s="146">
        <f t="shared" si="9"/>
        <v>0</v>
      </c>
      <c r="AU34" s="144">
        <v>0</v>
      </c>
      <c r="AV34" s="144">
        <v>0</v>
      </c>
      <c r="AW34" s="146">
        <f t="shared" si="10"/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4">
        <v>0</v>
      </c>
      <c r="BE34" s="144">
        <v>0</v>
      </c>
      <c r="BF34" s="144">
        <v>0</v>
      </c>
      <c r="BG34" s="144">
        <v>0</v>
      </c>
      <c r="BH34" s="154">
        <v>0</v>
      </c>
      <c r="BI34" s="144">
        <v>0</v>
      </c>
      <c r="BJ34" s="144">
        <v>0</v>
      </c>
    </row>
    <row r="35" spans="1:62" s="89" customFormat="1" x14ac:dyDescent="0.25">
      <c r="A35" s="72"/>
      <c r="B35" s="72"/>
      <c r="D35" s="79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R35" s="72"/>
      <c r="S35" s="72"/>
      <c r="T35" s="72"/>
      <c r="U35" s="72"/>
      <c r="V35" s="72"/>
      <c r="W35" s="72"/>
      <c r="X35" s="72"/>
      <c r="Y35" s="72"/>
      <c r="Z35" s="17"/>
      <c r="AA35" s="18"/>
      <c r="AC35" s="18"/>
      <c r="AD35" s="18"/>
      <c r="AE35" s="18"/>
      <c r="AG35" s="17"/>
      <c r="AI35" s="17"/>
      <c r="AJ35" s="18"/>
      <c r="AK35" s="18"/>
      <c r="AL35" s="17"/>
      <c r="AM35" s="17"/>
      <c r="AP35" s="61"/>
      <c r="AQ35" s="17" t="s">
        <v>24</v>
      </c>
      <c r="AR35" s="14"/>
      <c r="AS35" s="14" t="s">
        <v>51</v>
      </c>
      <c r="AT35" s="5"/>
      <c r="AU35" s="14"/>
      <c r="AV35" s="14"/>
      <c r="AW35" s="5"/>
      <c r="AX35" s="24" t="s">
        <v>52</v>
      </c>
      <c r="AY35" s="5"/>
      <c r="AZ35" s="13"/>
      <c r="BA35" s="14"/>
      <c r="BB35" s="5"/>
      <c r="BC35" s="24" t="s">
        <v>53</v>
      </c>
      <c r="BD35" s="24"/>
      <c r="BE35" s="5"/>
      <c r="BF35" s="5"/>
      <c r="BG35" s="5"/>
      <c r="BH35" s="24"/>
      <c r="BI35" s="24"/>
      <c r="BJ35" s="64"/>
    </row>
    <row r="36" spans="1:62" s="89" customFormat="1" ht="16.5" customHeight="1" x14ac:dyDescent="0.25">
      <c r="B36" s="72"/>
      <c r="D36" s="7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AA36" s="64"/>
      <c r="AB36" s="17"/>
      <c r="AC36" s="18"/>
      <c r="AD36" s="18"/>
      <c r="AE36" s="18"/>
      <c r="AG36" s="17"/>
      <c r="AI36" s="17"/>
      <c r="AJ36" s="18"/>
      <c r="AK36" s="18"/>
      <c r="AL36" s="17"/>
      <c r="AM36" s="17"/>
      <c r="AN36" s="18"/>
      <c r="AO36" s="18"/>
      <c r="AP36" s="18"/>
      <c r="AQ36" s="5"/>
      <c r="AR36" s="16"/>
      <c r="AS36" s="13"/>
      <c r="AT36" s="14"/>
      <c r="AU36" s="14"/>
      <c r="AV36" s="14"/>
      <c r="AW36" s="5"/>
      <c r="AX36" s="13" t="s">
        <v>14</v>
      </c>
      <c r="AY36" s="5"/>
      <c r="AZ36" s="13"/>
      <c r="BA36" s="14"/>
      <c r="BB36" s="5"/>
      <c r="BC36" s="14"/>
      <c r="BD36" s="13"/>
      <c r="BE36" s="14"/>
      <c r="BF36" s="14"/>
      <c r="BG36" s="14"/>
      <c r="BH36" s="14"/>
      <c r="BI36" s="14"/>
      <c r="BJ36" s="18"/>
    </row>
    <row r="37" spans="1:62" s="89" customFormat="1" ht="16.5" customHeight="1" x14ac:dyDescent="0.25">
      <c r="B37" s="72"/>
      <c r="C37" s="72"/>
      <c r="D37" s="7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9" t="s">
        <v>25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72"/>
    </row>
    <row r="38" spans="1:62" s="89" customFormat="1" ht="15.75" x14ac:dyDescent="0.25">
      <c r="A38" s="72"/>
      <c r="B38" s="72"/>
      <c r="C38" s="72"/>
      <c r="D38" s="7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328" t="s">
        <v>55</v>
      </c>
      <c r="AR38" s="329"/>
      <c r="AS38" s="329"/>
      <c r="AT38" s="329"/>
      <c r="AU38" s="329"/>
      <c r="AV38" s="329"/>
      <c r="AW38" s="329"/>
      <c r="AX38" s="329"/>
      <c r="AY38" s="329"/>
      <c r="AZ38" s="329"/>
      <c r="BA38" s="3"/>
      <c r="BB38" s="3"/>
      <c r="BC38" s="3"/>
      <c r="BD38" s="3"/>
      <c r="BE38" s="3"/>
      <c r="BF38" s="3"/>
      <c r="BG38" s="3"/>
      <c r="BH38" s="3"/>
      <c r="BI38" s="3"/>
      <c r="BJ38" s="72"/>
    </row>
    <row r="39" spans="1:62" s="71" customFormat="1" x14ac:dyDescent="0.25">
      <c r="B39" s="69"/>
      <c r="C39" s="69"/>
      <c r="D39" s="7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1"/>
      <c r="BB39" s="31"/>
      <c r="BC39" s="31"/>
      <c r="BD39" s="31"/>
      <c r="BE39" s="31"/>
      <c r="BF39" s="31"/>
      <c r="BG39" s="31"/>
      <c r="BH39" s="31"/>
      <c r="BI39" s="31"/>
      <c r="BJ39" s="69"/>
    </row>
    <row r="40" spans="1:62" s="164" customFormat="1" x14ac:dyDescent="0.25">
      <c r="A40" s="92"/>
      <c r="B40" s="162"/>
      <c r="C40" s="162"/>
      <c r="D40" s="16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</row>
    <row r="41" spans="1:62" s="164" customFormat="1" x14ac:dyDescent="0.25">
      <c r="A41" s="92"/>
      <c r="B41" s="162"/>
      <c r="C41" s="162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</row>
    <row r="42" spans="1:62" s="164" customFormat="1" x14ac:dyDescent="0.25">
      <c r="A42" s="92"/>
      <c r="B42" s="162"/>
      <c r="C42" s="162"/>
      <c r="D42" s="16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</row>
    <row r="43" spans="1:62" s="164" customFormat="1" x14ac:dyDescent="0.25">
      <c r="A43" s="92"/>
      <c r="B43" s="162"/>
      <c r="C43" s="162"/>
      <c r="D43" s="163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</row>
    <row r="44" spans="1:62" s="164" customFormat="1" x14ac:dyDescent="0.25">
      <c r="A44" s="92"/>
      <c r="B44" s="162"/>
      <c r="C44" s="162"/>
      <c r="D44" s="163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</row>
    <row r="45" spans="1:62" s="164" customFormat="1" x14ac:dyDescent="0.25">
      <c r="A45" s="92"/>
      <c r="B45" s="162"/>
      <c r="C45" s="162"/>
      <c r="D45" s="163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</row>
    <row r="46" spans="1:62" s="164" customFormat="1" x14ac:dyDescent="0.25">
      <c r="A46" s="92"/>
      <c r="B46" s="162"/>
      <c r="C46" s="162"/>
      <c r="D46" s="163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</row>
    <row r="47" spans="1:62" s="164" customFormat="1" x14ac:dyDescent="0.25">
      <c r="A47" s="92"/>
      <c r="B47" s="162"/>
      <c r="C47" s="162"/>
      <c r="D47" s="163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</row>
    <row r="48" spans="1:62" s="164" customFormat="1" x14ac:dyDescent="0.25">
      <c r="A48" s="92"/>
      <c r="B48" s="162"/>
      <c r="C48" s="162"/>
      <c r="D48" s="163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</row>
    <row r="49" spans="1:62" s="164" customFormat="1" x14ac:dyDescent="0.25">
      <c r="A49" s="92"/>
      <c r="B49" s="162"/>
      <c r="C49" s="162"/>
      <c r="D49" s="163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</row>
  </sheetData>
  <mergeCells count="107">
    <mergeCell ref="A4:Y4"/>
    <mergeCell ref="Z4:AP4"/>
    <mergeCell ref="H10:H11"/>
    <mergeCell ref="I10:I11"/>
    <mergeCell ref="J10:J11"/>
    <mergeCell ref="O10:O11"/>
    <mergeCell ref="AO9:AO11"/>
    <mergeCell ref="K10:K11"/>
    <mergeCell ref="L10:L11"/>
    <mergeCell ref="M10:M11"/>
    <mergeCell ref="N10:N11"/>
    <mergeCell ref="T10:T11"/>
    <mergeCell ref="AL9:AL11"/>
    <mergeCell ref="AC10:AC11"/>
    <mergeCell ref="B8:B11"/>
    <mergeCell ref="C8:C11"/>
    <mergeCell ref="AA5:AO5"/>
    <mergeCell ref="A6:A11"/>
    <mergeCell ref="B6:N7"/>
    <mergeCell ref="O6:Y7"/>
    <mergeCell ref="Z6:Z11"/>
    <mergeCell ref="AA6:AP6"/>
    <mergeCell ref="G8:G11"/>
    <mergeCell ref="H8:I9"/>
    <mergeCell ref="AQ38:AZ39"/>
    <mergeCell ref="AQ4:BJ4"/>
    <mergeCell ref="AD10:AD11"/>
    <mergeCell ref="AE10:AE11"/>
    <mergeCell ref="AF10:AF11"/>
    <mergeCell ref="AZ9:AZ11"/>
    <mergeCell ref="BA9:BA11"/>
    <mergeCell ref="AT10:AT11"/>
    <mergeCell ref="AM9:AM11"/>
    <mergeCell ref="AN9:AN11"/>
    <mergeCell ref="AI9:AI11"/>
    <mergeCell ref="AJ9:AJ11"/>
    <mergeCell ref="AG10:AG11"/>
    <mergeCell ref="AV10:AV11"/>
    <mergeCell ref="AW10:AW11"/>
    <mergeCell ref="AH10:AH11"/>
    <mergeCell ref="AP9:AP11"/>
    <mergeCell ref="AR9:AR11"/>
    <mergeCell ref="AS9:AS11"/>
    <mergeCell ref="BF8:BG8"/>
    <mergeCell ref="BH8:BH11"/>
    <mergeCell ref="AT8:AY8"/>
    <mergeCell ref="AZ8:BA8"/>
    <mergeCell ref="BB8:BC8"/>
    <mergeCell ref="U8:X8"/>
    <mergeCell ref="Y8:Y11"/>
    <mergeCell ref="BJ8:BJ11"/>
    <mergeCell ref="BB9:BB11"/>
    <mergeCell ref="BC9:BC11"/>
    <mergeCell ref="AX10:AX11"/>
    <mergeCell ref="AY10:AY11"/>
    <mergeCell ref="O9:Q9"/>
    <mergeCell ref="R9:T9"/>
    <mergeCell ref="U9:U11"/>
    <mergeCell ref="V9:V11"/>
    <mergeCell ref="W9:W11"/>
    <mergeCell ref="X9:X11"/>
    <mergeCell ref="R10:R11"/>
    <mergeCell ref="S10:S11"/>
    <mergeCell ref="AM8:AN8"/>
    <mergeCell ref="AO8:AP8"/>
    <mergeCell ref="AC8:AH8"/>
    <mergeCell ref="AI8:AJ8"/>
    <mergeCell ref="AK8:AL8"/>
    <mergeCell ref="BE9:BE11"/>
    <mergeCell ref="AW9:AY9"/>
    <mergeCell ref="AU10:AU11"/>
    <mergeCell ref="AA9:AA11"/>
    <mergeCell ref="AB9:AB11"/>
    <mergeCell ref="AC9:AE9"/>
    <mergeCell ref="AF9:AH9"/>
    <mergeCell ref="AK9:AK11"/>
    <mergeCell ref="BF9:BF11"/>
    <mergeCell ref="AQ6:AQ11"/>
    <mergeCell ref="AR6:BJ6"/>
    <mergeCell ref="AA7:AB8"/>
    <mergeCell ref="AC7:AP7"/>
    <mergeCell ref="AR7:AS8"/>
    <mergeCell ref="AT7:BJ7"/>
    <mergeCell ref="D8:D11"/>
    <mergeCell ref="E8:E11"/>
    <mergeCell ref="F8:F11"/>
    <mergeCell ref="O8:T8"/>
    <mergeCell ref="P10:P11"/>
    <mergeCell ref="Q10:Q11"/>
    <mergeCell ref="B5:S5"/>
    <mergeCell ref="AO1:AP1"/>
    <mergeCell ref="BI1:BJ1"/>
    <mergeCell ref="AO2:AP2"/>
    <mergeCell ref="BI2:BJ2"/>
    <mergeCell ref="A3:Y3"/>
    <mergeCell ref="Z3:AP3"/>
    <mergeCell ref="AQ3:BJ3"/>
    <mergeCell ref="X1:Y1"/>
    <mergeCell ref="X2:Y2"/>
    <mergeCell ref="AR5:BI5"/>
    <mergeCell ref="J8:K9"/>
    <mergeCell ref="L8:N9"/>
    <mergeCell ref="BI8:BI11"/>
    <mergeCell ref="BG9:BG11"/>
    <mergeCell ref="AT9:AV9"/>
    <mergeCell ref="BD8:BE8"/>
    <mergeCell ref="BD9:BD11"/>
  </mergeCells>
  <phoneticPr fontId="8" type="noConversion"/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49"/>
  <sheetViews>
    <sheetView zoomScale="70" zoomScaleNormal="70" workbookViewId="0"/>
  </sheetViews>
  <sheetFormatPr defaultColWidth="9" defaultRowHeight="16.5" x14ac:dyDescent="0.25"/>
  <cols>
    <col min="1" max="1" width="19.5" style="92" customWidth="1"/>
    <col min="2" max="3" width="12.25" style="162" customWidth="1"/>
    <col min="4" max="4" width="12.25" style="163" customWidth="1"/>
    <col min="5" max="25" width="12.25" style="162" customWidth="1"/>
    <col min="26" max="26" width="19.5" style="164" customWidth="1"/>
    <col min="27" max="42" width="12.25" style="162" customWidth="1"/>
    <col min="43" max="43" width="19.5" style="164" customWidth="1"/>
    <col min="44" max="62" width="12.25" style="162" customWidth="1"/>
    <col min="63" max="63" width="12.25" style="31" customWidth="1"/>
    <col min="64" max="67" width="9" style="31"/>
    <col min="68" max="16384" width="9" style="27"/>
  </cols>
  <sheetData>
    <row r="1" spans="1:67" s="71" customFormat="1" ht="21.95" customHeight="1" x14ac:dyDescent="0.25">
      <c r="A1" s="101" t="s">
        <v>261</v>
      </c>
      <c r="B1" s="69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72"/>
      <c r="V1" s="69"/>
      <c r="W1" s="73" t="s">
        <v>462</v>
      </c>
      <c r="X1" s="339" t="s">
        <v>726</v>
      </c>
      <c r="Y1" s="370"/>
      <c r="Z1" s="101" t="s">
        <v>261</v>
      </c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3" t="s">
        <v>187</v>
      </c>
      <c r="AO1" s="339" t="s">
        <v>262</v>
      </c>
      <c r="AP1" s="370"/>
      <c r="AQ1" s="101" t="s">
        <v>261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80"/>
      <c r="BH1" s="73" t="s">
        <v>462</v>
      </c>
      <c r="BI1" s="339" t="s">
        <v>262</v>
      </c>
      <c r="BJ1" s="370"/>
      <c r="BK1" s="69"/>
      <c r="BL1" s="69"/>
      <c r="BM1" s="69"/>
      <c r="BN1" s="69"/>
      <c r="BO1" s="69"/>
    </row>
    <row r="2" spans="1:67" s="71" customFormat="1" ht="21.95" customHeight="1" x14ac:dyDescent="0.25">
      <c r="A2" s="201" t="s">
        <v>747</v>
      </c>
      <c r="B2" s="74" t="s">
        <v>744</v>
      </c>
      <c r="C2" s="74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9"/>
      <c r="U2" s="76"/>
      <c r="V2" s="74"/>
      <c r="W2" s="73" t="s">
        <v>190</v>
      </c>
      <c r="X2" s="339" t="s">
        <v>26</v>
      </c>
      <c r="Y2" s="370"/>
      <c r="Z2" s="201" t="s">
        <v>747</v>
      </c>
      <c r="AA2" s="74" t="s">
        <v>264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3" t="s">
        <v>477</v>
      </c>
      <c r="AO2" s="339" t="s">
        <v>26</v>
      </c>
      <c r="AP2" s="370"/>
      <c r="AQ2" s="201" t="s">
        <v>747</v>
      </c>
      <c r="AR2" s="77" t="s">
        <v>264</v>
      </c>
      <c r="AS2" s="78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86"/>
      <c r="BH2" s="73" t="s">
        <v>477</v>
      </c>
      <c r="BI2" s="339" t="s">
        <v>26</v>
      </c>
      <c r="BJ2" s="370"/>
      <c r="BK2" s="69"/>
      <c r="BL2" s="69"/>
      <c r="BM2" s="69"/>
      <c r="BN2" s="69"/>
      <c r="BO2" s="69"/>
    </row>
    <row r="3" spans="1:67" s="71" customFormat="1" ht="30" customHeight="1" x14ac:dyDescent="0.25">
      <c r="A3" s="384" t="s">
        <v>191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6"/>
      <c r="Z3" s="387" t="s">
        <v>268</v>
      </c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9"/>
      <c r="AQ3" s="384" t="s">
        <v>269</v>
      </c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</row>
    <row r="4" spans="1:67" s="71" customFormat="1" ht="26.1" customHeight="1" x14ac:dyDescent="0.25">
      <c r="A4" s="367" t="s">
        <v>273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82"/>
      <c r="Z4" s="383" t="s">
        <v>274</v>
      </c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82"/>
      <c r="AQ4" s="383" t="s">
        <v>274</v>
      </c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67" s="71" customFormat="1" ht="20.100000000000001" customHeight="1" x14ac:dyDescent="0.25">
      <c r="A5" s="81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81"/>
      <c r="U5" s="81"/>
      <c r="V5" s="81"/>
      <c r="W5" s="81"/>
      <c r="X5" s="81"/>
      <c r="Y5" s="82" t="s">
        <v>127</v>
      </c>
      <c r="Z5" s="83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84" t="s">
        <v>121</v>
      </c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85" t="s">
        <v>121</v>
      </c>
    </row>
    <row r="6" spans="1:67" s="89" customFormat="1" ht="20.100000000000001" customHeight="1" x14ac:dyDescent="0.25">
      <c r="A6" s="358" t="s">
        <v>219</v>
      </c>
      <c r="B6" s="390" t="s">
        <v>149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51" t="s">
        <v>150</v>
      </c>
      <c r="P6" s="361"/>
      <c r="Q6" s="361"/>
      <c r="R6" s="361"/>
      <c r="S6" s="361"/>
      <c r="T6" s="361"/>
      <c r="U6" s="361"/>
      <c r="V6" s="361"/>
      <c r="W6" s="361"/>
      <c r="X6" s="361"/>
      <c r="Y6" s="362"/>
      <c r="Z6" s="366" t="s">
        <v>192</v>
      </c>
      <c r="AA6" s="339" t="s">
        <v>142</v>
      </c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58" t="s">
        <v>192</v>
      </c>
      <c r="AR6" s="339" t="s">
        <v>143</v>
      </c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</row>
    <row r="7" spans="1:67" s="89" customFormat="1" ht="20.100000000000001" customHeight="1" x14ac:dyDescent="0.25">
      <c r="A7" s="359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63"/>
      <c r="P7" s="364"/>
      <c r="Q7" s="364"/>
      <c r="R7" s="364"/>
      <c r="S7" s="364"/>
      <c r="T7" s="364"/>
      <c r="U7" s="364"/>
      <c r="V7" s="364"/>
      <c r="W7" s="364"/>
      <c r="X7" s="364"/>
      <c r="Y7" s="365"/>
      <c r="Z7" s="367"/>
      <c r="AA7" s="351" t="s">
        <v>125</v>
      </c>
      <c r="AB7" s="352"/>
      <c r="AC7" s="339" t="s">
        <v>153</v>
      </c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59"/>
      <c r="AR7" s="351" t="s">
        <v>125</v>
      </c>
      <c r="AS7" s="352"/>
      <c r="AT7" s="339" t="s">
        <v>145</v>
      </c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</row>
    <row r="8" spans="1:67" s="89" customFormat="1" ht="22.5" customHeight="1" x14ac:dyDescent="0.25">
      <c r="A8" s="359"/>
      <c r="B8" s="336" t="s">
        <v>128</v>
      </c>
      <c r="C8" s="336" t="s">
        <v>122</v>
      </c>
      <c r="D8" s="336" t="s">
        <v>129</v>
      </c>
      <c r="E8" s="336" t="s">
        <v>130</v>
      </c>
      <c r="F8" s="336" t="s">
        <v>131</v>
      </c>
      <c r="G8" s="336" t="s">
        <v>132</v>
      </c>
      <c r="H8" s="376" t="s">
        <v>133</v>
      </c>
      <c r="I8" s="391"/>
      <c r="J8" s="376" t="s">
        <v>139</v>
      </c>
      <c r="K8" s="377"/>
      <c r="L8" s="376" t="s">
        <v>123</v>
      </c>
      <c r="M8" s="377"/>
      <c r="N8" s="380"/>
      <c r="O8" s="351" t="s">
        <v>146</v>
      </c>
      <c r="P8" s="361"/>
      <c r="Q8" s="361"/>
      <c r="R8" s="361"/>
      <c r="S8" s="361"/>
      <c r="T8" s="361"/>
      <c r="U8" s="339" t="s">
        <v>107</v>
      </c>
      <c r="V8" s="340"/>
      <c r="W8" s="371"/>
      <c r="X8" s="372"/>
      <c r="Y8" s="373" t="s">
        <v>266</v>
      </c>
      <c r="Z8" s="367"/>
      <c r="AA8" s="353"/>
      <c r="AB8" s="354"/>
      <c r="AC8" s="346" t="s">
        <v>124</v>
      </c>
      <c r="AD8" s="346"/>
      <c r="AE8" s="346"/>
      <c r="AF8" s="346"/>
      <c r="AG8" s="346"/>
      <c r="AH8" s="346"/>
      <c r="AI8" s="350" t="s">
        <v>91</v>
      </c>
      <c r="AJ8" s="350"/>
      <c r="AK8" s="350" t="s">
        <v>93</v>
      </c>
      <c r="AL8" s="350"/>
      <c r="AM8" s="350" t="s">
        <v>136</v>
      </c>
      <c r="AN8" s="350"/>
      <c r="AO8" s="350" t="s">
        <v>135</v>
      </c>
      <c r="AP8" s="374"/>
      <c r="AQ8" s="359"/>
      <c r="AR8" s="353"/>
      <c r="AS8" s="354"/>
      <c r="AT8" s="346" t="s">
        <v>124</v>
      </c>
      <c r="AU8" s="346"/>
      <c r="AV8" s="346"/>
      <c r="AW8" s="346"/>
      <c r="AX8" s="346"/>
      <c r="AY8" s="346"/>
      <c r="AZ8" s="350" t="s">
        <v>91</v>
      </c>
      <c r="BA8" s="350"/>
      <c r="BB8" s="350" t="s">
        <v>134</v>
      </c>
      <c r="BC8" s="350"/>
      <c r="BD8" s="350" t="s">
        <v>92</v>
      </c>
      <c r="BE8" s="350"/>
      <c r="BF8" s="350" t="s">
        <v>135</v>
      </c>
      <c r="BG8" s="350"/>
      <c r="BH8" s="343" t="s">
        <v>94</v>
      </c>
      <c r="BI8" s="343" t="s">
        <v>138</v>
      </c>
      <c r="BJ8" s="347" t="s">
        <v>126</v>
      </c>
    </row>
    <row r="9" spans="1:67" s="89" customFormat="1" ht="22.5" customHeight="1" x14ac:dyDescent="0.25">
      <c r="A9" s="359"/>
      <c r="B9" s="336"/>
      <c r="C9" s="336"/>
      <c r="D9" s="336"/>
      <c r="E9" s="336"/>
      <c r="F9" s="336"/>
      <c r="G9" s="336"/>
      <c r="H9" s="392"/>
      <c r="I9" s="393"/>
      <c r="J9" s="378"/>
      <c r="K9" s="379"/>
      <c r="L9" s="378"/>
      <c r="M9" s="379"/>
      <c r="N9" s="381"/>
      <c r="O9" s="339" t="s">
        <v>59</v>
      </c>
      <c r="P9" s="340"/>
      <c r="Q9" s="370"/>
      <c r="R9" s="339" t="s">
        <v>60</v>
      </c>
      <c r="S9" s="340"/>
      <c r="T9" s="370"/>
      <c r="U9" s="355" t="s">
        <v>62</v>
      </c>
      <c r="V9" s="355" t="s">
        <v>63</v>
      </c>
      <c r="W9" s="355" t="s">
        <v>64</v>
      </c>
      <c r="X9" s="355" t="s">
        <v>65</v>
      </c>
      <c r="Y9" s="357"/>
      <c r="Z9" s="367"/>
      <c r="AA9" s="336" t="s">
        <v>66</v>
      </c>
      <c r="AB9" s="336" t="s">
        <v>69</v>
      </c>
      <c r="AC9" s="346" t="s">
        <v>67</v>
      </c>
      <c r="AD9" s="346"/>
      <c r="AE9" s="346"/>
      <c r="AF9" s="346" t="s">
        <v>68</v>
      </c>
      <c r="AG9" s="346"/>
      <c r="AH9" s="346"/>
      <c r="AI9" s="336" t="s">
        <v>66</v>
      </c>
      <c r="AJ9" s="336" t="s">
        <v>69</v>
      </c>
      <c r="AK9" s="336" t="s">
        <v>66</v>
      </c>
      <c r="AL9" s="336" t="s">
        <v>69</v>
      </c>
      <c r="AM9" s="336" t="s">
        <v>66</v>
      </c>
      <c r="AN9" s="336" t="s">
        <v>69</v>
      </c>
      <c r="AO9" s="336" t="s">
        <v>66</v>
      </c>
      <c r="AP9" s="341" t="s">
        <v>69</v>
      </c>
      <c r="AQ9" s="359"/>
      <c r="AR9" s="336" t="s">
        <v>66</v>
      </c>
      <c r="AS9" s="336" t="s">
        <v>69</v>
      </c>
      <c r="AT9" s="346" t="s">
        <v>67</v>
      </c>
      <c r="AU9" s="346"/>
      <c r="AV9" s="346"/>
      <c r="AW9" s="346" t="s">
        <v>68</v>
      </c>
      <c r="AX9" s="346"/>
      <c r="AY9" s="346"/>
      <c r="AZ9" s="336" t="s">
        <v>66</v>
      </c>
      <c r="BA9" s="336" t="s">
        <v>69</v>
      </c>
      <c r="BB9" s="336" t="s">
        <v>66</v>
      </c>
      <c r="BC9" s="336" t="s">
        <v>69</v>
      </c>
      <c r="BD9" s="336" t="s">
        <v>66</v>
      </c>
      <c r="BE9" s="336" t="s">
        <v>69</v>
      </c>
      <c r="BF9" s="336" t="s">
        <v>66</v>
      </c>
      <c r="BG9" s="336" t="s">
        <v>69</v>
      </c>
      <c r="BH9" s="344"/>
      <c r="BI9" s="344"/>
      <c r="BJ9" s="348" t="s">
        <v>69</v>
      </c>
    </row>
    <row r="10" spans="1:67" s="89" customFormat="1" ht="75" customHeight="1" x14ac:dyDescent="0.25">
      <c r="A10" s="359"/>
      <c r="B10" s="336"/>
      <c r="C10" s="336"/>
      <c r="D10" s="336"/>
      <c r="E10" s="336"/>
      <c r="F10" s="336"/>
      <c r="G10" s="336"/>
      <c r="H10" s="337" t="s">
        <v>97</v>
      </c>
      <c r="I10" s="373" t="s">
        <v>115</v>
      </c>
      <c r="J10" s="337" t="s">
        <v>72</v>
      </c>
      <c r="K10" s="373" t="s">
        <v>71</v>
      </c>
      <c r="L10" s="337" t="s">
        <v>72</v>
      </c>
      <c r="M10" s="373" t="s">
        <v>116</v>
      </c>
      <c r="N10" s="373" t="s">
        <v>85</v>
      </c>
      <c r="O10" s="337" t="s">
        <v>117</v>
      </c>
      <c r="P10" s="337" t="s">
        <v>119</v>
      </c>
      <c r="Q10" s="342" t="s">
        <v>118</v>
      </c>
      <c r="R10" s="337" t="s">
        <v>74</v>
      </c>
      <c r="S10" s="337" t="s">
        <v>119</v>
      </c>
      <c r="T10" s="337" t="s">
        <v>76</v>
      </c>
      <c r="U10" s="356"/>
      <c r="V10" s="356"/>
      <c r="W10" s="356"/>
      <c r="X10" s="356"/>
      <c r="Y10" s="357"/>
      <c r="Z10" s="367"/>
      <c r="AA10" s="336"/>
      <c r="AB10" s="336"/>
      <c r="AC10" s="337" t="s">
        <v>77</v>
      </c>
      <c r="AD10" s="337" t="s">
        <v>120</v>
      </c>
      <c r="AE10" s="337" t="s">
        <v>86</v>
      </c>
      <c r="AF10" s="337" t="s">
        <v>77</v>
      </c>
      <c r="AG10" s="337" t="s">
        <v>79</v>
      </c>
      <c r="AH10" s="337" t="s">
        <v>275</v>
      </c>
      <c r="AI10" s="336"/>
      <c r="AJ10" s="336"/>
      <c r="AK10" s="336"/>
      <c r="AL10" s="336"/>
      <c r="AM10" s="336"/>
      <c r="AN10" s="336"/>
      <c r="AO10" s="336"/>
      <c r="AP10" s="341"/>
      <c r="AQ10" s="359"/>
      <c r="AR10" s="336"/>
      <c r="AS10" s="336"/>
      <c r="AT10" s="337" t="s">
        <v>77</v>
      </c>
      <c r="AU10" s="337" t="s">
        <v>79</v>
      </c>
      <c r="AV10" s="337" t="s">
        <v>78</v>
      </c>
      <c r="AW10" s="337" t="s">
        <v>77</v>
      </c>
      <c r="AX10" s="337" t="s">
        <v>79</v>
      </c>
      <c r="AY10" s="337" t="s">
        <v>86</v>
      </c>
      <c r="AZ10" s="336"/>
      <c r="BA10" s="336"/>
      <c r="BB10" s="336"/>
      <c r="BC10" s="336"/>
      <c r="BD10" s="336"/>
      <c r="BE10" s="336"/>
      <c r="BF10" s="336"/>
      <c r="BG10" s="336"/>
      <c r="BH10" s="344"/>
      <c r="BI10" s="344"/>
      <c r="BJ10" s="348"/>
    </row>
    <row r="11" spans="1:67" s="89" customFormat="1" ht="75" customHeight="1" x14ac:dyDescent="0.25">
      <c r="A11" s="360"/>
      <c r="B11" s="337"/>
      <c r="C11" s="337"/>
      <c r="D11" s="337"/>
      <c r="E11" s="337"/>
      <c r="F11" s="337"/>
      <c r="G11" s="337"/>
      <c r="H11" s="357"/>
      <c r="I11" s="375"/>
      <c r="J11" s="357"/>
      <c r="K11" s="375"/>
      <c r="L11" s="357"/>
      <c r="M11" s="375"/>
      <c r="N11" s="375"/>
      <c r="O11" s="357"/>
      <c r="P11" s="357"/>
      <c r="Q11" s="369"/>
      <c r="R11" s="357"/>
      <c r="S11" s="357"/>
      <c r="T11" s="357"/>
      <c r="U11" s="356"/>
      <c r="V11" s="356"/>
      <c r="W11" s="356"/>
      <c r="X11" s="356"/>
      <c r="Y11" s="357"/>
      <c r="Z11" s="368"/>
      <c r="AA11" s="337"/>
      <c r="AB11" s="337"/>
      <c r="AC11" s="357"/>
      <c r="AD11" s="357"/>
      <c r="AE11" s="357"/>
      <c r="AF11" s="357"/>
      <c r="AG11" s="357"/>
      <c r="AH11" s="357"/>
      <c r="AI11" s="337"/>
      <c r="AJ11" s="337"/>
      <c r="AK11" s="337"/>
      <c r="AL11" s="337"/>
      <c r="AM11" s="337"/>
      <c r="AN11" s="337"/>
      <c r="AO11" s="337"/>
      <c r="AP11" s="342"/>
      <c r="AQ11" s="360"/>
      <c r="AR11" s="336"/>
      <c r="AS11" s="336"/>
      <c r="AT11" s="338"/>
      <c r="AU11" s="338"/>
      <c r="AV11" s="338"/>
      <c r="AW11" s="338"/>
      <c r="AX11" s="338"/>
      <c r="AY11" s="338"/>
      <c r="AZ11" s="336"/>
      <c r="BA11" s="336"/>
      <c r="BB11" s="336"/>
      <c r="BC11" s="336"/>
      <c r="BD11" s="336"/>
      <c r="BE11" s="336"/>
      <c r="BF11" s="336"/>
      <c r="BG11" s="336"/>
      <c r="BH11" s="345"/>
      <c r="BI11" s="345"/>
      <c r="BJ11" s="349"/>
    </row>
    <row r="12" spans="1:67" s="89" customFormat="1" ht="24.95" customHeight="1" x14ac:dyDescent="0.25">
      <c r="A12" s="108" t="s">
        <v>193</v>
      </c>
      <c r="B12" s="124">
        <v>451</v>
      </c>
      <c r="C12" s="122">
        <v>102</v>
      </c>
      <c r="D12" s="122">
        <v>127</v>
      </c>
      <c r="E12" s="122">
        <v>97</v>
      </c>
      <c r="F12" s="122">
        <v>74</v>
      </c>
      <c r="G12" s="122">
        <v>98</v>
      </c>
      <c r="H12" s="122">
        <v>69</v>
      </c>
      <c r="I12" s="122">
        <v>3433</v>
      </c>
      <c r="J12" s="122">
        <v>119</v>
      </c>
      <c r="K12" s="122">
        <v>4989</v>
      </c>
      <c r="L12" s="122">
        <v>34</v>
      </c>
      <c r="M12" s="122">
        <v>3602</v>
      </c>
      <c r="N12" s="122">
        <v>3272</v>
      </c>
      <c r="O12" s="122">
        <v>22883</v>
      </c>
      <c r="P12" s="122">
        <v>8811</v>
      </c>
      <c r="Q12" s="122">
        <v>14072</v>
      </c>
      <c r="R12" s="122">
        <v>21154</v>
      </c>
      <c r="S12" s="122">
        <v>8058</v>
      </c>
      <c r="T12" s="122">
        <v>13096</v>
      </c>
      <c r="U12" s="122">
        <v>1724</v>
      </c>
      <c r="V12" s="122">
        <v>2124</v>
      </c>
      <c r="W12" s="122">
        <v>1194</v>
      </c>
      <c r="X12" s="122">
        <v>409</v>
      </c>
      <c r="Y12" s="129">
        <v>6376</v>
      </c>
      <c r="Z12" s="98" t="s">
        <v>193</v>
      </c>
      <c r="AA12" s="155">
        <v>8328</v>
      </c>
      <c r="AB12" s="156">
        <v>557</v>
      </c>
      <c r="AC12" s="156">
        <v>1547</v>
      </c>
      <c r="AD12" s="156">
        <v>1329</v>
      </c>
      <c r="AE12" s="156">
        <v>218</v>
      </c>
      <c r="AF12" s="157">
        <v>361</v>
      </c>
      <c r="AG12" s="157">
        <v>343</v>
      </c>
      <c r="AH12" s="157">
        <v>18</v>
      </c>
      <c r="AI12" s="157">
        <v>4979</v>
      </c>
      <c r="AJ12" s="157">
        <v>69</v>
      </c>
      <c r="AK12" s="157">
        <v>503</v>
      </c>
      <c r="AL12" s="157">
        <v>22</v>
      </c>
      <c r="AM12" s="157">
        <v>620</v>
      </c>
      <c r="AN12" s="157">
        <v>84</v>
      </c>
      <c r="AO12" s="157">
        <v>679</v>
      </c>
      <c r="AP12" s="158">
        <v>21</v>
      </c>
      <c r="AQ12" s="98" t="s">
        <v>193</v>
      </c>
      <c r="AR12" s="160">
        <v>1831</v>
      </c>
      <c r="AS12" s="161">
        <v>635</v>
      </c>
      <c r="AT12" s="161">
        <v>0</v>
      </c>
      <c r="AU12" s="161">
        <v>0</v>
      </c>
      <c r="AV12" s="161">
        <v>0</v>
      </c>
      <c r="AW12" s="161">
        <v>63</v>
      </c>
      <c r="AX12" s="161">
        <v>58</v>
      </c>
      <c r="AY12" s="161">
        <v>5</v>
      </c>
      <c r="AZ12" s="161">
        <v>339</v>
      </c>
      <c r="BA12" s="161">
        <v>155</v>
      </c>
      <c r="BB12" s="161">
        <v>99</v>
      </c>
      <c r="BC12" s="161">
        <v>163</v>
      </c>
      <c r="BD12" s="161">
        <v>13</v>
      </c>
      <c r="BE12" s="161">
        <v>74</v>
      </c>
      <c r="BF12" s="161">
        <v>84</v>
      </c>
      <c r="BG12" s="161">
        <v>180</v>
      </c>
      <c r="BH12" s="161">
        <v>851</v>
      </c>
      <c r="BI12" s="161">
        <v>401</v>
      </c>
      <c r="BJ12" s="161">
        <v>44</v>
      </c>
      <c r="BK12" s="104"/>
      <c r="BL12" s="72"/>
      <c r="BM12" s="72"/>
      <c r="BN12" s="72"/>
      <c r="BO12" s="72"/>
    </row>
    <row r="13" spans="1:67" s="89" customFormat="1" ht="24.95" customHeight="1" x14ac:dyDescent="0.25">
      <c r="A13" s="103" t="s">
        <v>443</v>
      </c>
      <c r="B13" s="140">
        <v>64</v>
      </c>
      <c r="C13" s="104">
        <v>7</v>
      </c>
      <c r="D13" s="119">
        <v>15</v>
      </c>
      <c r="E13" s="104">
        <v>8</v>
      </c>
      <c r="F13" s="104">
        <v>5</v>
      </c>
      <c r="G13" s="104">
        <v>7</v>
      </c>
      <c r="H13" s="104">
        <v>6</v>
      </c>
      <c r="I13" s="104">
        <v>218</v>
      </c>
      <c r="J13" s="104">
        <v>15</v>
      </c>
      <c r="K13" s="104">
        <v>562</v>
      </c>
      <c r="L13" s="104">
        <v>5</v>
      </c>
      <c r="M13" s="104">
        <v>353</v>
      </c>
      <c r="N13" s="104">
        <v>353</v>
      </c>
      <c r="O13" s="104">
        <v>2556</v>
      </c>
      <c r="P13" s="104">
        <v>752</v>
      </c>
      <c r="Q13" s="104">
        <v>1804</v>
      </c>
      <c r="R13" s="104">
        <v>2148</v>
      </c>
      <c r="S13" s="104">
        <v>471</v>
      </c>
      <c r="T13" s="104">
        <v>1677</v>
      </c>
      <c r="U13" s="104">
        <v>0</v>
      </c>
      <c r="V13" s="104">
        <v>0</v>
      </c>
      <c r="W13" s="104">
        <v>0</v>
      </c>
      <c r="X13" s="104">
        <v>0</v>
      </c>
      <c r="Y13" s="141">
        <v>678</v>
      </c>
      <c r="Z13" s="150" t="s">
        <v>194</v>
      </c>
      <c r="AA13" s="152">
        <v>783</v>
      </c>
      <c r="AB13" s="151">
        <v>76</v>
      </c>
      <c r="AC13" s="104">
        <v>180</v>
      </c>
      <c r="AD13" s="104">
        <v>164</v>
      </c>
      <c r="AE13" s="104">
        <v>16</v>
      </c>
      <c r="AF13" s="104">
        <v>45</v>
      </c>
      <c r="AG13" s="104">
        <v>45</v>
      </c>
      <c r="AH13" s="104">
        <v>0</v>
      </c>
      <c r="AI13" s="104">
        <v>419</v>
      </c>
      <c r="AJ13" s="104">
        <v>4</v>
      </c>
      <c r="AK13" s="104">
        <v>53</v>
      </c>
      <c r="AL13" s="104">
        <v>4</v>
      </c>
      <c r="AM13" s="104">
        <v>67</v>
      </c>
      <c r="AN13" s="104">
        <v>20</v>
      </c>
      <c r="AO13" s="104">
        <v>64</v>
      </c>
      <c r="AP13" s="141">
        <v>3</v>
      </c>
      <c r="AQ13" s="150" t="s">
        <v>444</v>
      </c>
      <c r="AR13" s="140">
        <v>168</v>
      </c>
      <c r="AS13" s="104">
        <v>95</v>
      </c>
      <c r="AT13" s="104">
        <v>0</v>
      </c>
      <c r="AU13" s="104">
        <v>0</v>
      </c>
      <c r="AV13" s="104">
        <v>0</v>
      </c>
      <c r="AW13" s="104">
        <v>9</v>
      </c>
      <c r="AX13" s="104">
        <v>9</v>
      </c>
      <c r="AY13" s="104">
        <v>0</v>
      </c>
      <c r="AZ13" s="104">
        <v>30</v>
      </c>
      <c r="BA13" s="104">
        <v>24</v>
      </c>
      <c r="BB13" s="104">
        <v>6</v>
      </c>
      <c r="BC13" s="104">
        <v>24</v>
      </c>
      <c r="BD13" s="104">
        <v>0</v>
      </c>
      <c r="BE13" s="104">
        <v>16</v>
      </c>
      <c r="BF13" s="104">
        <v>3</v>
      </c>
      <c r="BG13" s="104">
        <v>22</v>
      </c>
      <c r="BH13" s="104">
        <v>74</v>
      </c>
      <c r="BI13" s="104">
        <v>43</v>
      </c>
      <c r="BJ13" s="104">
        <v>12</v>
      </c>
      <c r="BK13" s="72"/>
      <c r="BL13" s="72"/>
      <c r="BM13" s="72"/>
      <c r="BN13" s="72"/>
      <c r="BO13" s="72"/>
    </row>
    <row r="14" spans="1:67" s="89" customFormat="1" ht="24.95" customHeight="1" x14ac:dyDescent="0.25">
      <c r="A14" s="103" t="s">
        <v>380</v>
      </c>
      <c r="B14" s="140">
        <v>66</v>
      </c>
      <c r="C14" s="104">
        <v>10</v>
      </c>
      <c r="D14" s="119">
        <v>11</v>
      </c>
      <c r="E14" s="104">
        <v>9</v>
      </c>
      <c r="F14" s="104">
        <v>2</v>
      </c>
      <c r="G14" s="104">
        <v>7</v>
      </c>
      <c r="H14" s="104">
        <v>8</v>
      </c>
      <c r="I14" s="104">
        <v>411</v>
      </c>
      <c r="J14" s="104">
        <v>40</v>
      </c>
      <c r="K14" s="104">
        <v>1109</v>
      </c>
      <c r="L14" s="104">
        <v>0</v>
      </c>
      <c r="M14" s="104">
        <v>0</v>
      </c>
      <c r="N14" s="104">
        <v>0</v>
      </c>
      <c r="O14" s="104">
        <v>1749</v>
      </c>
      <c r="P14" s="104">
        <v>1254</v>
      </c>
      <c r="Q14" s="104">
        <v>495</v>
      </c>
      <c r="R14" s="104">
        <v>1630</v>
      </c>
      <c r="S14" s="104">
        <v>1177</v>
      </c>
      <c r="T14" s="104">
        <v>453</v>
      </c>
      <c r="U14" s="104">
        <v>0</v>
      </c>
      <c r="V14" s="104">
        <v>0</v>
      </c>
      <c r="W14" s="104">
        <v>0</v>
      </c>
      <c r="X14" s="104">
        <v>0</v>
      </c>
      <c r="Y14" s="141">
        <v>1228</v>
      </c>
      <c r="Z14" s="150" t="s">
        <v>195</v>
      </c>
      <c r="AA14" s="152">
        <v>1226</v>
      </c>
      <c r="AB14" s="151">
        <v>154</v>
      </c>
      <c r="AC14" s="104">
        <v>324</v>
      </c>
      <c r="AD14" s="104">
        <v>262</v>
      </c>
      <c r="AE14" s="104">
        <v>62</v>
      </c>
      <c r="AF14" s="104">
        <v>96</v>
      </c>
      <c r="AG14" s="104">
        <v>91</v>
      </c>
      <c r="AH14" s="104">
        <v>5</v>
      </c>
      <c r="AI14" s="104">
        <v>642</v>
      </c>
      <c r="AJ14" s="104">
        <v>17</v>
      </c>
      <c r="AK14" s="104">
        <v>63</v>
      </c>
      <c r="AL14" s="104">
        <v>6</v>
      </c>
      <c r="AM14" s="104">
        <v>109</v>
      </c>
      <c r="AN14" s="104">
        <v>28</v>
      </c>
      <c r="AO14" s="104">
        <v>88</v>
      </c>
      <c r="AP14" s="141">
        <v>7</v>
      </c>
      <c r="AQ14" s="150" t="s">
        <v>195</v>
      </c>
      <c r="AR14" s="140">
        <v>184</v>
      </c>
      <c r="AS14" s="104">
        <v>145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v>4</v>
      </c>
      <c r="BA14" s="104">
        <v>57</v>
      </c>
      <c r="BB14" s="104">
        <v>16</v>
      </c>
      <c r="BC14" s="104">
        <v>41</v>
      </c>
      <c r="BD14" s="104">
        <v>0</v>
      </c>
      <c r="BE14" s="104">
        <v>9</v>
      </c>
      <c r="BF14" s="104">
        <v>3</v>
      </c>
      <c r="BG14" s="104">
        <v>38</v>
      </c>
      <c r="BH14" s="104">
        <v>161</v>
      </c>
      <c r="BI14" s="104">
        <v>0</v>
      </c>
      <c r="BJ14" s="104">
        <v>0</v>
      </c>
      <c r="BK14" s="72"/>
      <c r="BL14" s="72"/>
      <c r="BM14" s="72"/>
      <c r="BN14" s="72"/>
      <c r="BO14" s="72"/>
    </row>
    <row r="15" spans="1:67" s="89" customFormat="1" ht="24.95" customHeight="1" x14ac:dyDescent="0.25">
      <c r="A15" s="103" t="s">
        <v>445</v>
      </c>
      <c r="B15" s="140">
        <v>21</v>
      </c>
      <c r="C15" s="104">
        <v>4</v>
      </c>
      <c r="D15" s="119">
        <v>7</v>
      </c>
      <c r="E15" s="104">
        <v>5</v>
      </c>
      <c r="F15" s="104">
        <v>3</v>
      </c>
      <c r="G15" s="104">
        <v>3</v>
      </c>
      <c r="H15" s="104">
        <v>3</v>
      </c>
      <c r="I15" s="104">
        <v>130</v>
      </c>
      <c r="J15" s="104">
        <v>17</v>
      </c>
      <c r="K15" s="104">
        <v>626</v>
      </c>
      <c r="L15" s="104">
        <v>4</v>
      </c>
      <c r="M15" s="104">
        <v>420</v>
      </c>
      <c r="N15" s="104">
        <v>420</v>
      </c>
      <c r="O15" s="104">
        <v>1854</v>
      </c>
      <c r="P15" s="104">
        <v>611</v>
      </c>
      <c r="Q15" s="104">
        <v>1243</v>
      </c>
      <c r="R15" s="104">
        <v>1683</v>
      </c>
      <c r="S15" s="104">
        <v>560</v>
      </c>
      <c r="T15" s="104">
        <v>1123</v>
      </c>
      <c r="U15" s="104">
        <v>0</v>
      </c>
      <c r="V15" s="104">
        <v>0</v>
      </c>
      <c r="W15" s="104">
        <v>0</v>
      </c>
      <c r="X15" s="104">
        <v>0</v>
      </c>
      <c r="Y15" s="141">
        <v>481</v>
      </c>
      <c r="Z15" s="150" t="s">
        <v>196</v>
      </c>
      <c r="AA15" s="152">
        <v>603</v>
      </c>
      <c r="AB15" s="151">
        <v>28</v>
      </c>
      <c r="AC15" s="104">
        <v>118</v>
      </c>
      <c r="AD15" s="104">
        <v>104</v>
      </c>
      <c r="AE15" s="104">
        <v>14</v>
      </c>
      <c r="AF15" s="104">
        <v>15</v>
      </c>
      <c r="AG15" s="104">
        <v>14</v>
      </c>
      <c r="AH15" s="104">
        <v>1</v>
      </c>
      <c r="AI15" s="104">
        <v>354</v>
      </c>
      <c r="AJ15" s="104">
        <v>2</v>
      </c>
      <c r="AK15" s="104">
        <v>35</v>
      </c>
      <c r="AL15" s="104">
        <v>1</v>
      </c>
      <c r="AM15" s="104">
        <v>48</v>
      </c>
      <c r="AN15" s="104">
        <v>10</v>
      </c>
      <c r="AO15" s="104">
        <v>48</v>
      </c>
      <c r="AP15" s="141">
        <v>0</v>
      </c>
      <c r="AQ15" s="150" t="s">
        <v>196</v>
      </c>
      <c r="AR15" s="140">
        <v>205</v>
      </c>
      <c r="AS15" s="104">
        <v>70</v>
      </c>
      <c r="AT15" s="104">
        <v>0</v>
      </c>
      <c r="AU15" s="104">
        <v>0</v>
      </c>
      <c r="AV15" s="104">
        <v>0</v>
      </c>
      <c r="AW15" s="104">
        <v>3</v>
      </c>
      <c r="AX15" s="104">
        <v>3</v>
      </c>
      <c r="AY15" s="104">
        <v>0</v>
      </c>
      <c r="AZ15" s="104">
        <v>34</v>
      </c>
      <c r="BA15" s="104">
        <v>20</v>
      </c>
      <c r="BB15" s="104">
        <v>12</v>
      </c>
      <c r="BC15" s="104">
        <v>23</v>
      </c>
      <c r="BD15" s="104">
        <v>1</v>
      </c>
      <c r="BE15" s="104">
        <v>6</v>
      </c>
      <c r="BF15" s="104">
        <v>7</v>
      </c>
      <c r="BG15" s="104">
        <v>18</v>
      </c>
      <c r="BH15" s="104">
        <v>78</v>
      </c>
      <c r="BI15" s="104">
        <v>63</v>
      </c>
      <c r="BJ15" s="104">
        <v>10</v>
      </c>
      <c r="BK15" s="72"/>
      <c r="BL15" s="72"/>
      <c r="BM15" s="72"/>
      <c r="BN15" s="72"/>
      <c r="BO15" s="72"/>
    </row>
    <row r="16" spans="1:67" s="89" customFormat="1" ht="24.95" customHeight="1" x14ac:dyDescent="0.25">
      <c r="A16" s="103" t="s">
        <v>446</v>
      </c>
      <c r="B16" s="140">
        <v>49</v>
      </c>
      <c r="C16" s="104">
        <v>15</v>
      </c>
      <c r="D16" s="119">
        <v>19</v>
      </c>
      <c r="E16" s="104">
        <v>14</v>
      </c>
      <c r="F16" s="104">
        <v>10</v>
      </c>
      <c r="G16" s="104">
        <v>17</v>
      </c>
      <c r="H16" s="104">
        <v>8</v>
      </c>
      <c r="I16" s="104">
        <v>440</v>
      </c>
      <c r="J16" s="104">
        <v>4</v>
      </c>
      <c r="K16" s="104">
        <v>313</v>
      </c>
      <c r="L16" s="104">
        <v>3</v>
      </c>
      <c r="M16" s="104">
        <v>231</v>
      </c>
      <c r="N16" s="104">
        <v>231</v>
      </c>
      <c r="O16" s="104">
        <v>2558</v>
      </c>
      <c r="P16" s="104">
        <v>897</v>
      </c>
      <c r="Q16" s="104">
        <v>1661</v>
      </c>
      <c r="R16" s="104">
        <v>2461</v>
      </c>
      <c r="S16" s="104">
        <v>897</v>
      </c>
      <c r="T16" s="104">
        <v>1564</v>
      </c>
      <c r="U16" s="104">
        <v>0</v>
      </c>
      <c r="V16" s="104">
        <v>0</v>
      </c>
      <c r="W16" s="104">
        <v>0</v>
      </c>
      <c r="X16" s="104">
        <v>0</v>
      </c>
      <c r="Y16" s="141">
        <v>511</v>
      </c>
      <c r="Z16" s="150" t="s">
        <v>447</v>
      </c>
      <c r="AA16" s="152">
        <v>889</v>
      </c>
      <c r="AB16" s="151">
        <v>46</v>
      </c>
      <c r="AC16" s="104">
        <v>159</v>
      </c>
      <c r="AD16" s="104">
        <v>132</v>
      </c>
      <c r="AE16" s="104">
        <v>27</v>
      </c>
      <c r="AF16" s="104">
        <v>36</v>
      </c>
      <c r="AG16" s="104">
        <v>32</v>
      </c>
      <c r="AH16" s="104">
        <v>4</v>
      </c>
      <c r="AI16" s="104">
        <v>541</v>
      </c>
      <c r="AJ16" s="104">
        <v>4</v>
      </c>
      <c r="AK16" s="104">
        <v>53</v>
      </c>
      <c r="AL16" s="104">
        <v>0</v>
      </c>
      <c r="AM16" s="104">
        <v>55</v>
      </c>
      <c r="AN16" s="104">
        <v>6</v>
      </c>
      <c r="AO16" s="104">
        <v>81</v>
      </c>
      <c r="AP16" s="141">
        <v>0</v>
      </c>
      <c r="AQ16" s="150" t="s">
        <v>197</v>
      </c>
      <c r="AR16" s="140">
        <v>164</v>
      </c>
      <c r="AS16" s="104">
        <v>22</v>
      </c>
      <c r="AT16" s="104">
        <v>0</v>
      </c>
      <c r="AU16" s="104">
        <v>0</v>
      </c>
      <c r="AV16" s="104">
        <v>0</v>
      </c>
      <c r="AW16" s="104">
        <v>2</v>
      </c>
      <c r="AX16" s="104">
        <v>1</v>
      </c>
      <c r="AY16" s="104">
        <v>1</v>
      </c>
      <c r="AZ16" s="104">
        <v>34</v>
      </c>
      <c r="BA16" s="104">
        <v>3</v>
      </c>
      <c r="BB16" s="104">
        <v>6</v>
      </c>
      <c r="BC16" s="104">
        <v>9</v>
      </c>
      <c r="BD16" s="104">
        <v>2</v>
      </c>
      <c r="BE16" s="104">
        <v>1</v>
      </c>
      <c r="BF16" s="104">
        <v>15</v>
      </c>
      <c r="BG16" s="104">
        <v>7</v>
      </c>
      <c r="BH16" s="104">
        <v>68</v>
      </c>
      <c r="BI16" s="104">
        <v>38</v>
      </c>
      <c r="BJ16" s="104">
        <v>1</v>
      </c>
      <c r="BK16" s="72"/>
      <c r="BL16" s="72"/>
      <c r="BM16" s="72"/>
      <c r="BN16" s="72"/>
      <c r="BO16" s="72"/>
    </row>
    <row r="17" spans="1:67" s="89" customFormat="1" ht="24.95" customHeight="1" x14ac:dyDescent="0.25">
      <c r="A17" s="103" t="s">
        <v>198</v>
      </c>
      <c r="B17" s="140">
        <v>43</v>
      </c>
      <c r="C17" s="104">
        <v>8</v>
      </c>
      <c r="D17" s="119">
        <v>9</v>
      </c>
      <c r="E17" s="104">
        <v>6</v>
      </c>
      <c r="F17" s="104">
        <v>6</v>
      </c>
      <c r="G17" s="104">
        <v>7</v>
      </c>
      <c r="H17" s="104">
        <v>3</v>
      </c>
      <c r="I17" s="104">
        <v>160</v>
      </c>
      <c r="J17" s="104">
        <v>6</v>
      </c>
      <c r="K17" s="104">
        <v>134</v>
      </c>
      <c r="L17" s="104">
        <v>2</v>
      </c>
      <c r="M17" s="104">
        <v>95</v>
      </c>
      <c r="N17" s="104">
        <v>95</v>
      </c>
      <c r="O17" s="104">
        <v>1489</v>
      </c>
      <c r="P17" s="104">
        <v>453</v>
      </c>
      <c r="Q17" s="104">
        <v>1036</v>
      </c>
      <c r="R17" s="104">
        <v>1241</v>
      </c>
      <c r="S17" s="104">
        <v>433</v>
      </c>
      <c r="T17" s="104">
        <v>808</v>
      </c>
      <c r="U17" s="104">
        <v>0</v>
      </c>
      <c r="V17" s="104">
        <v>0</v>
      </c>
      <c r="W17" s="104">
        <v>2</v>
      </c>
      <c r="X17" s="104">
        <v>0</v>
      </c>
      <c r="Y17" s="141">
        <v>586</v>
      </c>
      <c r="Z17" s="150" t="s">
        <v>198</v>
      </c>
      <c r="AA17" s="152">
        <v>618</v>
      </c>
      <c r="AB17" s="151">
        <v>46</v>
      </c>
      <c r="AC17" s="104">
        <v>124</v>
      </c>
      <c r="AD17" s="104">
        <v>102</v>
      </c>
      <c r="AE17" s="104">
        <v>22</v>
      </c>
      <c r="AF17" s="104">
        <v>35</v>
      </c>
      <c r="AG17" s="104">
        <v>30</v>
      </c>
      <c r="AH17" s="104">
        <v>5</v>
      </c>
      <c r="AI17" s="104">
        <v>375</v>
      </c>
      <c r="AJ17" s="104">
        <v>5</v>
      </c>
      <c r="AK17" s="104">
        <v>34</v>
      </c>
      <c r="AL17" s="104">
        <v>0</v>
      </c>
      <c r="AM17" s="104">
        <v>44</v>
      </c>
      <c r="AN17" s="104">
        <v>4</v>
      </c>
      <c r="AO17" s="104">
        <v>41</v>
      </c>
      <c r="AP17" s="141">
        <v>2</v>
      </c>
      <c r="AQ17" s="150" t="s">
        <v>198</v>
      </c>
      <c r="AR17" s="140">
        <v>61</v>
      </c>
      <c r="AS17" s="104">
        <v>34</v>
      </c>
      <c r="AT17" s="104">
        <v>0</v>
      </c>
      <c r="AU17" s="104">
        <v>0</v>
      </c>
      <c r="AV17" s="104">
        <v>0</v>
      </c>
      <c r="AW17" s="104">
        <v>6</v>
      </c>
      <c r="AX17" s="104">
        <v>6</v>
      </c>
      <c r="AY17" s="104">
        <v>0</v>
      </c>
      <c r="AZ17" s="104">
        <v>18</v>
      </c>
      <c r="BA17" s="104">
        <v>6</v>
      </c>
      <c r="BB17" s="104">
        <v>3</v>
      </c>
      <c r="BC17" s="104">
        <v>10</v>
      </c>
      <c r="BD17" s="104">
        <v>0</v>
      </c>
      <c r="BE17" s="104">
        <v>5</v>
      </c>
      <c r="BF17" s="104">
        <v>2</v>
      </c>
      <c r="BG17" s="104">
        <v>7</v>
      </c>
      <c r="BH17" s="104">
        <v>26</v>
      </c>
      <c r="BI17" s="104">
        <v>12</v>
      </c>
      <c r="BJ17" s="104">
        <v>0</v>
      </c>
      <c r="BK17" s="72"/>
      <c r="BL17" s="72"/>
      <c r="BM17" s="72"/>
      <c r="BN17" s="72"/>
      <c r="BO17" s="72"/>
    </row>
    <row r="18" spans="1:67" s="89" customFormat="1" ht="24.95" customHeight="1" x14ac:dyDescent="0.25">
      <c r="A18" s="103" t="s">
        <v>199</v>
      </c>
      <c r="B18" s="140">
        <v>70</v>
      </c>
      <c r="C18" s="104">
        <v>10</v>
      </c>
      <c r="D18" s="119">
        <v>12</v>
      </c>
      <c r="E18" s="104">
        <v>10</v>
      </c>
      <c r="F18" s="104">
        <v>8</v>
      </c>
      <c r="G18" s="104">
        <v>11</v>
      </c>
      <c r="H18" s="104">
        <v>15</v>
      </c>
      <c r="I18" s="104">
        <v>736</v>
      </c>
      <c r="J18" s="104">
        <v>10</v>
      </c>
      <c r="K18" s="104">
        <v>493</v>
      </c>
      <c r="L18" s="104">
        <v>3</v>
      </c>
      <c r="M18" s="104">
        <v>536</v>
      </c>
      <c r="N18" s="104">
        <v>536</v>
      </c>
      <c r="O18" s="104">
        <v>2034</v>
      </c>
      <c r="P18" s="104">
        <v>1105</v>
      </c>
      <c r="Q18" s="104">
        <v>929</v>
      </c>
      <c r="R18" s="104">
        <v>2010</v>
      </c>
      <c r="S18" s="104">
        <v>1081</v>
      </c>
      <c r="T18" s="104">
        <v>929</v>
      </c>
      <c r="U18" s="104">
        <v>0</v>
      </c>
      <c r="V18" s="104">
        <v>0</v>
      </c>
      <c r="W18" s="104">
        <v>0</v>
      </c>
      <c r="X18" s="104">
        <v>0</v>
      </c>
      <c r="Y18" s="141">
        <v>549</v>
      </c>
      <c r="Z18" s="150" t="s">
        <v>199</v>
      </c>
      <c r="AA18" s="152">
        <v>1128</v>
      </c>
      <c r="AB18" s="151">
        <v>63</v>
      </c>
      <c r="AC18" s="104">
        <v>226</v>
      </c>
      <c r="AD18" s="104">
        <v>192</v>
      </c>
      <c r="AE18" s="104">
        <v>34</v>
      </c>
      <c r="AF18" s="104">
        <v>39</v>
      </c>
      <c r="AG18" s="104">
        <v>39</v>
      </c>
      <c r="AH18" s="104">
        <v>0</v>
      </c>
      <c r="AI18" s="104">
        <v>700</v>
      </c>
      <c r="AJ18" s="104">
        <v>16</v>
      </c>
      <c r="AK18" s="104">
        <v>59</v>
      </c>
      <c r="AL18" s="104">
        <v>1</v>
      </c>
      <c r="AM18" s="104">
        <v>68</v>
      </c>
      <c r="AN18" s="104">
        <v>5</v>
      </c>
      <c r="AO18" s="104">
        <v>75</v>
      </c>
      <c r="AP18" s="141">
        <v>2</v>
      </c>
      <c r="AQ18" s="150" t="s">
        <v>199</v>
      </c>
      <c r="AR18" s="140">
        <v>254</v>
      </c>
      <c r="AS18" s="104">
        <v>60</v>
      </c>
      <c r="AT18" s="104">
        <v>0</v>
      </c>
      <c r="AU18" s="104">
        <v>0</v>
      </c>
      <c r="AV18" s="104">
        <v>0</v>
      </c>
      <c r="AW18" s="104">
        <v>6</v>
      </c>
      <c r="AX18" s="104">
        <v>6</v>
      </c>
      <c r="AY18" s="104">
        <v>0</v>
      </c>
      <c r="AZ18" s="104">
        <v>47</v>
      </c>
      <c r="BA18" s="104">
        <v>15</v>
      </c>
      <c r="BB18" s="104">
        <v>18</v>
      </c>
      <c r="BC18" s="104">
        <v>12</v>
      </c>
      <c r="BD18" s="104">
        <v>1</v>
      </c>
      <c r="BE18" s="104">
        <v>7</v>
      </c>
      <c r="BF18" s="104">
        <v>13</v>
      </c>
      <c r="BG18" s="104">
        <v>20</v>
      </c>
      <c r="BH18" s="104">
        <v>107</v>
      </c>
      <c r="BI18" s="104">
        <v>62</v>
      </c>
      <c r="BJ18" s="104">
        <v>6</v>
      </c>
      <c r="BK18" s="72"/>
      <c r="BL18" s="72"/>
      <c r="BM18" s="72"/>
      <c r="BN18" s="72"/>
      <c r="BO18" s="72"/>
    </row>
    <row r="19" spans="1:67" s="89" customFormat="1" ht="24.95" customHeight="1" x14ac:dyDescent="0.25">
      <c r="A19" s="103" t="s">
        <v>200</v>
      </c>
      <c r="B19" s="140">
        <v>7</v>
      </c>
      <c r="C19" s="104">
        <v>5</v>
      </c>
      <c r="D19" s="119">
        <v>4</v>
      </c>
      <c r="E19" s="104">
        <v>3</v>
      </c>
      <c r="F19" s="104">
        <v>2</v>
      </c>
      <c r="G19" s="104">
        <v>7</v>
      </c>
      <c r="H19" s="104">
        <v>5</v>
      </c>
      <c r="I19" s="104">
        <v>201</v>
      </c>
      <c r="J19" s="104">
        <v>4</v>
      </c>
      <c r="K19" s="104">
        <v>147</v>
      </c>
      <c r="L19" s="104">
        <v>2</v>
      </c>
      <c r="M19" s="104">
        <v>198</v>
      </c>
      <c r="N19" s="104">
        <v>187</v>
      </c>
      <c r="O19" s="104">
        <v>726</v>
      </c>
      <c r="P19" s="104">
        <v>160</v>
      </c>
      <c r="Q19" s="104">
        <v>566</v>
      </c>
      <c r="R19" s="104">
        <v>726</v>
      </c>
      <c r="S19" s="104">
        <v>160</v>
      </c>
      <c r="T19" s="104">
        <v>566</v>
      </c>
      <c r="U19" s="104">
        <v>0</v>
      </c>
      <c r="V19" s="104">
        <v>0</v>
      </c>
      <c r="W19" s="104">
        <v>180</v>
      </c>
      <c r="X19" s="104">
        <v>0</v>
      </c>
      <c r="Y19" s="141">
        <v>165</v>
      </c>
      <c r="Z19" s="150" t="s">
        <v>200</v>
      </c>
      <c r="AA19" s="152">
        <v>196</v>
      </c>
      <c r="AB19" s="151">
        <v>3</v>
      </c>
      <c r="AC19" s="104">
        <v>25</v>
      </c>
      <c r="AD19" s="104">
        <v>23</v>
      </c>
      <c r="AE19" s="104">
        <v>2</v>
      </c>
      <c r="AF19" s="104">
        <v>3</v>
      </c>
      <c r="AG19" s="104">
        <v>1</v>
      </c>
      <c r="AH19" s="104">
        <v>2</v>
      </c>
      <c r="AI19" s="104">
        <v>113</v>
      </c>
      <c r="AJ19" s="104">
        <v>0</v>
      </c>
      <c r="AK19" s="104">
        <v>11</v>
      </c>
      <c r="AL19" s="104">
        <v>0</v>
      </c>
      <c r="AM19" s="104">
        <v>22</v>
      </c>
      <c r="AN19" s="104">
        <v>0</v>
      </c>
      <c r="AO19" s="104">
        <v>25</v>
      </c>
      <c r="AP19" s="141">
        <v>0</v>
      </c>
      <c r="AQ19" s="150" t="s">
        <v>200</v>
      </c>
      <c r="AR19" s="140">
        <v>83</v>
      </c>
      <c r="AS19" s="104">
        <v>30</v>
      </c>
      <c r="AT19" s="104">
        <v>0</v>
      </c>
      <c r="AU19" s="104">
        <v>0</v>
      </c>
      <c r="AV19" s="104">
        <v>0</v>
      </c>
      <c r="AW19" s="104">
        <v>6</v>
      </c>
      <c r="AX19" s="104">
        <v>5</v>
      </c>
      <c r="AY19" s="104">
        <v>1</v>
      </c>
      <c r="AZ19" s="104">
        <v>19</v>
      </c>
      <c r="BA19" s="104">
        <v>5</v>
      </c>
      <c r="BB19" s="104">
        <v>3</v>
      </c>
      <c r="BC19" s="104">
        <v>8</v>
      </c>
      <c r="BD19" s="104">
        <v>1</v>
      </c>
      <c r="BE19" s="104">
        <v>2</v>
      </c>
      <c r="BF19" s="104">
        <v>5</v>
      </c>
      <c r="BG19" s="104">
        <v>9</v>
      </c>
      <c r="BH19" s="104">
        <v>31</v>
      </c>
      <c r="BI19" s="104">
        <v>18</v>
      </c>
      <c r="BJ19" s="104">
        <v>6</v>
      </c>
      <c r="BK19" s="72"/>
      <c r="BL19" s="72"/>
      <c r="BM19" s="72"/>
      <c r="BN19" s="72"/>
      <c r="BO19" s="72"/>
    </row>
    <row r="20" spans="1:67" s="89" customFormat="1" ht="24.95" customHeight="1" x14ac:dyDescent="0.25">
      <c r="A20" s="103" t="s">
        <v>201</v>
      </c>
      <c r="B20" s="140">
        <v>9</v>
      </c>
      <c r="C20" s="104">
        <v>3</v>
      </c>
      <c r="D20" s="119">
        <v>4</v>
      </c>
      <c r="E20" s="104">
        <v>4</v>
      </c>
      <c r="F20" s="104">
        <v>2</v>
      </c>
      <c r="G20" s="104">
        <v>3</v>
      </c>
      <c r="H20" s="104">
        <v>0</v>
      </c>
      <c r="I20" s="104">
        <v>0</v>
      </c>
      <c r="J20" s="104">
        <v>2</v>
      </c>
      <c r="K20" s="104">
        <v>67</v>
      </c>
      <c r="L20" s="104">
        <v>0</v>
      </c>
      <c r="M20" s="104">
        <v>0</v>
      </c>
      <c r="N20" s="104">
        <v>0</v>
      </c>
      <c r="O20" s="104">
        <v>710</v>
      </c>
      <c r="P20" s="104">
        <v>200</v>
      </c>
      <c r="Q20" s="104">
        <v>510</v>
      </c>
      <c r="R20" s="104">
        <v>700</v>
      </c>
      <c r="S20" s="104">
        <v>190</v>
      </c>
      <c r="T20" s="104">
        <v>510</v>
      </c>
      <c r="U20" s="104">
        <v>0</v>
      </c>
      <c r="V20" s="104">
        <v>0</v>
      </c>
      <c r="W20" s="104">
        <v>0</v>
      </c>
      <c r="X20" s="104">
        <v>0</v>
      </c>
      <c r="Y20" s="141">
        <v>40</v>
      </c>
      <c r="Z20" s="150" t="s">
        <v>201</v>
      </c>
      <c r="AA20" s="152">
        <v>188</v>
      </c>
      <c r="AB20" s="151">
        <v>8</v>
      </c>
      <c r="AC20" s="104">
        <v>24</v>
      </c>
      <c r="AD20" s="104">
        <v>24</v>
      </c>
      <c r="AE20" s="104">
        <v>0</v>
      </c>
      <c r="AF20" s="104">
        <v>4</v>
      </c>
      <c r="AG20" s="104">
        <v>4</v>
      </c>
      <c r="AH20" s="104">
        <v>0</v>
      </c>
      <c r="AI20" s="104">
        <v>107</v>
      </c>
      <c r="AJ20" s="104">
        <v>1</v>
      </c>
      <c r="AK20" s="104">
        <v>16</v>
      </c>
      <c r="AL20" s="104">
        <v>1</v>
      </c>
      <c r="AM20" s="104">
        <v>22</v>
      </c>
      <c r="AN20" s="104">
        <v>1</v>
      </c>
      <c r="AO20" s="104">
        <v>19</v>
      </c>
      <c r="AP20" s="141">
        <v>1</v>
      </c>
      <c r="AQ20" s="150" t="s">
        <v>201</v>
      </c>
      <c r="AR20" s="140">
        <v>8</v>
      </c>
      <c r="AS20" s="104">
        <v>7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0</v>
      </c>
      <c r="BA20" s="104">
        <v>1</v>
      </c>
      <c r="BB20" s="104">
        <v>0</v>
      </c>
      <c r="BC20" s="104">
        <v>3</v>
      </c>
      <c r="BD20" s="104">
        <v>0</v>
      </c>
      <c r="BE20" s="104">
        <v>1</v>
      </c>
      <c r="BF20" s="104">
        <v>0</v>
      </c>
      <c r="BG20" s="104">
        <v>2</v>
      </c>
      <c r="BH20" s="104">
        <v>8</v>
      </c>
      <c r="BI20" s="104">
        <v>0</v>
      </c>
      <c r="BJ20" s="104">
        <v>0</v>
      </c>
      <c r="BK20" s="72"/>
      <c r="BL20" s="72"/>
      <c r="BM20" s="72"/>
      <c r="BN20" s="72"/>
      <c r="BO20" s="72"/>
    </row>
    <row r="21" spans="1:67" s="89" customFormat="1" ht="24.95" customHeight="1" x14ac:dyDescent="0.25">
      <c r="A21" s="103" t="s">
        <v>202</v>
      </c>
      <c r="B21" s="140">
        <v>18</v>
      </c>
      <c r="C21" s="104">
        <v>3</v>
      </c>
      <c r="D21" s="119">
        <v>3</v>
      </c>
      <c r="E21" s="104">
        <v>3</v>
      </c>
      <c r="F21" s="104">
        <v>3</v>
      </c>
      <c r="G21" s="104">
        <v>3</v>
      </c>
      <c r="H21" s="104">
        <v>5</v>
      </c>
      <c r="I21" s="104">
        <v>248</v>
      </c>
      <c r="J21" s="104">
        <v>1</v>
      </c>
      <c r="K21" s="104">
        <v>40</v>
      </c>
      <c r="L21" s="104">
        <v>1</v>
      </c>
      <c r="M21" s="104">
        <v>90</v>
      </c>
      <c r="N21" s="104">
        <v>90</v>
      </c>
      <c r="O21" s="104">
        <v>799</v>
      </c>
      <c r="P21" s="104">
        <v>246</v>
      </c>
      <c r="Q21" s="104">
        <v>553</v>
      </c>
      <c r="R21" s="104">
        <v>706</v>
      </c>
      <c r="S21" s="104">
        <v>246</v>
      </c>
      <c r="T21" s="104">
        <v>460</v>
      </c>
      <c r="U21" s="104">
        <v>0</v>
      </c>
      <c r="V21" s="104">
        <v>0</v>
      </c>
      <c r="W21" s="104">
        <v>0</v>
      </c>
      <c r="X21" s="104">
        <v>0</v>
      </c>
      <c r="Y21" s="141">
        <v>160</v>
      </c>
      <c r="Z21" s="150" t="s">
        <v>202</v>
      </c>
      <c r="AA21" s="152">
        <v>187</v>
      </c>
      <c r="AB21" s="151">
        <v>21</v>
      </c>
      <c r="AC21" s="104">
        <v>21</v>
      </c>
      <c r="AD21" s="104">
        <v>20</v>
      </c>
      <c r="AE21" s="104">
        <v>1</v>
      </c>
      <c r="AF21" s="104">
        <v>12</v>
      </c>
      <c r="AG21" s="104">
        <v>12</v>
      </c>
      <c r="AH21" s="104">
        <v>0</v>
      </c>
      <c r="AI21" s="104">
        <v>121</v>
      </c>
      <c r="AJ21" s="104">
        <v>9</v>
      </c>
      <c r="AK21" s="104">
        <v>14</v>
      </c>
      <c r="AL21" s="104">
        <v>0</v>
      </c>
      <c r="AM21" s="104">
        <v>14</v>
      </c>
      <c r="AN21" s="104">
        <v>0</v>
      </c>
      <c r="AO21" s="104">
        <v>17</v>
      </c>
      <c r="AP21" s="141">
        <v>0</v>
      </c>
      <c r="AQ21" s="150" t="s">
        <v>202</v>
      </c>
      <c r="AR21" s="140">
        <v>79</v>
      </c>
      <c r="AS21" s="104">
        <v>24</v>
      </c>
      <c r="AT21" s="104">
        <v>0</v>
      </c>
      <c r="AU21" s="104">
        <v>0</v>
      </c>
      <c r="AV21" s="104">
        <v>0</v>
      </c>
      <c r="AW21" s="104">
        <v>5</v>
      </c>
      <c r="AX21" s="104">
        <v>5</v>
      </c>
      <c r="AY21" s="104">
        <v>0</v>
      </c>
      <c r="AZ21" s="104">
        <v>20</v>
      </c>
      <c r="BA21" s="104">
        <v>0</v>
      </c>
      <c r="BB21" s="104">
        <v>4</v>
      </c>
      <c r="BC21" s="104">
        <v>9</v>
      </c>
      <c r="BD21" s="104">
        <v>0</v>
      </c>
      <c r="BE21" s="104">
        <v>2</v>
      </c>
      <c r="BF21" s="104">
        <v>5</v>
      </c>
      <c r="BG21" s="104">
        <v>8</v>
      </c>
      <c r="BH21" s="104">
        <v>38</v>
      </c>
      <c r="BI21" s="104">
        <v>12</v>
      </c>
      <c r="BJ21" s="104">
        <v>0</v>
      </c>
      <c r="BK21" s="72"/>
      <c r="BL21" s="72"/>
      <c r="BM21" s="72"/>
      <c r="BN21" s="72"/>
      <c r="BO21" s="72"/>
    </row>
    <row r="22" spans="1:67" s="89" customFormat="1" ht="24.95" customHeight="1" x14ac:dyDescent="0.25">
      <c r="A22" s="103" t="s">
        <v>203</v>
      </c>
      <c r="B22" s="140">
        <v>20</v>
      </c>
      <c r="C22" s="104">
        <v>5</v>
      </c>
      <c r="D22" s="119">
        <v>5</v>
      </c>
      <c r="E22" s="104">
        <v>5</v>
      </c>
      <c r="F22" s="104">
        <v>5</v>
      </c>
      <c r="G22" s="104">
        <v>5</v>
      </c>
      <c r="H22" s="104">
        <v>2</v>
      </c>
      <c r="I22" s="104">
        <v>78</v>
      </c>
      <c r="J22" s="104">
        <v>5</v>
      </c>
      <c r="K22" s="104">
        <v>477</v>
      </c>
      <c r="L22" s="104">
        <v>1</v>
      </c>
      <c r="M22" s="104">
        <v>45</v>
      </c>
      <c r="N22" s="104">
        <v>45</v>
      </c>
      <c r="O22" s="104">
        <v>1382</v>
      </c>
      <c r="P22" s="104">
        <v>400</v>
      </c>
      <c r="Q22" s="104">
        <v>982</v>
      </c>
      <c r="R22" s="104">
        <v>1381</v>
      </c>
      <c r="S22" s="104">
        <v>400</v>
      </c>
      <c r="T22" s="104">
        <v>981</v>
      </c>
      <c r="U22" s="104">
        <v>0</v>
      </c>
      <c r="V22" s="104">
        <v>0</v>
      </c>
      <c r="W22" s="104">
        <v>140</v>
      </c>
      <c r="X22" s="104">
        <v>0</v>
      </c>
      <c r="Y22" s="141">
        <v>209</v>
      </c>
      <c r="Z22" s="150" t="s">
        <v>203</v>
      </c>
      <c r="AA22" s="152">
        <v>411</v>
      </c>
      <c r="AB22" s="151">
        <v>43</v>
      </c>
      <c r="AC22" s="104">
        <v>62</v>
      </c>
      <c r="AD22" s="104">
        <v>50</v>
      </c>
      <c r="AE22" s="104">
        <v>12</v>
      </c>
      <c r="AF22" s="104">
        <v>31</v>
      </c>
      <c r="AG22" s="104">
        <v>31</v>
      </c>
      <c r="AH22" s="104">
        <v>0</v>
      </c>
      <c r="AI22" s="104">
        <v>263</v>
      </c>
      <c r="AJ22" s="104">
        <v>7</v>
      </c>
      <c r="AK22" s="104">
        <v>28</v>
      </c>
      <c r="AL22" s="104">
        <v>2</v>
      </c>
      <c r="AM22" s="104">
        <v>25</v>
      </c>
      <c r="AN22" s="104">
        <v>2</v>
      </c>
      <c r="AO22" s="104">
        <v>33</v>
      </c>
      <c r="AP22" s="141">
        <v>1</v>
      </c>
      <c r="AQ22" s="150" t="s">
        <v>203</v>
      </c>
      <c r="AR22" s="140">
        <v>83</v>
      </c>
      <c r="AS22" s="104">
        <v>24</v>
      </c>
      <c r="AT22" s="104">
        <v>0</v>
      </c>
      <c r="AU22" s="104">
        <v>0</v>
      </c>
      <c r="AV22" s="104">
        <v>0</v>
      </c>
      <c r="AW22" s="104">
        <v>4</v>
      </c>
      <c r="AX22" s="104">
        <v>4</v>
      </c>
      <c r="AY22" s="104">
        <v>0</v>
      </c>
      <c r="AZ22" s="104">
        <v>11</v>
      </c>
      <c r="BA22" s="104">
        <v>10</v>
      </c>
      <c r="BB22" s="104">
        <v>4</v>
      </c>
      <c r="BC22" s="104">
        <v>2</v>
      </c>
      <c r="BD22" s="104">
        <v>1</v>
      </c>
      <c r="BE22" s="104">
        <v>1</v>
      </c>
      <c r="BF22" s="104">
        <v>7</v>
      </c>
      <c r="BG22" s="104">
        <v>7</v>
      </c>
      <c r="BH22" s="104">
        <v>53</v>
      </c>
      <c r="BI22" s="104">
        <v>5</v>
      </c>
      <c r="BJ22" s="104">
        <v>2</v>
      </c>
      <c r="BK22" s="72"/>
      <c r="BL22" s="72"/>
      <c r="BM22" s="72"/>
      <c r="BN22" s="72"/>
      <c r="BO22" s="72"/>
    </row>
    <row r="23" spans="1:67" s="89" customFormat="1" ht="24.95" customHeight="1" x14ac:dyDescent="0.25">
      <c r="A23" s="103" t="s">
        <v>204</v>
      </c>
      <c r="B23" s="140">
        <v>5</v>
      </c>
      <c r="C23" s="104">
        <v>3</v>
      </c>
      <c r="D23" s="119">
        <v>3</v>
      </c>
      <c r="E23" s="104">
        <v>3</v>
      </c>
      <c r="F23" s="104">
        <v>3</v>
      </c>
      <c r="G23" s="104">
        <v>3</v>
      </c>
      <c r="H23" s="104">
        <v>5</v>
      </c>
      <c r="I23" s="104">
        <v>406</v>
      </c>
      <c r="J23" s="104">
        <v>3</v>
      </c>
      <c r="K23" s="104">
        <v>360</v>
      </c>
      <c r="L23" s="104">
        <v>2</v>
      </c>
      <c r="M23" s="104">
        <v>242</v>
      </c>
      <c r="N23" s="104">
        <v>196</v>
      </c>
      <c r="O23" s="104">
        <v>1117</v>
      </c>
      <c r="P23" s="104">
        <v>267</v>
      </c>
      <c r="Q23" s="104">
        <v>850</v>
      </c>
      <c r="R23" s="104">
        <v>1017</v>
      </c>
      <c r="S23" s="104">
        <v>217</v>
      </c>
      <c r="T23" s="104">
        <v>800</v>
      </c>
      <c r="U23" s="104">
        <v>227</v>
      </c>
      <c r="V23" s="104">
        <v>0</v>
      </c>
      <c r="W23" s="104">
        <v>53</v>
      </c>
      <c r="X23" s="104">
        <v>55</v>
      </c>
      <c r="Y23" s="141">
        <v>268</v>
      </c>
      <c r="Z23" s="150" t="s">
        <v>204</v>
      </c>
      <c r="AA23" s="152">
        <v>359</v>
      </c>
      <c r="AB23" s="151">
        <v>4</v>
      </c>
      <c r="AC23" s="104">
        <v>39</v>
      </c>
      <c r="AD23" s="104">
        <v>34</v>
      </c>
      <c r="AE23" s="104">
        <v>5</v>
      </c>
      <c r="AF23" s="104">
        <v>0</v>
      </c>
      <c r="AG23" s="104">
        <v>0</v>
      </c>
      <c r="AH23" s="104">
        <v>0</v>
      </c>
      <c r="AI23" s="104">
        <v>248</v>
      </c>
      <c r="AJ23" s="104">
        <v>0</v>
      </c>
      <c r="AK23" s="104">
        <v>22</v>
      </c>
      <c r="AL23" s="104">
        <v>1</v>
      </c>
      <c r="AM23" s="104">
        <v>19</v>
      </c>
      <c r="AN23" s="104">
        <v>2</v>
      </c>
      <c r="AO23" s="104">
        <v>31</v>
      </c>
      <c r="AP23" s="141">
        <v>1</v>
      </c>
      <c r="AQ23" s="150" t="s">
        <v>204</v>
      </c>
      <c r="AR23" s="140">
        <v>144</v>
      </c>
      <c r="AS23" s="104">
        <v>20</v>
      </c>
      <c r="AT23" s="104">
        <v>0</v>
      </c>
      <c r="AU23" s="104">
        <v>0</v>
      </c>
      <c r="AV23" s="104">
        <v>0</v>
      </c>
      <c r="AW23" s="104">
        <v>4</v>
      </c>
      <c r="AX23" s="104">
        <v>4</v>
      </c>
      <c r="AY23" s="104">
        <v>0</v>
      </c>
      <c r="AZ23" s="104">
        <v>27</v>
      </c>
      <c r="BA23" s="104">
        <v>3</v>
      </c>
      <c r="BB23" s="104">
        <v>9</v>
      </c>
      <c r="BC23" s="104">
        <v>5</v>
      </c>
      <c r="BD23" s="104">
        <v>4</v>
      </c>
      <c r="BE23" s="104">
        <v>1</v>
      </c>
      <c r="BF23" s="104">
        <v>11</v>
      </c>
      <c r="BG23" s="104">
        <v>7</v>
      </c>
      <c r="BH23" s="104">
        <v>68</v>
      </c>
      <c r="BI23" s="104">
        <v>25</v>
      </c>
      <c r="BJ23" s="104">
        <v>0</v>
      </c>
      <c r="BK23" s="72"/>
      <c r="BL23" s="72"/>
      <c r="BM23" s="72"/>
      <c r="BN23" s="72"/>
      <c r="BO23" s="72"/>
    </row>
    <row r="24" spans="1:67" s="89" customFormat="1" ht="24.95" customHeight="1" x14ac:dyDescent="0.25">
      <c r="A24" s="103" t="s">
        <v>205</v>
      </c>
      <c r="B24" s="140">
        <v>13</v>
      </c>
      <c r="C24" s="104">
        <v>2</v>
      </c>
      <c r="D24" s="119">
        <v>2</v>
      </c>
      <c r="E24" s="104">
        <v>3</v>
      </c>
      <c r="F24" s="104">
        <v>3</v>
      </c>
      <c r="G24" s="104">
        <v>4</v>
      </c>
      <c r="H24" s="104">
        <v>0</v>
      </c>
      <c r="I24" s="104">
        <v>0</v>
      </c>
      <c r="J24" s="104">
        <v>2</v>
      </c>
      <c r="K24" s="104">
        <v>87</v>
      </c>
      <c r="L24" s="104">
        <v>2</v>
      </c>
      <c r="M24" s="104">
        <v>80</v>
      </c>
      <c r="N24" s="104">
        <v>50</v>
      </c>
      <c r="O24" s="104">
        <v>460</v>
      </c>
      <c r="P24" s="104">
        <v>140</v>
      </c>
      <c r="Q24" s="104">
        <v>320</v>
      </c>
      <c r="R24" s="104">
        <v>430</v>
      </c>
      <c r="S24" s="104">
        <v>110</v>
      </c>
      <c r="T24" s="104">
        <v>320</v>
      </c>
      <c r="U24" s="104">
        <v>0</v>
      </c>
      <c r="V24" s="104">
        <v>0</v>
      </c>
      <c r="W24" s="104">
        <v>19</v>
      </c>
      <c r="X24" s="104">
        <v>0</v>
      </c>
      <c r="Y24" s="141">
        <v>105</v>
      </c>
      <c r="Z24" s="150" t="s">
        <v>205</v>
      </c>
      <c r="AA24" s="152">
        <v>173</v>
      </c>
      <c r="AB24" s="151">
        <v>18</v>
      </c>
      <c r="AC24" s="104">
        <v>24</v>
      </c>
      <c r="AD24" s="104">
        <v>22</v>
      </c>
      <c r="AE24" s="104">
        <v>2</v>
      </c>
      <c r="AF24" s="104">
        <v>14</v>
      </c>
      <c r="AG24" s="104">
        <v>14</v>
      </c>
      <c r="AH24" s="104">
        <v>0</v>
      </c>
      <c r="AI24" s="104">
        <v>104</v>
      </c>
      <c r="AJ24" s="104">
        <v>2</v>
      </c>
      <c r="AK24" s="104">
        <v>12</v>
      </c>
      <c r="AL24" s="104">
        <v>1</v>
      </c>
      <c r="AM24" s="104">
        <v>12</v>
      </c>
      <c r="AN24" s="104">
        <v>0</v>
      </c>
      <c r="AO24" s="104">
        <v>21</v>
      </c>
      <c r="AP24" s="141">
        <v>1</v>
      </c>
      <c r="AQ24" s="150" t="s">
        <v>205</v>
      </c>
      <c r="AR24" s="140">
        <v>28</v>
      </c>
      <c r="AS24" s="104">
        <v>5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7</v>
      </c>
      <c r="BA24" s="104">
        <v>0</v>
      </c>
      <c r="BB24" s="104">
        <v>1</v>
      </c>
      <c r="BC24" s="104">
        <v>1</v>
      </c>
      <c r="BD24" s="104">
        <v>0</v>
      </c>
      <c r="BE24" s="104">
        <v>1</v>
      </c>
      <c r="BF24" s="104">
        <v>2</v>
      </c>
      <c r="BG24" s="104">
        <v>3</v>
      </c>
      <c r="BH24" s="104">
        <v>9</v>
      </c>
      <c r="BI24" s="104">
        <v>9</v>
      </c>
      <c r="BJ24" s="104">
        <v>0</v>
      </c>
      <c r="BK24" s="72"/>
      <c r="BL24" s="72"/>
      <c r="BM24" s="72"/>
      <c r="BN24" s="72"/>
      <c r="BO24" s="72"/>
    </row>
    <row r="25" spans="1:67" s="89" customFormat="1" ht="24.95" customHeight="1" x14ac:dyDescent="0.25">
      <c r="A25" s="103" t="s">
        <v>206</v>
      </c>
      <c r="B25" s="140">
        <v>4</v>
      </c>
      <c r="C25" s="104">
        <v>4</v>
      </c>
      <c r="D25" s="119">
        <v>4</v>
      </c>
      <c r="E25" s="104">
        <v>3</v>
      </c>
      <c r="F25" s="104">
        <v>3</v>
      </c>
      <c r="G25" s="104">
        <v>4</v>
      </c>
      <c r="H25" s="104">
        <v>0</v>
      </c>
      <c r="I25" s="104">
        <v>0</v>
      </c>
      <c r="J25" s="104">
        <v>1</v>
      </c>
      <c r="K25" s="104">
        <v>40</v>
      </c>
      <c r="L25" s="104">
        <v>2</v>
      </c>
      <c r="M25" s="104">
        <v>159</v>
      </c>
      <c r="N25" s="104">
        <v>159</v>
      </c>
      <c r="O25" s="104">
        <v>584</v>
      </c>
      <c r="P25" s="104">
        <v>127</v>
      </c>
      <c r="Q25" s="104">
        <v>457</v>
      </c>
      <c r="R25" s="104">
        <v>584</v>
      </c>
      <c r="S25" s="104">
        <v>127</v>
      </c>
      <c r="T25" s="104">
        <v>457</v>
      </c>
      <c r="U25" s="104">
        <v>0</v>
      </c>
      <c r="V25" s="104">
        <v>0</v>
      </c>
      <c r="W25" s="104">
        <v>90</v>
      </c>
      <c r="X25" s="104">
        <v>0</v>
      </c>
      <c r="Y25" s="141">
        <v>60</v>
      </c>
      <c r="Z25" s="150" t="s">
        <v>206</v>
      </c>
      <c r="AA25" s="152">
        <v>160</v>
      </c>
      <c r="AB25" s="151">
        <v>2</v>
      </c>
      <c r="AC25" s="104">
        <v>21</v>
      </c>
      <c r="AD25" s="104">
        <v>21</v>
      </c>
      <c r="AE25" s="104">
        <v>0</v>
      </c>
      <c r="AF25" s="104">
        <v>0</v>
      </c>
      <c r="AG25" s="104">
        <v>0</v>
      </c>
      <c r="AH25" s="104">
        <v>0</v>
      </c>
      <c r="AI25" s="104">
        <v>98</v>
      </c>
      <c r="AJ25" s="104">
        <v>0</v>
      </c>
      <c r="AK25" s="104">
        <v>14</v>
      </c>
      <c r="AL25" s="104">
        <v>0</v>
      </c>
      <c r="AM25" s="104">
        <v>10</v>
      </c>
      <c r="AN25" s="104">
        <v>0</v>
      </c>
      <c r="AO25" s="104">
        <v>17</v>
      </c>
      <c r="AP25" s="141">
        <v>2</v>
      </c>
      <c r="AQ25" s="150" t="s">
        <v>206</v>
      </c>
      <c r="AR25" s="140">
        <v>50</v>
      </c>
      <c r="AS25" s="104">
        <v>10</v>
      </c>
      <c r="AT25" s="104">
        <v>0</v>
      </c>
      <c r="AU25" s="104">
        <v>0</v>
      </c>
      <c r="AV25" s="104">
        <v>0</v>
      </c>
      <c r="AW25" s="104">
        <v>2</v>
      </c>
      <c r="AX25" s="104">
        <v>2</v>
      </c>
      <c r="AY25" s="104">
        <v>0</v>
      </c>
      <c r="AZ25" s="104">
        <v>12</v>
      </c>
      <c r="BA25" s="104">
        <v>1</v>
      </c>
      <c r="BB25" s="104">
        <v>2</v>
      </c>
      <c r="BC25" s="104">
        <v>3</v>
      </c>
      <c r="BD25" s="104">
        <v>0</v>
      </c>
      <c r="BE25" s="104">
        <v>2</v>
      </c>
      <c r="BF25" s="104">
        <v>1</v>
      </c>
      <c r="BG25" s="104">
        <v>2</v>
      </c>
      <c r="BH25" s="104">
        <v>5</v>
      </c>
      <c r="BI25" s="104">
        <v>27</v>
      </c>
      <c r="BJ25" s="104">
        <v>3</v>
      </c>
      <c r="BK25" s="72"/>
      <c r="BL25" s="72"/>
      <c r="BM25" s="72"/>
      <c r="BN25" s="72"/>
      <c r="BO25" s="72"/>
    </row>
    <row r="26" spans="1:67" s="89" customFormat="1" ht="24.95" customHeight="1" x14ac:dyDescent="0.25">
      <c r="A26" s="103" t="s">
        <v>207</v>
      </c>
      <c r="B26" s="140">
        <v>18</v>
      </c>
      <c r="C26" s="104">
        <v>2</v>
      </c>
      <c r="D26" s="119">
        <v>7</v>
      </c>
      <c r="E26" s="104">
        <v>4</v>
      </c>
      <c r="F26" s="104">
        <v>4</v>
      </c>
      <c r="G26" s="104">
        <v>5</v>
      </c>
      <c r="H26" s="104">
        <v>3</v>
      </c>
      <c r="I26" s="104">
        <v>169</v>
      </c>
      <c r="J26" s="104">
        <v>1</v>
      </c>
      <c r="K26" s="104">
        <v>84</v>
      </c>
      <c r="L26" s="104">
        <v>2</v>
      </c>
      <c r="M26" s="104">
        <v>149</v>
      </c>
      <c r="N26" s="104">
        <v>106</v>
      </c>
      <c r="O26" s="104">
        <v>1203</v>
      </c>
      <c r="P26" s="104">
        <v>390</v>
      </c>
      <c r="Q26" s="104">
        <v>813</v>
      </c>
      <c r="R26" s="104">
        <v>1091</v>
      </c>
      <c r="S26" s="104">
        <v>369</v>
      </c>
      <c r="T26" s="104">
        <v>722</v>
      </c>
      <c r="U26" s="104">
        <v>0</v>
      </c>
      <c r="V26" s="104">
        <v>0</v>
      </c>
      <c r="W26" s="104">
        <v>0</v>
      </c>
      <c r="X26" s="104">
        <v>0</v>
      </c>
      <c r="Y26" s="141">
        <v>90</v>
      </c>
      <c r="Z26" s="150" t="s">
        <v>207</v>
      </c>
      <c r="AA26" s="152">
        <v>312</v>
      </c>
      <c r="AB26" s="151">
        <v>18</v>
      </c>
      <c r="AC26" s="104">
        <v>42</v>
      </c>
      <c r="AD26" s="104">
        <v>39</v>
      </c>
      <c r="AE26" s="104">
        <v>3</v>
      </c>
      <c r="AF26" s="104">
        <v>15</v>
      </c>
      <c r="AG26" s="104">
        <v>14</v>
      </c>
      <c r="AH26" s="104">
        <v>1</v>
      </c>
      <c r="AI26" s="104">
        <v>211</v>
      </c>
      <c r="AJ26" s="104">
        <v>0</v>
      </c>
      <c r="AK26" s="104">
        <v>19</v>
      </c>
      <c r="AL26" s="104">
        <v>2</v>
      </c>
      <c r="AM26" s="104">
        <v>17</v>
      </c>
      <c r="AN26" s="104">
        <v>1</v>
      </c>
      <c r="AO26" s="104">
        <v>23</v>
      </c>
      <c r="AP26" s="141">
        <v>0</v>
      </c>
      <c r="AQ26" s="150" t="s">
        <v>207</v>
      </c>
      <c r="AR26" s="140">
        <v>61</v>
      </c>
      <c r="AS26" s="104">
        <v>20</v>
      </c>
      <c r="AT26" s="104">
        <v>0</v>
      </c>
      <c r="AU26" s="104">
        <v>0</v>
      </c>
      <c r="AV26" s="104">
        <v>0</v>
      </c>
      <c r="AW26" s="104">
        <v>1</v>
      </c>
      <c r="AX26" s="104">
        <v>1</v>
      </c>
      <c r="AY26" s="104">
        <v>0</v>
      </c>
      <c r="AZ26" s="104">
        <v>18</v>
      </c>
      <c r="BA26" s="104">
        <v>2</v>
      </c>
      <c r="BB26" s="104">
        <v>3</v>
      </c>
      <c r="BC26" s="104">
        <v>3</v>
      </c>
      <c r="BD26" s="104">
        <v>0</v>
      </c>
      <c r="BE26" s="104">
        <v>4</v>
      </c>
      <c r="BF26" s="104">
        <v>1</v>
      </c>
      <c r="BG26" s="104">
        <v>10</v>
      </c>
      <c r="BH26" s="104">
        <v>21</v>
      </c>
      <c r="BI26" s="104">
        <v>18</v>
      </c>
      <c r="BJ26" s="104">
        <v>0</v>
      </c>
      <c r="BK26" s="72"/>
      <c r="BL26" s="72"/>
      <c r="BM26" s="72"/>
      <c r="BN26" s="72"/>
      <c r="BO26" s="72"/>
    </row>
    <row r="27" spans="1:67" s="89" customFormat="1" ht="24.95" customHeight="1" x14ac:dyDescent="0.25">
      <c r="A27" s="103" t="s">
        <v>208</v>
      </c>
      <c r="B27" s="140">
        <v>4</v>
      </c>
      <c r="C27" s="104">
        <v>3</v>
      </c>
      <c r="D27" s="119">
        <v>3</v>
      </c>
      <c r="E27" s="104">
        <v>2</v>
      </c>
      <c r="F27" s="104">
        <v>2</v>
      </c>
      <c r="G27" s="104">
        <v>1</v>
      </c>
      <c r="H27" s="104">
        <v>0</v>
      </c>
      <c r="I27" s="104">
        <v>0</v>
      </c>
      <c r="J27" s="104">
        <v>1</v>
      </c>
      <c r="K27" s="104">
        <v>30</v>
      </c>
      <c r="L27" s="104">
        <v>0</v>
      </c>
      <c r="M27" s="104">
        <v>0</v>
      </c>
      <c r="N27" s="104">
        <v>0</v>
      </c>
      <c r="O27" s="104">
        <v>320</v>
      </c>
      <c r="P27" s="104">
        <v>100</v>
      </c>
      <c r="Q27" s="104">
        <v>220</v>
      </c>
      <c r="R27" s="104">
        <v>246</v>
      </c>
      <c r="S27" s="104">
        <v>80</v>
      </c>
      <c r="T27" s="104">
        <v>166</v>
      </c>
      <c r="U27" s="104">
        <v>0</v>
      </c>
      <c r="V27" s="104">
        <v>0</v>
      </c>
      <c r="W27" s="104">
        <v>0</v>
      </c>
      <c r="X27" s="104">
        <v>0</v>
      </c>
      <c r="Y27" s="141">
        <v>45</v>
      </c>
      <c r="Z27" s="150" t="s">
        <v>208</v>
      </c>
      <c r="AA27" s="152">
        <v>78</v>
      </c>
      <c r="AB27" s="151">
        <v>2</v>
      </c>
      <c r="AC27" s="104">
        <v>9</v>
      </c>
      <c r="AD27" s="104">
        <v>9</v>
      </c>
      <c r="AE27" s="104">
        <v>0</v>
      </c>
      <c r="AF27" s="104">
        <v>0</v>
      </c>
      <c r="AG27" s="104">
        <v>0</v>
      </c>
      <c r="AH27" s="104">
        <v>0</v>
      </c>
      <c r="AI27" s="104">
        <v>54</v>
      </c>
      <c r="AJ27" s="104">
        <v>0</v>
      </c>
      <c r="AK27" s="104">
        <v>4</v>
      </c>
      <c r="AL27" s="104">
        <v>2</v>
      </c>
      <c r="AM27" s="104">
        <v>4</v>
      </c>
      <c r="AN27" s="104">
        <v>0</v>
      </c>
      <c r="AO27" s="104">
        <v>7</v>
      </c>
      <c r="AP27" s="141">
        <v>0</v>
      </c>
      <c r="AQ27" s="150" t="s">
        <v>208</v>
      </c>
      <c r="AR27" s="140">
        <v>5</v>
      </c>
      <c r="AS27" s="104">
        <v>3</v>
      </c>
      <c r="AT27" s="104">
        <v>0</v>
      </c>
      <c r="AU27" s="104">
        <v>0</v>
      </c>
      <c r="AV27" s="104">
        <v>0</v>
      </c>
      <c r="AW27" s="104">
        <v>1</v>
      </c>
      <c r="AX27" s="104">
        <v>1</v>
      </c>
      <c r="AY27" s="104">
        <v>0</v>
      </c>
      <c r="AZ27" s="104">
        <v>0</v>
      </c>
      <c r="BA27" s="104">
        <v>1</v>
      </c>
      <c r="BB27" s="104">
        <v>0</v>
      </c>
      <c r="BC27" s="104">
        <v>0</v>
      </c>
      <c r="BD27" s="104">
        <v>0</v>
      </c>
      <c r="BE27" s="104">
        <v>1</v>
      </c>
      <c r="BF27" s="104">
        <v>1</v>
      </c>
      <c r="BG27" s="104">
        <v>0</v>
      </c>
      <c r="BH27" s="104">
        <v>4</v>
      </c>
      <c r="BI27" s="104">
        <v>0</v>
      </c>
      <c r="BJ27" s="104">
        <v>0</v>
      </c>
      <c r="BK27" s="72"/>
      <c r="BL27" s="72"/>
      <c r="BM27" s="72"/>
      <c r="BN27" s="72"/>
      <c r="BO27" s="72"/>
    </row>
    <row r="28" spans="1:67" s="89" customFormat="1" ht="24.95" customHeight="1" x14ac:dyDescent="0.25">
      <c r="A28" s="103" t="s">
        <v>210</v>
      </c>
      <c r="B28" s="140">
        <v>11</v>
      </c>
      <c r="C28" s="104">
        <v>6</v>
      </c>
      <c r="D28" s="119">
        <v>7</v>
      </c>
      <c r="E28" s="104">
        <v>5</v>
      </c>
      <c r="F28" s="104">
        <v>4</v>
      </c>
      <c r="G28" s="104">
        <v>4</v>
      </c>
      <c r="H28" s="104">
        <v>2</v>
      </c>
      <c r="I28" s="104">
        <v>75</v>
      </c>
      <c r="J28" s="104">
        <v>1</v>
      </c>
      <c r="K28" s="104">
        <v>96</v>
      </c>
      <c r="L28" s="104">
        <v>4</v>
      </c>
      <c r="M28" s="104">
        <v>960</v>
      </c>
      <c r="N28" s="104">
        <v>760</v>
      </c>
      <c r="O28" s="104">
        <v>2053</v>
      </c>
      <c r="P28" s="104">
        <v>1217</v>
      </c>
      <c r="Q28" s="104">
        <v>836</v>
      </c>
      <c r="R28" s="104">
        <v>1929</v>
      </c>
      <c r="S28" s="104">
        <v>1093</v>
      </c>
      <c r="T28" s="104">
        <v>836</v>
      </c>
      <c r="U28" s="104">
        <v>1497</v>
      </c>
      <c r="V28" s="104">
        <v>2124</v>
      </c>
      <c r="W28" s="104">
        <v>710</v>
      </c>
      <c r="X28" s="104">
        <v>354</v>
      </c>
      <c r="Y28" s="141">
        <v>650</v>
      </c>
      <c r="Z28" s="150" t="s">
        <v>210</v>
      </c>
      <c r="AA28" s="152">
        <v>549</v>
      </c>
      <c r="AB28" s="151">
        <v>11</v>
      </c>
      <c r="AC28" s="104">
        <v>75</v>
      </c>
      <c r="AD28" s="104">
        <v>62</v>
      </c>
      <c r="AE28" s="104">
        <v>13</v>
      </c>
      <c r="AF28" s="104">
        <v>8</v>
      </c>
      <c r="AG28" s="104">
        <v>8</v>
      </c>
      <c r="AH28" s="104">
        <v>0</v>
      </c>
      <c r="AI28" s="104">
        <v>357</v>
      </c>
      <c r="AJ28" s="104">
        <v>2</v>
      </c>
      <c r="AK28" s="104">
        <v>36</v>
      </c>
      <c r="AL28" s="104">
        <v>0</v>
      </c>
      <c r="AM28" s="104">
        <v>34</v>
      </c>
      <c r="AN28" s="104">
        <v>1</v>
      </c>
      <c r="AO28" s="104">
        <v>47</v>
      </c>
      <c r="AP28" s="141">
        <v>0</v>
      </c>
      <c r="AQ28" s="150" t="s">
        <v>210</v>
      </c>
      <c r="AR28" s="140">
        <v>175</v>
      </c>
      <c r="AS28" s="104">
        <v>31</v>
      </c>
      <c r="AT28" s="104">
        <v>0</v>
      </c>
      <c r="AU28" s="104">
        <v>0</v>
      </c>
      <c r="AV28" s="104">
        <v>0</v>
      </c>
      <c r="AW28" s="104">
        <v>10</v>
      </c>
      <c r="AX28" s="104">
        <v>7</v>
      </c>
      <c r="AY28" s="104">
        <v>3</v>
      </c>
      <c r="AZ28" s="104">
        <v>47</v>
      </c>
      <c r="BA28" s="104">
        <v>2</v>
      </c>
      <c r="BB28" s="104">
        <v>7</v>
      </c>
      <c r="BC28" s="104">
        <v>5</v>
      </c>
      <c r="BD28" s="104">
        <v>3</v>
      </c>
      <c r="BE28" s="104">
        <v>6</v>
      </c>
      <c r="BF28" s="104">
        <v>4</v>
      </c>
      <c r="BG28" s="104">
        <v>8</v>
      </c>
      <c r="BH28" s="104">
        <v>54</v>
      </c>
      <c r="BI28" s="104">
        <v>57</v>
      </c>
      <c r="BJ28" s="104">
        <v>3</v>
      </c>
      <c r="BK28" s="72"/>
      <c r="BL28" s="72"/>
      <c r="BM28" s="72"/>
      <c r="BN28" s="72"/>
      <c r="BO28" s="72"/>
    </row>
    <row r="29" spans="1:67" s="89" customFormat="1" ht="24.95" customHeight="1" x14ac:dyDescent="0.25">
      <c r="A29" s="103" t="s">
        <v>211</v>
      </c>
      <c r="B29" s="140">
        <v>3</v>
      </c>
      <c r="C29" s="104">
        <v>1</v>
      </c>
      <c r="D29" s="119">
        <v>1</v>
      </c>
      <c r="E29" s="104">
        <v>1</v>
      </c>
      <c r="F29" s="104">
        <v>1</v>
      </c>
      <c r="G29" s="104">
        <v>1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116</v>
      </c>
      <c r="P29" s="104">
        <v>36</v>
      </c>
      <c r="Q29" s="104">
        <v>80</v>
      </c>
      <c r="R29" s="104">
        <v>116</v>
      </c>
      <c r="S29" s="104">
        <v>36</v>
      </c>
      <c r="T29" s="104">
        <v>80</v>
      </c>
      <c r="U29" s="104">
        <v>0</v>
      </c>
      <c r="V29" s="104">
        <v>0</v>
      </c>
      <c r="W29" s="104">
        <v>0</v>
      </c>
      <c r="X29" s="104">
        <v>0</v>
      </c>
      <c r="Y29" s="141">
        <v>0</v>
      </c>
      <c r="Z29" s="150" t="s">
        <v>211</v>
      </c>
      <c r="AA29" s="152">
        <v>29</v>
      </c>
      <c r="AB29" s="151">
        <v>0</v>
      </c>
      <c r="AC29" s="104">
        <v>5</v>
      </c>
      <c r="AD29" s="104">
        <v>5</v>
      </c>
      <c r="AE29" s="104">
        <v>0</v>
      </c>
      <c r="AF29" s="104">
        <v>0</v>
      </c>
      <c r="AG29" s="104">
        <v>0</v>
      </c>
      <c r="AH29" s="104">
        <v>0</v>
      </c>
      <c r="AI29" s="104">
        <v>18</v>
      </c>
      <c r="AJ29" s="104">
        <v>0</v>
      </c>
      <c r="AK29" s="104">
        <v>1</v>
      </c>
      <c r="AL29" s="104">
        <v>0</v>
      </c>
      <c r="AM29" s="104">
        <v>2</v>
      </c>
      <c r="AN29" s="104">
        <v>0</v>
      </c>
      <c r="AO29" s="104">
        <v>3</v>
      </c>
      <c r="AP29" s="141">
        <v>0</v>
      </c>
      <c r="AQ29" s="150" t="s">
        <v>211</v>
      </c>
      <c r="AR29" s="140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72"/>
      <c r="BL29" s="72"/>
      <c r="BM29" s="72"/>
      <c r="BN29" s="72"/>
      <c r="BO29" s="72"/>
    </row>
    <row r="30" spans="1:67" s="89" customFormat="1" ht="24.95" customHeight="1" x14ac:dyDescent="0.25">
      <c r="A30" s="103" t="s">
        <v>212</v>
      </c>
      <c r="B30" s="140">
        <v>6</v>
      </c>
      <c r="C30" s="104">
        <v>3</v>
      </c>
      <c r="D30" s="119">
        <v>5</v>
      </c>
      <c r="E30" s="104">
        <v>4</v>
      </c>
      <c r="F30" s="104">
        <v>3</v>
      </c>
      <c r="G30" s="104">
        <v>3</v>
      </c>
      <c r="H30" s="104">
        <v>1</v>
      </c>
      <c r="I30" s="104">
        <v>80</v>
      </c>
      <c r="J30" s="104">
        <v>1</v>
      </c>
      <c r="K30" s="104">
        <v>42</v>
      </c>
      <c r="L30" s="104">
        <v>0</v>
      </c>
      <c r="M30" s="104">
        <v>0</v>
      </c>
      <c r="N30" s="104">
        <v>0</v>
      </c>
      <c r="O30" s="104">
        <v>503</v>
      </c>
      <c r="P30" s="104">
        <v>156</v>
      </c>
      <c r="Q30" s="104">
        <v>347</v>
      </c>
      <c r="R30" s="104">
        <v>503</v>
      </c>
      <c r="S30" s="104">
        <v>156</v>
      </c>
      <c r="T30" s="104">
        <v>347</v>
      </c>
      <c r="U30" s="104">
        <v>0</v>
      </c>
      <c r="V30" s="104">
        <v>0</v>
      </c>
      <c r="W30" s="104">
        <v>0</v>
      </c>
      <c r="X30" s="104">
        <v>0</v>
      </c>
      <c r="Y30" s="141">
        <v>235</v>
      </c>
      <c r="Z30" s="150" t="s">
        <v>212</v>
      </c>
      <c r="AA30" s="152">
        <v>170</v>
      </c>
      <c r="AB30" s="151">
        <v>1</v>
      </c>
      <c r="AC30" s="104">
        <v>24</v>
      </c>
      <c r="AD30" s="104">
        <v>21</v>
      </c>
      <c r="AE30" s="104">
        <v>3</v>
      </c>
      <c r="AF30" s="104">
        <v>1</v>
      </c>
      <c r="AG30" s="104">
        <v>1</v>
      </c>
      <c r="AH30" s="104">
        <v>0</v>
      </c>
      <c r="AI30" s="104">
        <v>106</v>
      </c>
      <c r="AJ30" s="104">
        <v>0</v>
      </c>
      <c r="AK30" s="104">
        <v>10</v>
      </c>
      <c r="AL30" s="104">
        <v>0</v>
      </c>
      <c r="AM30" s="104">
        <v>15</v>
      </c>
      <c r="AN30" s="104">
        <v>0</v>
      </c>
      <c r="AO30" s="104">
        <v>15</v>
      </c>
      <c r="AP30" s="141">
        <v>0</v>
      </c>
      <c r="AQ30" s="150" t="s">
        <v>212</v>
      </c>
      <c r="AR30" s="140">
        <v>16</v>
      </c>
      <c r="AS30" s="104">
        <v>4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2</v>
      </c>
      <c r="BA30" s="104">
        <v>0</v>
      </c>
      <c r="BB30" s="104">
        <v>1</v>
      </c>
      <c r="BC30" s="104">
        <v>2</v>
      </c>
      <c r="BD30" s="104">
        <v>0</v>
      </c>
      <c r="BE30" s="104">
        <v>1</v>
      </c>
      <c r="BF30" s="104">
        <v>2</v>
      </c>
      <c r="BG30" s="104">
        <v>1</v>
      </c>
      <c r="BH30" s="104">
        <v>11</v>
      </c>
      <c r="BI30" s="104">
        <v>0</v>
      </c>
      <c r="BJ30" s="104">
        <v>0</v>
      </c>
      <c r="BK30" s="72"/>
      <c r="BL30" s="72"/>
      <c r="BM30" s="72"/>
      <c r="BN30" s="72"/>
      <c r="BO30" s="72"/>
    </row>
    <row r="31" spans="1:67" s="89" customFormat="1" ht="24.95" customHeight="1" x14ac:dyDescent="0.25">
      <c r="A31" s="103" t="s">
        <v>213</v>
      </c>
      <c r="B31" s="140">
        <v>6</v>
      </c>
      <c r="C31" s="104">
        <v>2</v>
      </c>
      <c r="D31" s="119">
        <v>2</v>
      </c>
      <c r="E31" s="104">
        <v>2</v>
      </c>
      <c r="F31" s="104">
        <v>2</v>
      </c>
      <c r="G31" s="104">
        <v>0</v>
      </c>
      <c r="H31" s="104">
        <v>2</v>
      </c>
      <c r="I31" s="104">
        <v>66</v>
      </c>
      <c r="J31" s="104">
        <v>3</v>
      </c>
      <c r="K31" s="104">
        <v>180</v>
      </c>
      <c r="L31" s="104">
        <v>0</v>
      </c>
      <c r="M31" s="104">
        <v>0</v>
      </c>
      <c r="N31" s="104">
        <v>0</v>
      </c>
      <c r="O31" s="104">
        <v>117</v>
      </c>
      <c r="P31" s="104">
        <v>117</v>
      </c>
      <c r="Q31" s="104">
        <v>0</v>
      </c>
      <c r="R31" s="104">
        <v>117</v>
      </c>
      <c r="S31" s="104">
        <v>117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41">
        <v>120</v>
      </c>
      <c r="Z31" s="150" t="s">
        <v>213</v>
      </c>
      <c r="AA31" s="152">
        <v>85</v>
      </c>
      <c r="AB31" s="151">
        <v>7</v>
      </c>
      <c r="AC31" s="104">
        <v>15</v>
      </c>
      <c r="AD31" s="104">
        <v>15</v>
      </c>
      <c r="AE31" s="104">
        <v>0</v>
      </c>
      <c r="AF31" s="104">
        <v>2</v>
      </c>
      <c r="AG31" s="104">
        <v>2</v>
      </c>
      <c r="AH31" s="104">
        <v>0</v>
      </c>
      <c r="AI31" s="104">
        <v>44</v>
      </c>
      <c r="AJ31" s="104">
        <v>0</v>
      </c>
      <c r="AK31" s="104">
        <v>5</v>
      </c>
      <c r="AL31" s="104">
        <v>1</v>
      </c>
      <c r="AM31" s="104">
        <v>15</v>
      </c>
      <c r="AN31" s="104">
        <v>3</v>
      </c>
      <c r="AO31" s="104">
        <v>6</v>
      </c>
      <c r="AP31" s="141">
        <v>1</v>
      </c>
      <c r="AQ31" s="150" t="s">
        <v>213</v>
      </c>
      <c r="AR31" s="140">
        <v>35</v>
      </c>
      <c r="AS31" s="104">
        <v>16</v>
      </c>
      <c r="AT31" s="104">
        <v>0</v>
      </c>
      <c r="AU31" s="104">
        <v>0</v>
      </c>
      <c r="AV31" s="104">
        <v>0</v>
      </c>
      <c r="AW31" s="104">
        <v>2</v>
      </c>
      <c r="AX31" s="104">
        <v>2</v>
      </c>
      <c r="AY31" s="104">
        <v>0</v>
      </c>
      <c r="AZ31" s="104">
        <v>3</v>
      </c>
      <c r="BA31" s="104">
        <v>4</v>
      </c>
      <c r="BB31" s="104">
        <v>3</v>
      </c>
      <c r="BC31" s="104">
        <v>1</v>
      </c>
      <c r="BD31" s="104">
        <v>0</v>
      </c>
      <c r="BE31" s="104">
        <v>3</v>
      </c>
      <c r="BF31" s="104">
        <v>2</v>
      </c>
      <c r="BG31" s="104">
        <v>6</v>
      </c>
      <c r="BH31" s="104">
        <v>23</v>
      </c>
      <c r="BI31" s="104">
        <v>4</v>
      </c>
      <c r="BJ31" s="104">
        <v>0</v>
      </c>
      <c r="BK31" s="72"/>
      <c r="BL31" s="72"/>
      <c r="BM31" s="72"/>
      <c r="BN31" s="72"/>
      <c r="BO31" s="72"/>
    </row>
    <row r="32" spans="1:67" s="71" customFormat="1" ht="24.95" customHeight="1" x14ac:dyDescent="0.25">
      <c r="A32" s="103" t="s">
        <v>214</v>
      </c>
      <c r="B32" s="142">
        <v>12</v>
      </c>
      <c r="C32" s="138">
        <v>4</v>
      </c>
      <c r="D32" s="139">
        <v>3</v>
      </c>
      <c r="E32" s="138">
        <v>2</v>
      </c>
      <c r="F32" s="138">
        <v>2</v>
      </c>
      <c r="G32" s="138">
        <v>2</v>
      </c>
      <c r="H32" s="138">
        <v>1</v>
      </c>
      <c r="I32" s="138">
        <v>15</v>
      </c>
      <c r="J32" s="138">
        <v>2</v>
      </c>
      <c r="K32" s="138">
        <v>102</v>
      </c>
      <c r="L32" s="138">
        <v>1</v>
      </c>
      <c r="M32" s="138">
        <v>44</v>
      </c>
      <c r="N32" s="138">
        <v>44</v>
      </c>
      <c r="O32" s="104">
        <v>443</v>
      </c>
      <c r="P32" s="138">
        <v>148</v>
      </c>
      <c r="Q32" s="138">
        <v>295</v>
      </c>
      <c r="R32" s="104">
        <v>333</v>
      </c>
      <c r="S32" s="138">
        <v>108</v>
      </c>
      <c r="T32" s="138">
        <v>225</v>
      </c>
      <c r="U32" s="138">
        <v>0</v>
      </c>
      <c r="V32" s="138">
        <v>0</v>
      </c>
      <c r="W32" s="138">
        <v>0</v>
      </c>
      <c r="X32" s="138">
        <v>0</v>
      </c>
      <c r="Y32" s="148">
        <v>141</v>
      </c>
      <c r="Z32" s="150" t="s">
        <v>214</v>
      </c>
      <c r="AA32" s="152">
        <v>153</v>
      </c>
      <c r="AB32" s="151">
        <v>6</v>
      </c>
      <c r="AC32" s="104">
        <v>25</v>
      </c>
      <c r="AD32" s="138">
        <v>23</v>
      </c>
      <c r="AE32" s="138">
        <v>2</v>
      </c>
      <c r="AF32" s="104">
        <v>5</v>
      </c>
      <c r="AG32" s="138">
        <v>5</v>
      </c>
      <c r="AH32" s="138">
        <v>0</v>
      </c>
      <c r="AI32" s="138">
        <v>86</v>
      </c>
      <c r="AJ32" s="138">
        <v>0</v>
      </c>
      <c r="AK32" s="138">
        <v>12</v>
      </c>
      <c r="AL32" s="138">
        <v>0</v>
      </c>
      <c r="AM32" s="138">
        <v>16</v>
      </c>
      <c r="AN32" s="138">
        <v>1</v>
      </c>
      <c r="AO32" s="138">
        <v>14</v>
      </c>
      <c r="AP32" s="148">
        <v>0</v>
      </c>
      <c r="AQ32" s="150" t="s">
        <v>214</v>
      </c>
      <c r="AR32" s="140">
        <v>28</v>
      </c>
      <c r="AS32" s="104">
        <v>15</v>
      </c>
      <c r="AT32" s="104">
        <v>0</v>
      </c>
      <c r="AU32" s="138">
        <v>0</v>
      </c>
      <c r="AV32" s="138">
        <v>0</v>
      </c>
      <c r="AW32" s="104">
        <v>2</v>
      </c>
      <c r="AX32" s="138">
        <v>2</v>
      </c>
      <c r="AY32" s="138">
        <v>0</v>
      </c>
      <c r="AZ32" s="138">
        <v>6</v>
      </c>
      <c r="BA32" s="138">
        <v>1</v>
      </c>
      <c r="BB32" s="138">
        <v>1</v>
      </c>
      <c r="BC32" s="138">
        <v>2</v>
      </c>
      <c r="BD32" s="138">
        <v>0</v>
      </c>
      <c r="BE32" s="138">
        <v>5</v>
      </c>
      <c r="BF32" s="138">
        <v>0</v>
      </c>
      <c r="BG32" s="138">
        <v>5</v>
      </c>
      <c r="BH32" s="151">
        <v>12</v>
      </c>
      <c r="BI32" s="138">
        <v>8</v>
      </c>
      <c r="BJ32" s="138">
        <v>1</v>
      </c>
      <c r="BK32" s="69"/>
      <c r="BL32" s="69"/>
      <c r="BM32" s="69"/>
      <c r="BN32" s="69"/>
      <c r="BO32" s="69"/>
    </row>
    <row r="33" spans="1:67" s="71" customFormat="1" ht="24.95" customHeight="1" x14ac:dyDescent="0.25">
      <c r="A33" s="103" t="s">
        <v>215</v>
      </c>
      <c r="B33" s="142">
        <v>1</v>
      </c>
      <c r="C33" s="138">
        <v>1</v>
      </c>
      <c r="D33" s="139">
        <v>1</v>
      </c>
      <c r="E33" s="138">
        <v>1</v>
      </c>
      <c r="F33" s="138">
        <v>1</v>
      </c>
      <c r="G33" s="138">
        <v>1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04">
        <v>110</v>
      </c>
      <c r="P33" s="138">
        <v>35</v>
      </c>
      <c r="Q33" s="138">
        <v>75</v>
      </c>
      <c r="R33" s="104">
        <v>102</v>
      </c>
      <c r="S33" s="138">
        <v>30</v>
      </c>
      <c r="T33" s="138">
        <v>72</v>
      </c>
      <c r="U33" s="138">
        <v>0</v>
      </c>
      <c r="V33" s="138">
        <v>0</v>
      </c>
      <c r="W33" s="138">
        <v>0</v>
      </c>
      <c r="X33" s="138">
        <v>0</v>
      </c>
      <c r="Y33" s="148">
        <v>55</v>
      </c>
      <c r="Z33" s="150" t="s">
        <v>215</v>
      </c>
      <c r="AA33" s="152">
        <v>29</v>
      </c>
      <c r="AB33" s="151">
        <v>0</v>
      </c>
      <c r="AC33" s="104">
        <v>3</v>
      </c>
      <c r="AD33" s="138">
        <v>3</v>
      </c>
      <c r="AE33" s="138">
        <v>0</v>
      </c>
      <c r="AF33" s="104">
        <v>0</v>
      </c>
      <c r="AG33" s="138">
        <v>0</v>
      </c>
      <c r="AH33" s="138">
        <v>0</v>
      </c>
      <c r="AI33" s="138">
        <v>18</v>
      </c>
      <c r="AJ33" s="138">
        <v>0</v>
      </c>
      <c r="AK33" s="138">
        <v>2</v>
      </c>
      <c r="AL33" s="138">
        <v>0</v>
      </c>
      <c r="AM33" s="138">
        <v>2</v>
      </c>
      <c r="AN33" s="138">
        <v>0</v>
      </c>
      <c r="AO33" s="138">
        <v>4</v>
      </c>
      <c r="AP33" s="148">
        <v>0</v>
      </c>
      <c r="AQ33" s="150" t="s">
        <v>215</v>
      </c>
      <c r="AR33" s="140">
        <v>0</v>
      </c>
      <c r="AS33" s="104">
        <v>0</v>
      </c>
      <c r="AT33" s="104">
        <v>0</v>
      </c>
      <c r="AU33" s="138">
        <v>0</v>
      </c>
      <c r="AV33" s="138">
        <v>0</v>
      </c>
      <c r="AW33" s="104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51">
        <v>0</v>
      </c>
      <c r="BI33" s="138">
        <v>0</v>
      </c>
      <c r="BJ33" s="138">
        <v>0</v>
      </c>
      <c r="BK33" s="69"/>
      <c r="BL33" s="69"/>
      <c r="BM33" s="69"/>
      <c r="BN33" s="69"/>
      <c r="BO33" s="69"/>
    </row>
    <row r="34" spans="1:67" s="71" customFormat="1" ht="24.95" customHeight="1" x14ac:dyDescent="0.25">
      <c r="A34" s="103" t="s">
        <v>216</v>
      </c>
      <c r="B34" s="143">
        <v>1</v>
      </c>
      <c r="C34" s="144">
        <v>1</v>
      </c>
      <c r="D34" s="145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6">
        <v>0</v>
      </c>
      <c r="P34" s="144">
        <v>0</v>
      </c>
      <c r="Q34" s="144">
        <v>0</v>
      </c>
      <c r="R34" s="146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9">
        <v>0</v>
      </c>
      <c r="Z34" s="150" t="s">
        <v>216</v>
      </c>
      <c r="AA34" s="153">
        <v>2</v>
      </c>
      <c r="AB34" s="154">
        <v>0</v>
      </c>
      <c r="AC34" s="146">
        <v>2</v>
      </c>
      <c r="AD34" s="144">
        <v>2</v>
      </c>
      <c r="AE34" s="144">
        <v>0</v>
      </c>
      <c r="AF34" s="146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9">
        <v>0</v>
      </c>
      <c r="AQ34" s="150" t="s">
        <v>216</v>
      </c>
      <c r="AR34" s="159">
        <v>0</v>
      </c>
      <c r="AS34" s="146">
        <v>0</v>
      </c>
      <c r="AT34" s="146">
        <v>0</v>
      </c>
      <c r="AU34" s="144">
        <v>0</v>
      </c>
      <c r="AV34" s="144">
        <v>0</v>
      </c>
      <c r="AW34" s="146"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4">
        <v>0</v>
      </c>
      <c r="BE34" s="144">
        <v>0</v>
      </c>
      <c r="BF34" s="144">
        <v>0</v>
      </c>
      <c r="BG34" s="144">
        <v>0</v>
      </c>
      <c r="BH34" s="154">
        <v>0</v>
      </c>
      <c r="BI34" s="144">
        <v>0</v>
      </c>
      <c r="BJ34" s="144">
        <v>0</v>
      </c>
      <c r="BK34" s="69"/>
      <c r="BL34" s="69"/>
      <c r="BM34" s="69"/>
      <c r="BN34" s="69"/>
      <c r="BO34" s="69"/>
    </row>
    <row r="35" spans="1:67" s="89" customFormat="1" x14ac:dyDescent="0.25">
      <c r="A35" s="72"/>
      <c r="B35" s="72"/>
      <c r="D35" s="79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R35" s="72"/>
      <c r="S35" s="72"/>
      <c r="T35" s="72"/>
      <c r="U35" s="72"/>
      <c r="V35" s="72"/>
      <c r="W35" s="72"/>
      <c r="X35" s="72"/>
      <c r="Y35" s="72"/>
      <c r="Z35" s="17"/>
      <c r="AA35" s="18"/>
      <c r="AC35" s="18"/>
      <c r="AD35" s="18"/>
      <c r="AE35" s="18"/>
      <c r="AG35" s="17"/>
      <c r="AI35" s="17"/>
      <c r="AJ35" s="18"/>
      <c r="AK35" s="18"/>
      <c r="AL35" s="17"/>
      <c r="AM35" s="17"/>
      <c r="AP35" s="61"/>
      <c r="AQ35" s="17" t="s">
        <v>24</v>
      </c>
      <c r="AR35" s="14"/>
      <c r="AS35" s="14" t="s">
        <v>51</v>
      </c>
      <c r="AT35" s="5"/>
      <c r="AU35" s="14"/>
      <c r="AV35" s="14"/>
      <c r="AW35" s="5"/>
      <c r="AX35" s="24" t="s">
        <v>52</v>
      </c>
      <c r="AY35" s="5"/>
      <c r="AZ35" s="13"/>
      <c r="BA35" s="14"/>
      <c r="BB35" s="5"/>
      <c r="BC35" s="24" t="s">
        <v>53</v>
      </c>
      <c r="BD35" s="24"/>
      <c r="BE35" s="5"/>
      <c r="BF35" s="5"/>
      <c r="BG35" s="5"/>
      <c r="BH35" s="24"/>
      <c r="BI35" s="24"/>
      <c r="BJ35" s="64"/>
      <c r="BK35" s="72"/>
      <c r="BL35" s="72"/>
      <c r="BM35" s="72"/>
      <c r="BN35" s="72"/>
      <c r="BO35" s="72"/>
    </row>
    <row r="36" spans="1:67" s="89" customFormat="1" ht="16.5" customHeight="1" x14ac:dyDescent="0.25">
      <c r="B36" s="72"/>
      <c r="D36" s="7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AA36" s="64"/>
      <c r="AB36" s="17"/>
      <c r="AC36" s="18"/>
      <c r="AD36" s="18"/>
      <c r="AE36" s="18"/>
      <c r="AG36" s="17"/>
      <c r="AI36" s="17"/>
      <c r="AJ36" s="18"/>
      <c r="AK36" s="18"/>
      <c r="AL36" s="17"/>
      <c r="AM36" s="17"/>
      <c r="AN36" s="18"/>
      <c r="AO36" s="18"/>
      <c r="AP36" s="18"/>
      <c r="AQ36" s="5"/>
      <c r="AR36" s="16"/>
      <c r="AS36" s="13"/>
      <c r="AT36" s="14"/>
      <c r="AU36" s="14"/>
      <c r="AV36" s="14"/>
      <c r="AW36" s="5"/>
      <c r="AX36" s="13" t="s">
        <v>14</v>
      </c>
      <c r="AY36" s="5"/>
      <c r="AZ36" s="13"/>
      <c r="BA36" s="14"/>
      <c r="BB36" s="5"/>
      <c r="BC36" s="14"/>
      <c r="BD36" s="13"/>
      <c r="BE36" s="14"/>
      <c r="BF36" s="14"/>
      <c r="BG36" s="14"/>
      <c r="BH36" s="14"/>
      <c r="BI36" s="14"/>
      <c r="BJ36" s="18"/>
      <c r="BK36" s="72"/>
      <c r="BL36" s="72"/>
      <c r="BM36" s="72"/>
      <c r="BN36" s="72"/>
      <c r="BO36" s="72"/>
    </row>
    <row r="37" spans="1:67" s="89" customFormat="1" ht="16.5" customHeight="1" x14ac:dyDescent="0.25">
      <c r="B37" s="72"/>
      <c r="C37" s="72"/>
      <c r="D37" s="7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9" t="s">
        <v>25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72"/>
      <c r="BK37" s="72"/>
      <c r="BL37" s="72"/>
      <c r="BM37" s="72"/>
      <c r="BN37" s="72"/>
      <c r="BO37" s="72"/>
    </row>
    <row r="38" spans="1:67" s="89" customFormat="1" ht="15.75" x14ac:dyDescent="0.25">
      <c r="A38" s="72"/>
      <c r="B38" s="72"/>
      <c r="C38" s="72"/>
      <c r="D38" s="7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328" t="s">
        <v>55</v>
      </c>
      <c r="AR38" s="329"/>
      <c r="AS38" s="329"/>
      <c r="AT38" s="329"/>
      <c r="AU38" s="329"/>
      <c r="AV38" s="329"/>
      <c r="AW38" s="329"/>
      <c r="AX38" s="329"/>
      <c r="AY38" s="329"/>
      <c r="AZ38" s="329"/>
      <c r="BA38" s="3"/>
      <c r="BB38" s="3"/>
      <c r="BC38" s="3"/>
      <c r="BD38" s="3"/>
      <c r="BE38" s="3"/>
      <c r="BF38" s="3"/>
      <c r="BG38" s="3"/>
      <c r="BH38" s="3"/>
      <c r="BI38" s="3"/>
      <c r="BJ38" s="72"/>
      <c r="BK38" s="72"/>
      <c r="BL38" s="72"/>
      <c r="BM38" s="72"/>
      <c r="BN38" s="72"/>
      <c r="BO38" s="72"/>
    </row>
    <row r="39" spans="1:67" s="71" customFormat="1" x14ac:dyDescent="0.25">
      <c r="B39" s="69"/>
      <c r="C39" s="69"/>
      <c r="D39" s="7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1"/>
      <c r="BB39" s="31"/>
      <c r="BC39" s="31"/>
      <c r="BD39" s="31"/>
      <c r="BE39" s="31"/>
      <c r="BF39" s="31"/>
      <c r="BG39" s="31"/>
      <c r="BH39" s="31"/>
      <c r="BI39" s="31"/>
      <c r="BJ39" s="69"/>
      <c r="BK39" s="69"/>
      <c r="BL39" s="69"/>
      <c r="BM39" s="69"/>
      <c r="BN39" s="69"/>
      <c r="BO39" s="69"/>
    </row>
    <row r="40" spans="1:67" s="164" customFormat="1" x14ac:dyDescent="0.25">
      <c r="A40" s="92"/>
      <c r="B40" s="162"/>
      <c r="C40" s="162"/>
      <c r="D40" s="16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</row>
    <row r="41" spans="1:67" s="164" customFormat="1" x14ac:dyDescent="0.25">
      <c r="A41" s="92"/>
      <c r="B41" s="162"/>
      <c r="C41" s="162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</row>
    <row r="42" spans="1:67" s="164" customFormat="1" x14ac:dyDescent="0.25">
      <c r="A42" s="92"/>
      <c r="B42" s="162"/>
      <c r="C42" s="162"/>
      <c r="D42" s="16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</row>
    <row r="43" spans="1:67" s="164" customFormat="1" x14ac:dyDescent="0.25">
      <c r="A43" s="92"/>
      <c r="B43" s="162"/>
      <c r="C43" s="162"/>
      <c r="D43" s="163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</row>
    <row r="44" spans="1:67" s="164" customFormat="1" x14ac:dyDescent="0.25">
      <c r="A44" s="92"/>
      <c r="B44" s="162"/>
      <c r="C44" s="162"/>
      <c r="D44" s="163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</row>
    <row r="45" spans="1:67" s="164" customFormat="1" x14ac:dyDescent="0.25">
      <c r="A45" s="92"/>
      <c r="B45" s="162"/>
      <c r="C45" s="162"/>
      <c r="D45" s="163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</row>
    <row r="46" spans="1:67" s="164" customFormat="1" x14ac:dyDescent="0.25">
      <c r="A46" s="92"/>
      <c r="B46" s="162"/>
      <c r="C46" s="162"/>
      <c r="D46" s="163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</row>
    <row r="47" spans="1:67" s="164" customFormat="1" x14ac:dyDescent="0.25">
      <c r="A47" s="92"/>
      <c r="B47" s="162"/>
      <c r="C47" s="162"/>
      <c r="D47" s="163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</row>
    <row r="48" spans="1:67" s="164" customFormat="1" x14ac:dyDescent="0.25">
      <c r="A48" s="92"/>
      <c r="B48" s="162"/>
      <c r="C48" s="162"/>
      <c r="D48" s="163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</row>
    <row r="49" spans="1:67" s="164" customFormat="1" x14ac:dyDescent="0.25">
      <c r="A49" s="92"/>
      <c r="B49" s="162"/>
      <c r="C49" s="162"/>
      <c r="D49" s="163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</row>
  </sheetData>
  <mergeCells count="107">
    <mergeCell ref="A4:Y4"/>
    <mergeCell ref="Z4:AP4"/>
    <mergeCell ref="H10:H11"/>
    <mergeCell ref="I10:I11"/>
    <mergeCell ref="J10:J11"/>
    <mergeCell ref="O10:O11"/>
    <mergeCell ref="AO9:AO11"/>
    <mergeCell ref="K10:K11"/>
    <mergeCell ref="L10:L11"/>
    <mergeCell ref="M10:M11"/>
    <mergeCell ref="N10:N11"/>
    <mergeCell ref="T10:T11"/>
    <mergeCell ref="AL9:AL11"/>
    <mergeCell ref="AC10:AC11"/>
    <mergeCell ref="B8:B11"/>
    <mergeCell ref="C8:C11"/>
    <mergeCell ref="AA5:AO5"/>
    <mergeCell ref="A6:A11"/>
    <mergeCell ref="B6:N7"/>
    <mergeCell ref="O6:Y7"/>
    <mergeCell ref="Z6:Z11"/>
    <mergeCell ref="AA6:AP6"/>
    <mergeCell ref="G8:G11"/>
    <mergeCell ref="H8:I9"/>
    <mergeCell ref="AQ38:AZ39"/>
    <mergeCell ref="AQ4:BJ4"/>
    <mergeCell ref="AD10:AD11"/>
    <mergeCell ref="AE10:AE11"/>
    <mergeCell ref="AF10:AF11"/>
    <mergeCell ref="AZ9:AZ11"/>
    <mergeCell ref="BA9:BA11"/>
    <mergeCell ref="AT10:AT11"/>
    <mergeCell ref="AM9:AM11"/>
    <mergeCell ref="AN9:AN11"/>
    <mergeCell ref="AI9:AI11"/>
    <mergeCell ref="AJ9:AJ11"/>
    <mergeCell ref="AG10:AG11"/>
    <mergeCell ref="AV10:AV11"/>
    <mergeCell ref="AW10:AW11"/>
    <mergeCell ref="AH10:AH11"/>
    <mergeCell ref="AP9:AP11"/>
    <mergeCell ref="AR9:AR11"/>
    <mergeCell ref="AS9:AS11"/>
    <mergeCell ref="BF8:BG8"/>
    <mergeCell ref="BH8:BH11"/>
    <mergeCell ref="AT8:AY8"/>
    <mergeCell ref="AZ8:BA8"/>
    <mergeCell ref="BB8:BC8"/>
    <mergeCell ref="U8:X8"/>
    <mergeCell ref="Y8:Y11"/>
    <mergeCell ref="BJ8:BJ11"/>
    <mergeCell ref="BB9:BB11"/>
    <mergeCell ref="BC9:BC11"/>
    <mergeCell ref="AX10:AX11"/>
    <mergeCell ref="AY10:AY11"/>
    <mergeCell ref="O9:Q9"/>
    <mergeCell ref="R9:T9"/>
    <mergeCell ref="U9:U11"/>
    <mergeCell ref="V9:V11"/>
    <mergeCell ref="W9:W11"/>
    <mergeCell ref="X9:X11"/>
    <mergeCell ref="R10:R11"/>
    <mergeCell ref="S10:S11"/>
    <mergeCell ref="AM8:AN8"/>
    <mergeCell ref="AO8:AP8"/>
    <mergeCell ref="AC8:AH8"/>
    <mergeCell ref="AI8:AJ8"/>
    <mergeCell ref="AK8:AL8"/>
    <mergeCell ref="BE9:BE11"/>
    <mergeCell ref="AW9:AY9"/>
    <mergeCell ref="AU10:AU11"/>
    <mergeCell ref="AA9:AA11"/>
    <mergeCell ref="AB9:AB11"/>
    <mergeCell ref="AC9:AE9"/>
    <mergeCell ref="AF9:AH9"/>
    <mergeCell ref="AK9:AK11"/>
    <mergeCell ref="BF9:BF11"/>
    <mergeCell ref="AQ6:AQ11"/>
    <mergeCell ref="AR6:BJ6"/>
    <mergeCell ref="AA7:AB8"/>
    <mergeCell ref="AC7:AP7"/>
    <mergeCell ref="AR7:AS8"/>
    <mergeCell ref="AT7:BJ7"/>
    <mergeCell ref="D8:D11"/>
    <mergeCell ref="E8:E11"/>
    <mergeCell ref="F8:F11"/>
    <mergeCell ref="O8:T8"/>
    <mergeCell ref="P10:P11"/>
    <mergeCell ref="Q10:Q11"/>
    <mergeCell ref="B5:S5"/>
    <mergeCell ref="AO1:AP1"/>
    <mergeCell ref="BI1:BJ1"/>
    <mergeCell ref="AO2:AP2"/>
    <mergeCell ref="BI2:BJ2"/>
    <mergeCell ref="A3:Y3"/>
    <mergeCell ref="Z3:AP3"/>
    <mergeCell ref="AQ3:BJ3"/>
    <mergeCell ref="X1:Y1"/>
    <mergeCell ref="X2:Y2"/>
    <mergeCell ref="AR5:BI5"/>
    <mergeCell ref="J8:K9"/>
    <mergeCell ref="L8:N9"/>
    <mergeCell ref="BI8:BI11"/>
    <mergeCell ref="BG9:BG11"/>
    <mergeCell ref="AT9:AV9"/>
    <mergeCell ref="BD8:BE8"/>
    <mergeCell ref="BD9:BD11"/>
  </mergeCells>
  <phoneticPr fontId="8" type="noConversion"/>
  <printOptions horizontalCentered="1"/>
  <pageMargins left="0.74803149606299213" right="0.74803149606299213" top="0.98425196850393704" bottom="0.59055118110236227" header="0.51181102362204722" footer="0.51181102362204722"/>
  <pageSetup paperSize="8" firstPageNumber="3" orientation="landscape" useFirstPageNumber="1" r:id="rId1"/>
  <headerFooter alignWithMargins="0">
    <oddFooter>&amp;C&amp;"Times New Roman,標準"&amp;P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39"/>
  <sheetViews>
    <sheetView zoomScale="70" zoomScaleNormal="70" workbookViewId="0"/>
  </sheetViews>
  <sheetFormatPr defaultColWidth="9" defaultRowHeight="16.5" x14ac:dyDescent="0.25"/>
  <cols>
    <col min="1" max="1" width="19.5" style="92" customWidth="1"/>
    <col min="2" max="3" width="12.25" style="90" customWidth="1"/>
    <col min="4" max="4" width="12.25" style="93" customWidth="1"/>
    <col min="5" max="25" width="12.25" style="90" customWidth="1"/>
    <col min="26" max="26" width="19.5" style="91" customWidth="1"/>
    <col min="27" max="42" width="12.25" style="90" customWidth="1"/>
    <col min="43" max="43" width="19.5" style="91" customWidth="1"/>
    <col min="44" max="63" width="12.25" style="90" customWidth="1"/>
    <col min="64" max="67" width="9" style="90"/>
    <col min="68" max="16384" width="9" style="91"/>
  </cols>
  <sheetData>
    <row r="1" spans="1:67" s="71" customFormat="1" ht="21.95" customHeight="1" x14ac:dyDescent="0.25">
      <c r="A1" s="101" t="s">
        <v>261</v>
      </c>
      <c r="B1" s="69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72"/>
      <c r="V1" s="69"/>
      <c r="W1" s="73" t="s">
        <v>475</v>
      </c>
      <c r="X1" s="339" t="s">
        <v>188</v>
      </c>
      <c r="Y1" s="370"/>
      <c r="Z1" s="101" t="s">
        <v>261</v>
      </c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3" t="s">
        <v>462</v>
      </c>
      <c r="AO1" s="339" t="s">
        <v>262</v>
      </c>
      <c r="AP1" s="370"/>
      <c r="AQ1" s="101" t="s">
        <v>261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80"/>
      <c r="BH1" s="73" t="s">
        <v>187</v>
      </c>
      <c r="BI1" s="339" t="s">
        <v>262</v>
      </c>
      <c r="BJ1" s="370"/>
      <c r="BK1" s="69"/>
      <c r="BL1" s="69"/>
      <c r="BM1" s="69"/>
      <c r="BN1" s="69"/>
      <c r="BO1" s="69"/>
    </row>
    <row r="2" spans="1:67" s="71" customFormat="1" ht="21.95" customHeight="1" x14ac:dyDescent="0.25">
      <c r="A2" s="201" t="s">
        <v>747</v>
      </c>
      <c r="B2" s="74" t="s">
        <v>734</v>
      </c>
      <c r="C2" s="74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9"/>
      <c r="U2" s="76"/>
      <c r="V2" s="74"/>
      <c r="W2" s="73" t="s">
        <v>190</v>
      </c>
      <c r="X2" s="339" t="s">
        <v>26</v>
      </c>
      <c r="Y2" s="370"/>
      <c r="Z2" s="201" t="s">
        <v>747</v>
      </c>
      <c r="AA2" s="74" t="s">
        <v>264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3" t="s">
        <v>190</v>
      </c>
      <c r="AO2" s="339" t="s">
        <v>26</v>
      </c>
      <c r="AP2" s="370"/>
      <c r="AQ2" s="201" t="s">
        <v>747</v>
      </c>
      <c r="AR2" s="77" t="s">
        <v>264</v>
      </c>
      <c r="AS2" s="78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86"/>
      <c r="BH2" s="73" t="s">
        <v>728</v>
      </c>
      <c r="BI2" s="339" t="s">
        <v>26</v>
      </c>
      <c r="BJ2" s="370"/>
      <c r="BK2" s="69"/>
      <c r="BL2" s="69"/>
      <c r="BM2" s="69"/>
      <c r="BN2" s="69"/>
      <c r="BO2" s="69"/>
    </row>
    <row r="3" spans="1:67" s="71" customFormat="1" ht="30" customHeight="1" x14ac:dyDescent="0.25">
      <c r="A3" s="384" t="s">
        <v>333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6"/>
      <c r="Z3" s="387" t="s">
        <v>268</v>
      </c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9"/>
      <c r="AQ3" s="384" t="s">
        <v>269</v>
      </c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</row>
    <row r="4" spans="1:67" s="71" customFormat="1" ht="26.1" customHeight="1" x14ac:dyDescent="0.25">
      <c r="A4" s="367" t="s">
        <v>272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82"/>
      <c r="Z4" s="383" t="s">
        <v>385</v>
      </c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82"/>
      <c r="AQ4" s="383" t="s">
        <v>386</v>
      </c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67" s="71" customFormat="1" ht="20.100000000000001" customHeight="1" x14ac:dyDescent="0.25">
      <c r="A5" s="81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81"/>
      <c r="U5" s="81"/>
      <c r="V5" s="81"/>
      <c r="W5" s="81"/>
      <c r="X5" s="81"/>
      <c r="Y5" s="82" t="s">
        <v>387</v>
      </c>
      <c r="Z5" s="83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84" t="s">
        <v>102</v>
      </c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85" t="s">
        <v>388</v>
      </c>
    </row>
    <row r="6" spans="1:67" s="89" customFormat="1" ht="20.100000000000001" customHeight="1" x14ac:dyDescent="0.25">
      <c r="A6" s="358" t="s">
        <v>389</v>
      </c>
      <c r="B6" s="390" t="s">
        <v>390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51" t="s">
        <v>391</v>
      </c>
      <c r="P6" s="361"/>
      <c r="Q6" s="361"/>
      <c r="R6" s="361"/>
      <c r="S6" s="361"/>
      <c r="T6" s="361"/>
      <c r="U6" s="361"/>
      <c r="V6" s="361"/>
      <c r="W6" s="361"/>
      <c r="X6" s="361"/>
      <c r="Y6" s="362"/>
      <c r="Z6" s="366" t="s">
        <v>389</v>
      </c>
      <c r="AA6" s="339" t="s">
        <v>142</v>
      </c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58" t="s">
        <v>392</v>
      </c>
      <c r="AR6" s="339" t="s">
        <v>142</v>
      </c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</row>
    <row r="7" spans="1:67" s="89" customFormat="1" ht="20.100000000000001" customHeight="1" x14ac:dyDescent="0.25">
      <c r="A7" s="359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63"/>
      <c r="P7" s="364"/>
      <c r="Q7" s="364"/>
      <c r="R7" s="364"/>
      <c r="S7" s="364"/>
      <c r="T7" s="364"/>
      <c r="U7" s="364"/>
      <c r="V7" s="364"/>
      <c r="W7" s="364"/>
      <c r="X7" s="364"/>
      <c r="Y7" s="365"/>
      <c r="Z7" s="367"/>
      <c r="AA7" s="351" t="s">
        <v>90</v>
      </c>
      <c r="AB7" s="352"/>
      <c r="AC7" s="339" t="s">
        <v>144</v>
      </c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59"/>
      <c r="AR7" s="351" t="s">
        <v>393</v>
      </c>
      <c r="AS7" s="352"/>
      <c r="AT7" s="339" t="s">
        <v>145</v>
      </c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</row>
    <row r="8" spans="1:67" s="89" customFormat="1" ht="22.5" customHeight="1" x14ac:dyDescent="0.25">
      <c r="A8" s="359"/>
      <c r="B8" s="336" t="s">
        <v>87</v>
      </c>
      <c r="C8" s="336" t="s">
        <v>394</v>
      </c>
      <c r="D8" s="336" t="s">
        <v>395</v>
      </c>
      <c r="E8" s="336" t="s">
        <v>396</v>
      </c>
      <c r="F8" s="336" t="s">
        <v>104</v>
      </c>
      <c r="G8" s="336" t="s">
        <v>397</v>
      </c>
      <c r="H8" s="376" t="s">
        <v>398</v>
      </c>
      <c r="I8" s="391"/>
      <c r="J8" s="376" t="s">
        <v>89</v>
      </c>
      <c r="K8" s="377"/>
      <c r="L8" s="376" t="s">
        <v>106</v>
      </c>
      <c r="M8" s="377"/>
      <c r="N8" s="380"/>
      <c r="O8" s="351" t="s">
        <v>399</v>
      </c>
      <c r="P8" s="361"/>
      <c r="Q8" s="361"/>
      <c r="R8" s="361"/>
      <c r="S8" s="361"/>
      <c r="T8" s="361"/>
      <c r="U8" s="339" t="s">
        <v>400</v>
      </c>
      <c r="V8" s="340"/>
      <c r="W8" s="371"/>
      <c r="X8" s="372"/>
      <c r="Y8" s="373" t="s">
        <v>401</v>
      </c>
      <c r="Z8" s="367"/>
      <c r="AA8" s="353"/>
      <c r="AB8" s="354"/>
      <c r="AC8" s="346" t="s">
        <v>402</v>
      </c>
      <c r="AD8" s="346"/>
      <c r="AE8" s="346"/>
      <c r="AF8" s="346"/>
      <c r="AG8" s="346"/>
      <c r="AH8" s="346"/>
      <c r="AI8" s="350" t="s">
        <v>403</v>
      </c>
      <c r="AJ8" s="350"/>
      <c r="AK8" s="350" t="s">
        <v>93</v>
      </c>
      <c r="AL8" s="350"/>
      <c r="AM8" s="350" t="s">
        <v>404</v>
      </c>
      <c r="AN8" s="350"/>
      <c r="AO8" s="350" t="s">
        <v>110</v>
      </c>
      <c r="AP8" s="374"/>
      <c r="AQ8" s="359"/>
      <c r="AR8" s="353"/>
      <c r="AS8" s="354"/>
      <c r="AT8" s="346" t="s">
        <v>109</v>
      </c>
      <c r="AU8" s="346"/>
      <c r="AV8" s="346"/>
      <c r="AW8" s="346"/>
      <c r="AX8" s="346"/>
      <c r="AY8" s="346"/>
      <c r="AZ8" s="350" t="s">
        <v>403</v>
      </c>
      <c r="BA8" s="350"/>
      <c r="BB8" s="350" t="s">
        <v>405</v>
      </c>
      <c r="BC8" s="350"/>
      <c r="BD8" s="350" t="s">
        <v>406</v>
      </c>
      <c r="BE8" s="350"/>
      <c r="BF8" s="350" t="s">
        <v>407</v>
      </c>
      <c r="BG8" s="350"/>
      <c r="BH8" s="343" t="s">
        <v>408</v>
      </c>
      <c r="BI8" s="343" t="s">
        <v>111</v>
      </c>
      <c r="BJ8" s="347" t="s">
        <v>112</v>
      </c>
    </row>
    <row r="9" spans="1:67" s="89" customFormat="1" ht="22.5" customHeight="1" x14ac:dyDescent="0.25">
      <c r="A9" s="359"/>
      <c r="B9" s="336"/>
      <c r="C9" s="336"/>
      <c r="D9" s="336"/>
      <c r="E9" s="336"/>
      <c r="F9" s="336"/>
      <c r="G9" s="336"/>
      <c r="H9" s="392"/>
      <c r="I9" s="393"/>
      <c r="J9" s="378"/>
      <c r="K9" s="379"/>
      <c r="L9" s="378"/>
      <c r="M9" s="379"/>
      <c r="N9" s="381"/>
      <c r="O9" s="339" t="s">
        <v>59</v>
      </c>
      <c r="P9" s="340"/>
      <c r="Q9" s="370"/>
      <c r="R9" s="339" t="s">
        <v>409</v>
      </c>
      <c r="S9" s="340"/>
      <c r="T9" s="370"/>
      <c r="U9" s="337" t="s">
        <v>410</v>
      </c>
      <c r="V9" s="337" t="s">
        <v>160</v>
      </c>
      <c r="W9" s="337" t="s">
        <v>411</v>
      </c>
      <c r="X9" s="337" t="s">
        <v>162</v>
      </c>
      <c r="Y9" s="357"/>
      <c r="Z9" s="367"/>
      <c r="AA9" s="336" t="s">
        <v>412</v>
      </c>
      <c r="AB9" s="336" t="s">
        <v>69</v>
      </c>
      <c r="AC9" s="346" t="s">
        <v>413</v>
      </c>
      <c r="AD9" s="346"/>
      <c r="AE9" s="346"/>
      <c r="AF9" s="346" t="s">
        <v>68</v>
      </c>
      <c r="AG9" s="346"/>
      <c r="AH9" s="346"/>
      <c r="AI9" s="336" t="s">
        <v>66</v>
      </c>
      <c r="AJ9" s="336" t="s">
        <v>414</v>
      </c>
      <c r="AK9" s="336" t="s">
        <v>66</v>
      </c>
      <c r="AL9" s="336" t="s">
        <v>69</v>
      </c>
      <c r="AM9" s="336" t="s">
        <v>66</v>
      </c>
      <c r="AN9" s="336" t="s">
        <v>415</v>
      </c>
      <c r="AO9" s="336" t="s">
        <v>66</v>
      </c>
      <c r="AP9" s="341" t="s">
        <v>69</v>
      </c>
      <c r="AQ9" s="359"/>
      <c r="AR9" s="336" t="s">
        <v>66</v>
      </c>
      <c r="AS9" s="336" t="s">
        <v>416</v>
      </c>
      <c r="AT9" s="346" t="s">
        <v>67</v>
      </c>
      <c r="AU9" s="346"/>
      <c r="AV9" s="346"/>
      <c r="AW9" s="346" t="s">
        <v>68</v>
      </c>
      <c r="AX9" s="346"/>
      <c r="AY9" s="346"/>
      <c r="AZ9" s="336" t="s">
        <v>412</v>
      </c>
      <c r="BA9" s="336" t="s">
        <v>69</v>
      </c>
      <c r="BB9" s="336" t="s">
        <v>66</v>
      </c>
      <c r="BC9" s="336" t="s">
        <v>417</v>
      </c>
      <c r="BD9" s="336" t="s">
        <v>418</v>
      </c>
      <c r="BE9" s="336" t="s">
        <v>69</v>
      </c>
      <c r="BF9" s="336" t="s">
        <v>66</v>
      </c>
      <c r="BG9" s="336" t="s">
        <v>417</v>
      </c>
      <c r="BH9" s="344"/>
      <c r="BI9" s="344"/>
      <c r="BJ9" s="348" t="s">
        <v>69</v>
      </c>
    </row>
    <row r="10" spans="1:67" s="89" customFormat="1" ht="75" customHeight="1" x14ac:dyDescent="0.25">
      <c r="A10" s="359"/>
      <c r="B10" s="336"/>
      <c r="C10" s="336"/>
      <c r="D10" s="336"/>
      <c r="E10" s="336"/>
      <c r="F10" s="336"/>
      <c r="G10" s="336"/>
      <c r="H10" s="337" t="s">
        <v>72</v>
      </c>
      <c r="I10" s="373" t="s">
        <v>71</v>
      </c>
      <c r="J10" s="337" t="s">
        <v>72</v>
      </c>
      <c r="K10" s="373" t="s">
        <v>419</v>
      </c>
      <c r="L10" s="337" t="s">
        <v>72</v>
      </c>
      <c r="M10" s="373" t="s">
        <v>73</v>
      </c>
      <c r="N10" s="373" t="s">
        <v>85</v>
      </c>
      <c r="O10" s="337" t="s">
        <v>74</v>
      </c>
      <c r="P10" s="337" t="s">
        <v>420</v>
      </c>
      <c r="Q10" s="342" t="s">
        <v>75</v>
      </c>
      <c r="R10" s="337" t="s">
        <v>74</v>
      </c>
      <c r="S10" s="337" t="s">
        <v>99</v>
      </c>
      <c r="T10" s="337" t="s">
        <v>76</v>
      </c>
      <c r="U10" s="357"/>
      <c r="V10" s="357"/>
      <c r="W10" s="357"/>
      <c r="X10" s="357"/>
      <c r="Y10" s="357"/>
      <c r="Z10" s="367"/>
      <c r="AA10" s="336"/>
      <c r="AB10" s="336"/>
      <c r="AC10" s="337" t="s">
        <v>77</v>
      </c>
      <c r="AD10" s="337" t="s">
        <v>79</v>
      </c>
      <c r="AE10" s="337" t="s">
        <v>78</v>
      </c>
      <c r="AF10" s="337" t="s">
        <v>421</v>
      </c>
      <c r="AG10" s="337" t="s">
        <v>79</v>
      </c>
      <c r="AH10" s="337" t="s">
        <v>78</v>
      </c>
      <c r="AI10" s="336"/>
      <c r="AJ10" s="336"/>
      <c r="AK10" s="336"/>
      <c r="AL10" s="336"/>
      <c r="AM10" s="336"/>
      <c r="AN10" s="336"/>
      <c r="AO10" s="336"/>
      <c r="AP10" s="341"/>
      <c r="AQ10" s="359"/>
      <c r="AR10" s="336"/>
      <c r="AS10" s="336"/>
      <c r="AT10" s="337" t="s">
        <v>77</v>
      </c>
      <c r="AU10" s="337" t="s">
        <v>79</v>
      </c>
      <c r="AV10" s="337" t="s">
        <v>78</v>
      </c>
      <c r="AW10" s="337" t="s">
        <v>77</v>
      </c>
      <c r="AX10" s="337" t="s">
        <v>79</v>
      </c>
      <c r="AY10" s="337" t="s">
        <v>422</v>
      </c>
      <c r="AZ10" s="336"/>
      <c r="BA10" s="336"/>
      <c r="BB10" s="336"/>
      <c r="BC10" s="336"/>
      <c r="BD10" s="336"/>
      <c r="BE10" s="336"/>
      <c r="BF10" s="336"/>
      <c r="BG10" s="336"/>
      <c r="BH10" s="344"/>
      <c r="BI10" s="344"/>
      <c r="BJ10" s="348"/>
    </row>
    <row r="11" spans="1:67" s="89" customFormat="1" ht="75" customHeight="1" x14ac:dyDescent="0.25">
      <c r="A11" s="360"/>
      <c r="B11" s="337"/>
      <c r="C11" s="337"/>
      <c r="D11" s="337"/>
      <c r="E11" s="337"/>
      <c r="F11" s="337"/>
      <c r="G11" s="337"/>
      <c r="H11" s="357"/>
      <c r="I11" s="375"/>
      <c r="J11" s="357"/>
      <c r="K11" s="375"/>
      <c r="L11" s="357"/>
      <c r="M11" s="375"/>
      <c r="N11" s="375"/>
      <c r="O11" s="357"/>
      <c r="P11" s="357"/>
      <c r="Q11" s="369"/>
      <c r="R11" s="357"/>
      <c r="S11" s="357"/>
      <c r="T11" s="357"/>
      <c r="U11" s="357"/>
      <c r="V11" s="357"/>
      <c r="W11" s="357"/>
      <c r="X11" s="357"/>
      <c r="Y11" s="357"/>
      <c r="Z11" s="368"/>
      <c r="AA11" s="337"/>
      <c r="AB11" s="337"/>
      <c r="AC11" s="357"/>
      <c r="AD11" s="357"/>
      <c r="AE11" s="357"/>
      <c r="AF11" s="357"/>
      <c r="AG11" s="357"/>
      <c r="AH11" s="357"/>
      <c r="AI11" s="337"/>
      <c r="AJ11" s="337"/>
      <c r="AK11" s="337"/>
      <c r="AL11" s="337"/>
      <c r="AM11" s="337"/>
      <c r="AN11" s="337"/>
      <c r="AO11" s="337"/>
      <c r="AP11" s="342"/>
      <c r="AQ11" s="360"/>
      <c r="AR11" s="336"/>
      <c r="AS11" s="336"/>
      <c r="AT11" s="338"/>
      <c r="AU11" s="338"/>
      <c r="AV11" s="338"/>
      <c r="AW11" s="338"/>
      <c r="AX11" s="338"/>
      <c r="AY11" s="338"/>
      <c r="AZ11" s="336"/>
      <c r="BA11" s="336"/>
      <c r="BB11" s="336"/>
      <c r="BC11" s="336"/>
      <c r="BD11" s="336"/>
      <c r="BE11" s="336"/>
      <c r="BF11" s="336"/>
      <c r="BG11" s="336"/>
      <c r="BH11" s="345"/>
      <c r="BI11" s="345"/>
      <c r="BJ11" s="349"/>
    </row>
    <row r="12" spans="1:67" s="89" customFormat="1" ht="24.95" customHeight="1" x14ac:dyDescent="0.25">
      <c r="A12" s="108" t="s">
        <v>193</v>
      </c>
      <c r="B12" s="124">
        <v>407</v>
      </c>
      <c r="C12" s="122">
        <v>106</v>
      </c>
      <c r="D12" s="122">
        <v>130</v>
      </c>
      <c r="E12" s="122">
        <v>104</v>
      </c>
      <c r="F12" s="122">
        <v>76</v>
      </c>
      <c r="G12" s="122">
        <v>100</v>
      </c>
      <c r="H12" s="122">
        <v>72</v>
      </c>
      <c r="I12" s="122">
        <v>3472</v>
      </c>
      <c r="J12" s="122">
        <v>106</v>
      </c>
      <c r="K12" s="122">
        <v>4784</v>
      </c>
      <c r="L12" s="122">
        <v>33</v>
      </c>
      <c r="M12" s="122">
        <v>3467</v>
      </c>
      <c r="N12" s="122">
        <v>3028</v>
      </c>
      <c r="O12" s="122">
        <v>22620</v>
      </c>
      <c r="P12" s="122">
        <v>7870</v>
      </c>
      <c r="Q12" s="122">
        <v>14750</v>
      </c>
      <c r="R12" s="122">
        <v>21018</v>
      </c>
      <c r="S12" s="122">
        <v>7212</v>
      </c>
      <c r="T12" s="122">
        <v>13806</v>
      </c>
      <c r="U12" s="122">
        <v>1724</v>
      </c>
      <c r="V12" s="122">
        <v>2124</v>
      </c>
      <c r="W12" s="122">
        <v>1232</v>
      </c>
      <c r="X12" s="122">
        <v>424</v>
      </c>
      <c r="Y12" s="129">
        <v>6312</v>
      </c>
      <c r="Z12" s="98" t="s">
        <v>193</v>
      </c>
      <c r="AA12" s="155">
        <v>8204</v>
      </c>
      <c r="AB12" s="156">
        <v>511</v>
      </c>
      <c r="AC12" s="156">
        <v>1513</v>
      </c>
      <c r="AD12" s="156">
        <v>1271</v>
      </c>
      <c r="AE12" s="156">
        <v>242</v>
      </c>
      <c r="AF12" s="157">
        <v>320</v>
      </c>
      <c r="AG12" s="157">
        <v>305</v>
      </c>
      <c r="AH12" s="157">
        <v>15</v>
      </c>
      <c r="AI12" s="157">
        <v>4901</v>
      </c>
      <c r="AJ12" s="157">
        <v>65</v>
      </c>
      <c r="AK12" s="157">
        <v>516</v>
      </c>
      <c r="AL12" s="157">
        <v>29</v>
      </c>
      <c r="AM12" s="157">
        <v>587</v>
      </c>
      <c r="AN12" s="157">
        <v>77</v>
      </c>
      <c r="AO12" s="157">
        <v>687</v>
      </c>
      <c r="AP12" s="158">
        <v>20</v>
      </c>
      <c r="AQ12" s="98" t="s">
        <v>423</v>
      </c>
      <c r="AR12" s="160">
        <v>1651</v>
      </c>
      <c r="AS12" s="161">
        <v>617</v>
      </c>
      <c r="AT12" s="161">
        <v>2</v>
      </c>
      <c r="AU12" s="161">
        <v>1</v>
      </c>
      <c r="AV12" s="161">
        <v>1</v>
      </c>
      <c r="AW12" s="161">
        <v>65</v>
      </c>
      <c r="AX12" s="161">
        <v>57</v>
      </c>
      <c r="AY12" s="161">
        <v>8</v>
      </c>
      <c r="AZ12" s="161">
        <v>293</v>
      </c>
      <c r="BA12" s="161">
        <v>161</v>
      </c>
      <c r="BB12" s="161">
        <v>87</v>
      </c>
      <c r="BC12" s="161">
        <v>153</v>
      </c>
      <c r="BD12" s="161">
        <v>13</v>
      </c>
      <c r="BE12" s="161">
        <v>79</v>
      </c>
      <c r="BF12" s="161">
        <v>80</v>
      </c>
      <c r="BG12" s="161">
        <v>159</v>
      </c>
      <c r="BH12" s="161">
        <v>856</v>
      </c>
      <c r="BI12" s="161">
        <v>286</v>
      </c>
      <c r="BJ12" s="161">
        <v>34</v>
      </c>
      <c r="BK12" s="104"/>
      <c r="BL12" s="72"/>
      <c r="BM12" s="72"/>
      <c r="BN12" s="72"/>
      <c r="BO12" s="72"/>
    </row>
    <row r="13" spans="1:67" s="89" customFormat="1" ht="24.95" customHeight="1" x14ac:dyDescent="0.25">
      <c r="A13" s="103" t="s">
        <v>194</v>
      </c>
      <c r="B13" s="140">
        <v>49</v>
      </c>
      <c r="C13" s="104">
        <v>8</v>
      </c>
      <c r="D13" s="119">
        <v>16</v>
      </c>
      <c r="E13" s="104">
        <v>9</v>
      </c>
      <c r="F13" s="104">
        <v>2</v>
      </c>
      <c r="G13" s="104">
        <v>8</v>
      </c>
      <c r="H13" s="104">
        <v>5</v>
      </c>
      <c r="I13" s="104">
        <v>188</v>
      </c>
      <c r="J13" s="104">
        <v>15</v>
      </c>
      <c r="K13" s="104">
        <v>562</v>
      </c>
      <c r="L13" s="104">
        <v>5</v>
      </c>
      <c r="M13" s="104">
        <v>353</v>
      </c>
      <c r="N13" s="104">
        <v>306</v>
      </c>
      <c r="O13" s="104">
        <v>2505</v>
      </c>
      <c r="P13" s="104">
        <v>652</v>
      </c>
      <c r="Q13" s="104">
        <v>1853</v>
      </c>
      <c r="R13" s="104">
        <v>2165</v>
      </c>
      <c r="S13" s="104">
        <v>471</v>
      </c>
      <c r="T13" s="104">
        <v>1694</v>
      </c>
      <c r="U13" s="104">
        <v>0</v>
      </c>
      <c r="V13" s="104">
        <v>0</v>
      </c>
      <c r="W13" s="104">
        <v>0</v>
      </c>
      <c r="X13" s="104">
        <v>1</v>
      </c>
      <c r="Y13" s="141">
        <v>588</v>
      </c>
      <c r="Z13" s="150" t="s">
        <v>194</v>
      </c>
      <c r="AA13" s="152">
        <v>754</v>
      </c>
      <c r="AB13" s="151">
        <v>67</v>
      </c>
      <c r="AC13" s="104">
        <v>166</v>
      </c>
      <c r="AD13" s="104">
        <v>146</v>
      </c>
      <c r="AE13" s="104">
        <v>20</v>
      </c>
      <c r="AF13" s="104">
        <v>41</v>
      </c>
      <c r="AG13" s="104">
        <v>40</v>
      </c>
      <c r="AH13" s="104">
        <v>1</v>
      </c>
      <c r="AI13" s="104">
        <v>403</v>
      </c>
      <c r="AJ13" s="104">
        <v>4</v>
      </c>
      <c r="AK13" s="104">
        <v>56</v>
      </c>
      <c r="AL13" s="104">
        <v>5</v>
      </c>
      <c r="AM13" s="104">
        <v>63</v>
      </c>
      <c r="AN13" s="104">
        <v>15</v>
      </c>
      <c r="AO13" s="104">
        <v>66</v>
      </c>
      <c r="AP13" s="141">
        <v>2</v>
      </c>
      <c r="AQ13" s="150" t="s">
        <v>194</v>
      </c>
      <c r="AR13" s="140">
        <v>172</v>
      </c>
      <c r="AS13" s="104">
        <v>90</v>
      </c>
      <c r="AT13" s="104">
        <v>0</v>
      </c>
      <c r="AU13" s="104">
        <v>0</v>
      </c>
      <c r="AV13" s="104">
        <v>0</v>
      </c>
      <c r="AW13" s="104">
        <v>10</v>
      </c>
      <c r="AX13" s="104">
        <v>9</v>
      </c>
      <c r="AY13" s="104">
        <v>1</v>
      </c>
      <c r="AZ13" s="104">
        <v>28</v>
      </c>
      <c r="BA13" s="104">
        <v>25</v>
      </c>
      <c r="BB13" s="104">
        <v>6</v>
      </c>
      <c r="BC13" s="104">
        <v>20</v>
      </c>
      <c r="BD13" s="104">
        <v>0</v>
      </c>
      <c r="BE13" s="104">
        <v>14</v>
      </c>
      <c r="BF13" s="104">
        <v>5</v>
      </c>
      <c r="BG13" s="104">
        <v>21</v>
      </c>
      <c r="BH13" s="104">
        <v>78</v>
      </c>
      <c r="BI13" s="104">
        <v>38</v>
      </c>
      <c r="BJ13" s="104">
        <v>17</v>
      </c>
      <c r="BK13" s="72"/>
      <c r="BL13" s="72"/>
      <c r="BM13" s="72"/>
      <c r="BN13" s="72"/>
      <c r="BO13" s="72"/>
    </row>
    <row r="14" spans="1:67" s="89" customFormat="1" ht="24.95" customHeight="1" x14ac:dyDescent="0.25">
      <c r="A14" s="103" t="s">
        <v>195</v>
      </c>
      <c r="B14" s="140">
        <v>60</v>
      </c>
      <c r="C14" s="104">
        <v>13</v>
      </c>
      <c r="D14" s="119">
        <v>12</v>
      </c>
      <c r="E14" s="104">
        <v>9</v>
      </c>
      <c r="F14" s="104">
        <v>2</v>
      </c>
      <c r="G14" s="104">
        <v>5</v>
      </c>
      <c r="H14" s="104">
        <v>8</v>
      </c>
      <c r="I14" s="104">
        <v>411</v>
      </c>
      <c r="J14" s="104">
        <v>40</v>
      </c>
      <c r="K14" s="104">
        <v>1109</v>
      </c>
      <c r="L14" s="104">
        <v>0</v>
      </c>
      <c r="M14" s="104">
        <v>0</v>
      </c>
      <c r="N14" s="104">
        <v>0</v>
      </c>
      <c r="O14" s="104">
        <v>1900</v>
      </c>
      <c r="P14" s="104">
        <v>1299</v>
      </c>
      <c r="Q14" s="104">
        <v>601</v>
      </c>
      <c r="R14" s="104">
        <v>1666</v>
      </c>
      <c r="S14" s="104">
        <v>1177</v>
      </c>
      <c r="T14" s="104">
        <v>489</v>
      </c>
      <c r="U14" s="104">
        <v>0</v>
      </c>
      <c r="V14" s="104">
        <v>0</v>
      </c>
      <c r="W14" s="104">
        <v>0</v>
      </c>
      <c r="X14" s="104">
        <v>0</v>
      </c>
      <c r="Y14" s="141">
        <v>1228</v>
      </c>
      <c r="Z14" s="150" t="s">
        <v>195</v>
      </c>
      <c r="AA14" s="140">
        <v>1239</v>
      </c>
      <c r="AB14" s="104">
        <v>141</v>
      </c>
      <c r="AC14" s="104">
        <v>331</v>
      </c>
      <c r="AD14" s="104">
        <v>242</v>
      </c>
      <c r="AE14" s="104">
        <v>89</v>
      </c>
      <c r="AF14" s="104">
        <v>94</v>
      </c>
      <c r="AG14" s="104">
        <v>93</v>
      </c>
      <c r="AH14" s="104">
        <v>1</v>
      </c>
      <c r="AI14" s="104">
        <v>635</v>
      </c>
      <c r="AJ14" s="104">
        <v>16</v>
      </c>
      <c r="AK14" s="104">
        <v>67</v>
      </c>
      <c r="AL14" s="104">
        <v>5</v>
      </c>
      <c r="AM14" s="104">
        <v>107</v>
      </c>
      <c r="AN14" s="104">
        <v>21</v>
      </c>
      <c r="AO14" s="104">
        <v>99</v>
      </c>
      <c r="AP14" s="141">
        <v>5</v>
      </c>
      <c r="AQ14" s="150" t="s">
        <v>195</v>
      </c>
      <c r="AR14" s="140">
        <v>181</v>
      </c>
      <c r="AS14" s="104">
        <v>141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v>3</v>
      </c>
      <c r="BA14" s="104">
        <v>60</v>
      </c>
      <c r="BB14" s="104">
        <v>13</v>
      </c>
      <c r="BC14" s="104">
        <v>43</v>
      </c>
      <c r="BD14" s="104">
        <v>0</v>
      </c>
      <c r="BE14" s="104">
        <v>8</v>
      </c>
      <c r="BF14" s="104">
        <v>5</v>
      </c>
      <c r="BG14" s="104">
        <v>30</v>
      </c>
      <c r="BH14" s="104">
        <v>160</v>
      </c>
      <c r="BI14" s="104">
        <v>0</v>
      </c>
      <c r="BJ14" s="104">
        <v>0</v>
      </c>
      <c r="BK14" s="72"/>
      <c r="BL14" s="72"/>
      <c r="BM14" s="72"/>
      <c r="BN14" s="72"/>
      <c r="BO14" s="72"/>
    </row>
    <row r="15" spans="1:67" s="89" customFormat="1" ht="24.95" customHeight="1" x14ac:dyDescent="0.25">
      <c r="A15" s="103" t="s">
        <v>196</v>
      </c>
      <c r="B15" s="140">
        <v>41</v>
      </c>
      <c r="C15" s="104">
        <v>14</v>
      </c>
      <c r="D15" s="119">
        <v>17</v>
      </c>
      <c r="E15" s="104">
        <v>15</v>
      </c>
      <c r="F15" s="104">
        <v>13</v>
      </c>
      <c r="G15" s="104">
        <v>14</v>
      </c>
      <c r="H15" s="104">
        <v>9</v>
      </c>
      <c r="I15" s="104">
        <v>422</v>
      </c>
      <c r="J15" s="104">
        <v>4</v>
      </c>
      <c r="K15" s="104">
        <v>313</v>
      </c>
      <c r="L15" s="104">
        <v>2</v>
      </c>
      <c r="M15" s="104">
        <v>173</v>
      </c>
      <c r="N15" s="104">
        <v>173</v>
      </c>
      <c r="O15" s="104">
        <v>2409</v>
      </c>
      <c r="P15" s="104">
        <v>861</v>
      </c>
      <c r="Q15" s="104">
        <v>1548</v>
      </c>
      <c r="R15" s="104">
        <v>2208</v>
      </c>
      <c r="S15" s="104">
        <v>707</v>
      </c>
      <c r="T15" s="104">
        <v>1501</v>
      </c>
      <c r="U15" s="104">
        <v>0</v>
      </c>
      <c r="V15" s="104">
        <v>0</v>
      </c>
      <c r="W15" s="104">
        <v>0</v>
      </c>
      <c r="X15" s="104">
        <v>0</v>
      </c>
      <c r="Y15" s="141">
        <v>495</v>
      </c>
      <c r="Z15" s="150" t="s">
        <v>196</v>
      </c>
      <c r="AA15" s="140">
        <v>817</v>
      </c>
      <c r="AB15" s="104">
        <v>17</v>
      </c>
      <c r="AC15" s="104">
        <v>141</v>
      </c>
      <c r="AD15" s="104">
        <v>121</v>
      </c>
      <c r="AE15" s="104">
        <v>20</v>
      </c>
      <c r="AF15" s="104">
        <v>15</v>
      </c>
      <c r="AG15" s="104">
        <v>14</v>
      </c>
      <c r="AH15" s="104">
        <v>1</v>
      </c>
      <c r="AI15" s="104">
        <v>492</v>
      </c>
      <c r="AJ15" s="104">
        <v>0</v>
      </c>
      <c r="AK15" s="104">
        <v>54</v>
      </c>
      <c r="AL15" s="104">
        <v>0</v>
      </c>
      <c r="AM15" s="104">
        <v>55</v>
      </c>
      <c r="AN15" s="104">
        <v>2</v>
      </c>
      <c r="AO15" s="104">
        <v>75</v>
      </c>
      <c r="AP15" s="141">
        <v>0</v>
      </c>
      <c r="AQ15" s="150" t="s">
        <v>424</v>
      </c>
      <c r="AR15" s="140">
        <v>135</v>
      </c>
      <c r="AS15" s="104">
        <v>19</v>
      </c>
      <c r="AT15" s="104">
        <v>0</v>
      </c>
      <c r="AU15" s="104">
        <v>0</v>
      </c>
      <c r="AV15" s="104">
        <v>0</v>
      </c>
      <c r="AW15" s="104">
        <v>2</v>
      </c>
      <c r="AX15" s="104">
        <v>2</v>
      </c>
      <c r="AY15" s="104">
        <v>0</v>
      </c>
      <c r="AZ15" s="104">
        <v>26</v>
      </c>
      <c r="BA15" s="104">
        <v>2</v>
      </c>
      <c r="BB15" s="104">
        <v>7</v>
      </c>
      <c r="BC15" s="104">
        <v>5</v>
      </c>
      <c r="BD15" s="104">
        <v>4</v>
      </c>
      <c r="BE15" s="104">
        <v>2</v>
      </c>
      <c r="BF15" s="104">
        <v>9</v>
      </c>
      <c r="BG15" s="104">
        <v>8</v>
      </c>
      <c r="BH15" s="104">
        <v>64</v>
      </c>
      <c r="BI15" s="104">
        <v>25</v>
      </c>
      <c r="BJ15" s="104">
        <v>0</v>
      </c>
      <c r="BK15" s="72"/>
      <c r="BL15" s="72"/>
      <c r="BM15" s="72"/>
      <c r="BN15" s="72"/>
      <c r="BO15" s="72"/>
    </row>
    <row r="16" spans="1:67" s="89" customFormat="1" ht="24.95" customHeight="1" x14ac:dyDescent="0.25">
      <c r="A16" s="103" t="s">
        <v>197</v>
      </c>
      <c r="B16" s="140">
        <v>43</v>
      </c>
      <c r="C16" s="104">
        <v>8</v>
      </c>
      <c r="D16" s="119">
        <v>9</v>
      </c>
      <c r="E16" s="104">
        <v>6</v>
      </c>
      <c r="F16" s="104">
        <v>6</v>
      </c>
      <c r="G16" s="104">
        <v>7</v>
      </c>
      <c r="H16" s="104">
        <v>4</v>
      </c>
      <c r="I16" s="104">
        <v>177</v>
      </c>
      <c r="J16" s="104">
        <v>4</v>
      </c>
      <c r="K16" s="104">
        <v>74</v>
      </c>
      <c r="L16" s="104">
        <v>2</v>
      </c>
      <c r="M16" s="104">
        <v>95</v>
      </c>
      <c r="N16" s="104">
        <v>95</v>
      </c>
      <c r="O16" s="104">
        <v>1494</v>
      </c>
      <c r="P16" s="104">
        <v>458</v>
      </c>
      <c r="Q16" s="104">
        <v>1036</v>
      </c>
      <c r="R16" s="104">
        <v>1226</v>
      </c>
      <c r="S16" s="104">
        <v>418</v>
      </c>
      <c r="T16" s="104">
        <v>808</v>
      </c>
      <c r="U16" s="104">
        <v>0</v>
      </c>
      <c r="V16" s="104">
        <v>0</v>
      </c>
      <c r="W16" s="104">
        <v>2</v>
      </c>
      <c r="X16" s="104">
        <v>0</v>
      </c>
      <c r="Y16" s="141">
        <v>554</v>
      </c>
      <c r="Z16" s="150" t="s">
        <v>197</v>
      </c>
      <c r="AA16" s="140">
        <v>605</v>
      </c>
      <c r="AB16" s="104">
        <v>45</v>
      </c>
      <c r="AC16" s="104">
        <v>122</v>
      </c>
      <c r="AD16" s="104">
        <v>98</v>
      </c>
      <c r="AE16" s="104">
        <v>24</v>
      </c>
      <c r="AF16" s="104">
        <v>28</v>
      </c>
      <c r="AG16" s="104">
        <v>27</v>
      </c>
      <c r="AH16" s="104">
        <v>1</v>
      </c>
      <c r="AI16" s="104">
        <v>373</v>
      </c>
      <c r="AJ16" s="104">
        <v>7</v>
      </c>
      <c r="AK16" s="104">
        <v>32</v>
      </c>
      <c r="AL16" s="104">
        <v>2</v>
      </c>
      <c r="AM16" s="104">
        <v>38</v>
      </c>
      <c r="AN16" s="104">
        <v>5</v>
      </c>
      <c r="AO16" s="104">
        <v>40</v>
      </c>
      <c r="AP16" s="141">
        <v>3</v>
      </c>
      <c r="AQ16" s="150" t="s">
        <v>197</v>
      </c>
      <c r="AR16" s="140">
        <v>56</v>
      </c>
      <c r="AS16" s="104">
        <v>35</v>
      </c>
      <c r="AT16" s="104">
        <v>0</v>
      </c>
      <c r="AU16" s="104">
        <v>0</v>
      </c>
      <c r="AV16" s="104">
        <v>0</v>
      </c>
      <c r="AW16" s="104">
        <v>7</v>
      </c>
      <c r="AX16" s="104">
        <v>7</v>
      </c>
      <c r="AY16" s="104">
        <v>0</v>
      </c>
      <c r="AZ16" s="104">
        <v>16</v>
      </c>
      <c r="BA16" s="104">
        <v>7</v>
      </c>
      <c r="BB16" s="104">
        <v>3</v>
      </c>
      <c r="BC16" s="104">
        <v>8</v>
      </c>
      <c r="BD16" s="104">
        <v>1</v>
      </c>
      <c r="BE16" s="104">
        <v>6</v>
      </c>
      <c r="BF16" s="104">
        <v>2</v>
      </c>
      <c r="BG16" s="104">
        <v>7</v>
      </c>
      <c r="BH16" s="104">
        <v>21</v>
      </c>
      <c r="BI16" s="104">
        <v>12</v>
      </c>
      <c r="BJ16" s="104">
        <v>1</v>
      </c>
      <c r="BK16" s="72"/>
      <c r="BL16" s="72"/>
      <c r="BM16" s="72"/>
      <c r="BN16" s="72"/>
      <c r="BO16" s="72"/>
    </row>
    <row r="17" spans="1:67" s="89" customFormat="1" ht="24.95" customHeight="1" x14ac:dyDescent="0.25">
      <c r="A17" s="103" t="s">
        <v>198</v>
      </c>
      <c r="B17" s="140">
        <v>70</v>
      </c>
      <c r="C17" s="104">
        <v>10</v>
      </c>
      <c r="D17" s="119">
        <v>13</v>
      </c>
      <c r="E17" s="104">
        <v>11</v>
      </c>
      <c r="F17" s="104">
        <v>10</v>
      </c>
      <c r="G17" s="104">
        <v>12</v>
      </c>
      <c r="H17" s="104">
        <v>15</v>
      </c>
      <c r="I17" s="104">
        <v>759</v>
      </c>
      <c r="J17" s="104">
        <v>8</v>
      </c>
      <c r="K17" s="104">
        <v>431</v>
      </c>
      <c r="L17" s="104">
        <v>3</v>
      </c>
      <c r="M17" s="104">
        <v>536</v>
      </c>
      <c r="N17" s="104">
        <v>464</v>
      </c>
      <c r="O17" s="104">
        <v>2034</v>
      </c>
      <c r="P17" s="104">
        <v>1085</v>
      </c>
      <c r="Q17" s="104">
        <v>949</v>
      </c>
      <c r="R17" s="104">
        <v>1994</v>
      </c>
      <c r="S17" s="104">
        <v>1065</v>
      </c>
      <c r="T17" s="104">
        <v>929</v>
      </c>
      <c r="U17" s="104">
        <v>0</v>
      </c>
      <c r="V17" s="104">
        <v>0</v>
      </c>
      <c r="W17" s="104">
        <v>0</v>
      </c>
      <c r="X17" s="104">
        <v>0</v>
      </c>
      <c r="Y17" s="141">
        <v>569</v>
      </c>
      <c r="Z17" s="150" t="s">
        <v>198</v>
      </c>
      <c r="AA17" s="140">
        <v>1120</v>
      </c>
      <c r="AB17" s="104">
        <v>70</v>
      </c>
      <c r="AC17" s="104">
        <v>217</v>
      </c>
      <c r="AD17" s="104">
        <v>186</v>
      </c>
      <c r="AE17" s="104">
        <v>31</v>
      </c>
      <c r="AF17" s="104">
        <v>40</v>
      </c>
      <c r="AG17" s="104">
        <v>38</v>
      </c>
      <c r="AH17" s="104">
        <v>2</v>
      </c>
      <c r="AI17" s="104">
        <v>710</v>
      </c>
      <c r="AJ17" s="104">
        <v>15</v>
      </c>
      <c r="AK17" s="104">
        <v>56</v>
      </c>
      <c r="AL17" s="104">
        <v>6</v>
      </c>
      <c r="AM17" s="104">
        <v>64</v>
      </c>
      <c r="AN17" s="104">
        <v>6</v>
      </c>
      <c r="AO17" s="104">
        <v>73</v>
      </c>
      <c r="AP17" s="141">
        <v>3</v>
      </c>
      <c r="AQ17" s="150" t="s">
        <v>198</v>
      </c>
      <c r="AR17" s="140">
        <v>205</v>
      </c>
      <c r="AS17" s="104">
        <v>63</v>
      </c>
      <c r="AT17" s="104">
        <v>0</v>
      </c>
      <c r="AU17" s="104">
        <v>0</v>
      </c>
      <c r="AV17" s="104">
        <v>0</v>
      </c>
      <c r="AW17" s="104">
        <v>5</v>
      </c>
      <c r="AX17" s="104">
        <v>4</v>
      </c>
      <c r="AY17" s="104">
        <v>1</v>
      </c>
      <c r="AZ17" s="104">
        <v>27</v>
      </c>
      <c r="BA17" s="104">
        <v>13</v>
      </c>
      <c r="BB17" s="104">
        <v>13</v>
      </c>
      <c r="BC17" s="104">
        <v>15</v>
      </c>
      <c r="BD17" s="104">
        <v>0</v>
      </c>
      <c r="BE17" s="104">
        <v>12</v>
      </c>
      <c r="BF17" s="104">
        <v>14</v>
      </c>
      <c r="BG17" s="104">
        <v>18</v>
      </c>
      <c r="BH17" s="104">
        <v>100</v>
      </c>
      <c r="BI17" s="104">
        <v>51</v>
      </c>
      <c r="BJ17" s="104">
        <v>0</v>
      </c>
      <c r="BK17" s="72"/>
      <c r="BL17" s="72"/>
      <c r="BM17" s="72"/>
      <c r="BN17" s="72"/>
      <c r="BO17" s="72"/>
    </row>
    <row r="18" spans="1:67" s="89" customFormat="1" ht="24.95" customHeight="1" x14ac:dyDescent="0.25">
      <c r="A18" s="103" t="s">
        <v>199</v>
      </c>
      <c r="B18" s="140">
        <v>7</v>
      </c>
      <c r="C18" s="104">
        <v>5</v>
      </c>
      <c r="D18" s="119">
        <v>4</v>
      </c>
      <c r="E18" s="104">
        <v>4</v>
      </c>
      <c r="F18" s="104">
        <v>3</v>
      </c>
      <c r="G18" s="104">
        <v>7</v>
      </c>
      <c r="H18" s="104">
        <v>5</v>
      </c>
      <c r="I18" s="104">
        <v>201</v>
      </c>
      <c r="J18" s="104">
        <v>4</v>
      </c>
      <c r="K18" s="104">
        <v>147</v>
      </c>
      <c r="L18" s="104">
        <v>2</v>
      </c>
      <c r="M18" s="104">
        <v>198</v>
      </c>
      <c r="N18" s="104">
        <v>177</v>
      </c>
      <c r="O18" s="104">
        <v>726</v>
      </c>
      <c r="P18" s="104">
        <v>160</v>
      </c>
      <c r="Q18" s="104">
        <v>566</v>
      </c>
      <c r="R18" s="104">
        <v>726</v>
      </c>
      <c r="S18" s="104">
        <v>160</v>
      </c>
      <c r="T18" s="104">
        <v>566</v>
      </c>
      <c r="U18" s="104">
        <v>0</v>
      </c>
      <c r="V18" s="104">
        <v>0</v>
      </c>
      <c r="W18" s="104">
        <v>167</v>
      </c>
      <c r="X18" s="104">
        <v>0</v>
      </c>
      <c r="Y18" s="141">
        <v>165</v>
      </c>
      <c r="Z18" s="150" t="s">
        <v>199</v>
      </c>
      <c r="AA18" s="140">
        <v>179</v>
      </c>
      <c r="AB18" s="104">
        <v>7</v>
      </c>
      <c r="AC18" s="104">
        <v>22</v>
      </c>
      <c r="AD18" s="104">
        <v>21</v>
      </c>
      <c r="AE18" s="104">
        <v>1</v>
      </c>
      <c r="AF18" s="104">
        <v>5</v>
      </c>
      <c r="AG18" s="104">
        <v>4</v>
      </c>
      <c r="AH18" s="104">
        <v>1</v>
      </c>
      <c r="AI18" s="104">
        <v>105</v>
      </c>
      <c r="AJ18" s="104">
        <v>0</v>
      </c>
      <c r="AK18" s="104">
        <v>14</v>
      </c>
      <c r="AL18" s="104">
        <v>0</v>
      </c>
      <c r="AM18" s="104">
        <v>19</v>
      </c>
      <c r="AN18" s="104">
        <v>1</v>
      </c>
      <c r="AO18" s="104">
        <v>19</v>
      </c>
      <c r="AP18" s="141">
        <v>1</v>
      </c>
      <c r="AQ18" s="150" t="s">
        <v>199</v>
      </c>
      <c r="AR18" s="140">
        <v>83</v>
      </c>
      <c r="AS18" s="104">
        <v>35</v>
      </c>
      <c r="AT18" s="104">
        <v>0</v>
      </c>
      <c r="AU18" s="104">
        <v>0</v>
      </c>
      <c r="AV18" s="104">
        <v>0</v>
      </c>
      <c r="AW18" s="104">
        <v>8</v>
      </c>
      <c r="AX18" s="104">
        <v>7</v>
      </c>
      <c r="AY18" s="104">
        <v>1</v>
      </c>
      <c r="AZ18" s="104">
        <v>17</v>
      </c>
      <c r="BA18" s="104">
        <v>7</v>
      </c>
      <c r="BB18" s="104">
        <v>2</v>
      </c>
      <c r="BC18" s="104">
        <v>7</v>
      </c>
      <c r="BD18" s="104">
        <v>0</v>
      </c>
      <c r="BE18" s="104">
        <v>3</v>
      </c>
      <c r="BF18" s="104">
        <v>3</v>
      </c>
      <c r="BG18" s="104">
        <v>10</v>
      </c>
      <c r="BH18" s="104">
        <v>32</v>
      </c>
      <c r="BI18" s="104">
        <v>23</v>
      </c>
      <c r="BJ18" s="104">
        <v>6</v>
      </c>
      <c r="BK18" s="72"/>
      <c r="BL18" s="72"/>
      <c r="BM18" s="72"/>
      <c r="BN18" s="72"/>
      <c r="BO18" s="72"/>
    </row>
    <row r="19" spans="1:67" s="89" customFormat="1" ht="24.95" customHeight="1" x14ac:dyDescent="0.25">
      <c r="A19" s="103" t="s">
        <v>200</v>
      </c>
      <c r="B19" s="140">
        <v>16</v>
      </c>
      <c r="C19" s="104">
        <v>3</v>
      </c>
      <c r="D19" s="119">
        <v>7</v>
      </c>
      <c r="E19" s="104">
        <v>5</v>
      </c>
      <c r="F19" s="104">
        <v>2</v>
      </c>
      <c r="G19" s="104">
        <v>4</v>
      </c>
      <c r="H19" s="104">
        <v>4</v>
      </c>
      <c r="I19" s="104">
        <v>220</v>
      </c>
      <c r="J19" s="104">
        <v>7</v>
      </c>
      <c r="K19" s="104">
        <v>454</v>
      </c>
      <c r="L19" s="104">
        <v>2</v>
      </c>
      <c r="M19" s="104">
        <v>310</v>
      </c>
      <c r="N19" s="104">
        <v>310</v>
      </c>
      <c r="O19" s="104">
        <v>1964</v>
      </c>
      <c r="P19" s="104">
        <v>596</v>
      </c>
      <c r="Q19" s="104">
        <v>1368</v>
      </c>
      <c r="R19" s="104">
        <v>1860</v>
      </c>
      <c r="S19" s="104">
        <v>592</v>
      </c>
      <c r="T19" s="104">
        <v>1268</v>
      </c>
      <c r="U19" s="104">
        <v>0</v>
      </c>
      <c r="V19" s="104">
        <v>0</v>
      </c>
      <c r="W19" s="104">
        <v>0</v>
      </c>
      <c r="X19" s="104">
        <v>0</v>
      </c>
      <c r="Y19" s="141">
        <v>505</v>
      </c>
      <c r="Z19" s="150" t="s">
        <v>200</v>
      </c>
      <c r="AA19" s="140">
        <v>614</v>
      </c>
      <c r="AB19" s="104">
        <v>22</v>
      </c>
      <c r="AC19" s="104">
        <v>113</v>
      </c>
      <c r="AD19" s="104">
        <v>91</v>
      </c>
      <c r="AE19" s="104">
        <v>22</v>
      </c>
      <c r="AF19" s="104">
        <v>13</v>
      </c>
      <c r="AG19" s="104">
        <v>13</v>
      </c>
      <c r="AH19" s="104">
        <v>0</v>
      </c>
      <c r="AI19" s="104">
        <v>366</v>
      </c>
      <c r="AJ19" s="104">
        <v>2</v>
      </c>
      <c r="AK19" s="104">
        <v>38</v>
      </c>
      <c r="AL19" s="104">
        <v>1</v>
      </c>
      <c r="AM19" s="104">
        <v>49</v>
      </c>
      <c r="AN19" s="104">
        <v>6</v>
      </c>
      <c r="AO19" s="104">
        <v>48</v>
      </c>
      <c r="AP19" s="141">
        <v>0</v>
      </c>
      <c r="AQ19" s="150" t="s">
        <v>200</v>
      </c>
      <c r="AR19" s="140">
        <v>162</v>
      </c>
      <c r="AS19" s="104">
        <v>56</v>
      </c>
      <c r="AT19" s="104">
        <v>2</v>
      </c>
      <c r="AU19" s="104">
        <v>1</v>
      </c>
      <c r="AV19" s="104">
        <v>1</v>
      </c>
      <c r="AW19" s="104">
        <v>1</v>
      </c>
      <c r="AX19" s="104">
        <v>1</v>
      </c>
      <c r="AY19" s="104">
        <v>0</v>
      </c>
      <c r="AZ19" s="104">
        <v>36</v>
      </c>
      <c r="BA19" s="104">
        <v>17</v>
      </c>
      <c r="BB19" s="104">
        <v>9</v>
      </c>
      <c r="BC19" s="104">
        <v>19</v>
      </c>
      <c r="BD19" s="104">
        <v>1</v>
      </c>
      <c r="BE19" s="104">
        <v>5</v>
      </c>
      <c r="BF19" s="104">
        <v>6</v>
      </c>
      <c r="BG19" s="104">
        <v>14</v>
      </c>
      <c r="BH19" s="104">
        <v>79</v>
      </c>
      <c r="BI19" s="104">
        <v>24</v>
      </c>
      <c r="BJ19" s="104">
        <v>5</v>
      </c>
      <c r="BK19" s="72"/>
      <c r="BL19" s="72"/>
      <c r="BM19" s="72"/>
      <c r="BN19" s="72"/>
      <c r="BO19" s="72"/>
    </row>
    <row r="20" spans="1:67" s="89" customFormat="1" ht="24.95" customHeight="1" x14ac:dyDescent="0.25">
      <c r="A20" s="103" t="s">
        <v>201</v>
      </c>
      <c r="B20" s="140">
        <v>9</v>
      </c>
      <c r="C20" s="104">
        <v>3</v>
      </c>
      <c r="D20" s="119">
        <v>4</v>
      </c>
      <c r="E20" s="104">
        <v>4</v>
      </c>
      <c r="F20" s="104">
        <v>2</v>
      </c>
      <c r="G20" s="104">
        <v>3</v>
      </c>
      <c r="H20" s="104">
        <v>1</v>
      </c>
      <c r="I20" s="104">
        <v>30</v>
      </c>
      <c r="J20" s="104">
        <v>3</v>
      </c>
      <c r="K20" s="104">
        <v>85</v>
      </c>
      <c r="L20" s="104">
        <v>0</v>
      </c>
      <c r="M20" s="104">
        <v>0</v>
      </c>
      <c r="N20" s="104">
        <v>0</v>
      </c>
      <c r="O20" s="104">
        <v>710</v>
      </c>
      <c r="P20" s="104">
        <v>200</v>
      </c>
      <c r="Q20" s="104">
        <v>510</v>
      </c>
      <c r="R20" s="104">
        <v>700</v>
      </c>
      <c r="S20" s="104">
        <v>190</v>
      </c>
      <c r="T20" s="104">
        <v>510</v>
      </c>
      <c r="U20" s="104">
        <v>0</v>
      </c>
      <c r="V20" s="104">
        <v>0</v>
      </c>
      <c r="W20" s="104">
        <v>0</v>
      </c>
      <c r="X20" s="104">
        <v>0</v>
      </c>
      <c r="Y20" s="141">
        <v>40</v>
      </c>
      <c r="Z20" s="150" t="s">
        <v>201</v>
      </c>
      <c r="AA20" s="140">
        <v>180</v>
      </c>
      <c r="AB20" s="104">
        <v>8</v>
      </c>
      <c r="AC20" s="104">
        <v>24</v>
      </c>
      <c r="AD20" s="104">
        <v>24</v>
      </c>
      <c r="AE20" s="104">
        <v>0</v>
      </c>
      <c r="AF20" s="104">
        <v>4</v>
      </c>
      <c r="AG20" s="104">
        <v>4</v>
      </c>
      <c r="AH20" s="104">
        <v>0</v>
      </c>
      <c r="AI20" s="104">
        <v>106</v>
      </c>
      <c r="AJ20" s="104">
        <v>1</v>
      </c>
      <c r="AK20" s="104">
        <v>11</v>
      </c>
      <c r="AL20" s="104">
        <v>1</v>
      </c>
      <c r="AM20" s="104">
        <v>20</v>
      </c>
      <c r="AN20" s="104">
        <v>1</v>
      </c>
      <c r="AO20" s="104">
        <v>19</v>
      </c>
      <c r="AP20" s="141">
        <v>1</v>
      </c>
      <c r="AQ20" s="150" t="s">
        <v>201</v>
      </c>
      <c r="AR20" s="140">
        <v>13</v>
      </c>
      <c r="AS20" s="104">
        <v>10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1</v>
      </c>
      <c r="BA20" s="104">
        <v>2</v>
      </c>
      <c r="BB20" s="104">
        <v>1</v>
      </c>
      <c r="BC20" s="104">
        <v>2</v>
      </c>
      <c r="BD20" s="104">
        <v>0</v>
      </c>
      <c r="BE20" s="104">
        <v>2</v>
      </c>
      <c r="BF20" s="104">
        <v>0</v>
      </c>
      <c r="BG20" s="104">
        <v>4</v>
      </c>
      <c r="BH20" s="104">
        <v>11</v>
      </c>
      <c r="BI20" s="104">
        <v>0</v>
      </c>
      <c r="BJ20" s="104">
        <v>0</v>
      </c>
      <c r="BK20" s="72"/>
      <c r="BL20" s="72"/>
      <c r="BM20" s="72"/>
      <c r="BN20" s="72"/>
      <c r="BO20" s="72"/>
    </row>
    <row r="21" spans="1:67" s="89" customFormat="1" ht="24.95" customHeight="1" x14ac:dyDescent="0.25">
      <c r="A21" s="103" t="s">
        <v>202</v>
      </c>
      <c r="B21" s="140">
        <v>18</v>
      </c>
      <c r="C21" s="104">
        <v>3</v>
      </c>
      <c r="D21" s="119">
        <v>3</v>
      </c>
      <c r="E21" s="104">
        <v>3</v>
      </c>
      <c r="F21" s="104">
        <v>3</v>
      </c>
      <c r="G21" s="104">
        <v>3</v>
      </c>
      <c r="H21" s="104">
        <v>4</v>
      </c>
      <c r="I21" s="104">
        <v>220</v>
      </c>
      <c r="J21" s="104">
        <v>2</v>
      </c>
      <c r="K21" s="104">
        <v>80</v>
      </c>
      <c r="L21" s="104">
        <v>2</v>
      </c>
      <c r="M21" s="104">
        <v>113</v>
      </c>
      <c r="N21" s="104">
        <v>113</v>
      </c>
      <c r="O21" s="104">
        <v>799</v>
      </c>
      <c r="P21" s="104">
        <v>246</v>
      </c>
      <c r="Q21" s="104">
        <v>553</v>
      </c>
      <c r="R21" s="104">
        <v>665</v>
      </c>
      <c r="S21" s="104">
        <v>246</v>
      </c>
      <c r="T21" s="104">
        <v>419</v>
      </c>
      <c r="U21" s="104">
        <v>0</v>
      </c>
      <c r="V21" s="104">
        <v>0</v>
      </c>
      <c r="W21" s="104">
        <v>0</v>
      </c>
      <c r="X21" s="104">
        <v>0</v>
      </c>
      <c r="Y21" s="141">
        <v>160</v>
      </c>
      <c r="Z21" s="150" t="s">
        <v>202</v>
      </c>
      <c r="AA21" s="140">
        <v>181</v>
      </c>
      <c r="AB21" s="104">
        <v>21</v>
      </c>
      <c r="AC21" s="104">
        <v>21</v>
      </c>
      <c r="AD21" s="104">
        <v>20</v>
      </c>
      <c r="AE21" s="104">
        <v>1</v>
      </c>
      <c r="AF21" s="104">
        <v>12</v>
      </c>
      <c r="AG21" s="104">
        <v>12</v>
      </c>
      <c r="AH21" s="104">
        <v>0</v>
      </c>
      <c r="AI21" s="104">
        <v>113</v>
      </c>
      <c r="AJ21" s="104">
        <v>9</v>
      </c>
      <c r="AK21" s="104">
        <v>17</v>
      </c>
      <c r="AL21" s="104">
        <v>0</v>
      </c>
      <c r="AM21" s="104">
        <v>12</v>
      </c>
      <c r="AN21" s="104">
        <v>0</v>
      </c>
      <c r="AO21" s="104">
        <v>18</v>
      </c>
      <c r="AP21" s="141">
        <v>0</v>
      </c>
      <c r="AQ21" s="150" t="s">
        <v>202</v>
      </c>
      <c r="AR21" s="140">
        <v>75</v>
      </c>
      <c r="AS21" s="104">
        <v>25</v>
      </c>
      <c r="AT21" s="104">
        <v>0</v>
      </c>
      <c r="AU21" s="104">
        <v>0</v>
      </c>
      <c r="AV21" s="104">
        <v>0</v>
      </c>
      <c r="AW21" s="104">
        <v>4</v>
      </c>
      <c r="AX21" s="104">
        <v>4</v>
      </c>
      <c r="AY21" s="104">
        <v>0</v>
      </c>
      <c r="AZ21" s="104">
        <v>19</v>
      </c>
      <c r="BA21" s="104">
        <v>0</v>
      </c>
      <c r="BB21" s="104">
        <v>4</v>
      </c>
      <c r="BC21" s="104">
        <v>8</v>
      </c>
      <c r="BD21" s="104">
        <v>0</v>
      </c>
      <c r="BE21" s="104">
        <v>6</v>
      </c>
      <c r="BF21" s="104">
        <v>6</v>
      </c>
      <c r="BG21" s="104">
        <v>7</v>
      </c>
      <c r="BH21" s="104">
        <v>31</v>
      </c>
      <c r="BI21" s="104">
        <v>15</v>
      </c>
      <c r="BJ21" s="104">
        <v>0</v>
      </c>
      <c r="BK21" s="72"/>
      <c r="BL21" s="72"/>
      <c r="BM21" s="72"/>
      <c r="BN21" s="72"/>
      <c r="BO21" s="72"/>
    </row>
    <row r="22" spans="1:67" s="89" customFormat="1" ht="24.95" customHeight="1" x14ac:dyDescent="0.25">
      <c r="A22" s="103" t="s">
        <v>203</v>
      </c>
      <c r="B22" s="140">
        <v>19</v>
      </c>
      <c r="C22" s="104">
        <v>9</v>
      </c>
      <c r="D22" s="119">
        <v>6</v>
      </c>
      <c r="E22" s="104">
        <v>6</v>
      </c>
      <c r="F22" s="104">
        <v>6</v>
      </c>
      <c r="G22" s="104">
        <v>5</v>
      </c>
      <c r="H22" s="104">
        <v>2</v>
      </c>
      <c r="I22" s="104">
        <v>63</v>
      </c>
      <c r="J22" s="104">
        <v>5</v>
      </c>
      <c r="K22" s="104">
        <v>477</v>
      </c>
      <c r="L22" s="104">
        <v>1</v>
      </c>
      <c r="M22" s="104">
        <v>45</v>
      </c>
      <c r="N22" s="104">
        <v>45</v>
      </c>
      <c r="O22" s="104">
        <v>1382</v>
      </c>
      <c r="P22" s="104">
        <v>400</v>
      </c>
      <c r="Q22" s="104">
        <v>982</v>
      </c>
      <c r="R22" s="104">
        <v>1376</v>
      </c>
      <c r="S22" s="104">
        <v>394</v>
      </c>
      <c r="T22" s="104">
        <v>982</v>
      </c>
      <c r="U22" s="104">
        <v>0</v>
      </c>
      <c r="V22" s="104">
        <v>0</v>
      </c>
      <c r="W22" s="104">
        <v>185</v>
      </c>
      <c r="X22" s="104">
        <v>0</v>
      </c>
      <c r="Y22" s="141">
        <v>199</v>
      </c>
      <c r="Z22" s="150" t="s">
        <v>203</v>
      </c>
      <c r="AA22" s="140">
        <v>418</v>
      </c>
      <c r="AB22" s="104">
        <v>49</v>
      </c>
      <c r="AC22" s="104">
        <v>63</v>
      </c>
      <c r="AD22" s="104">
        <v>55</v>
      </c>
      <c r="AE22" s="104">
        <v>8</v>
      </c>
      <c r="AF22" s="104">
        <v>38</v>
      </c>
      <c r="AG22" s="104">
        <v>31</v>
      </c>
      <c r="AH22" s="104">
        <v>7</v>
      </c>
      <c r="AI22" s="104">
        <v>268</v>
      </c>
      <c r="AJ22" s="104">
        <v>6</v>
      </c>
      <c r="AK22" s="104">
        <v>29</v>
      </c>
      <c r="AL22" s="104">
        <v>3</v>
      </c>
      <c r="AM22" s="104">
        <v>24</v>
      </c>
      <c r="AN22" s="104">
        <v>1</v>
      </c>
      <c r="AO22" s="104">
        <v>34</v>
      </c>
      <c r="AP22" s="141">
        <v>1</v>
      </c>
      <c r="AQ22" s="150" t="s">
        <v>203</v>
      </c>
      <c r="AR22" s="140">
        <v>87</v>
      </c>
      <c r="AS22" s="104">
        <v>24</v>
      </c>
      <c r="AT22" s="104">
        <v>0</v>
      </c>
      <c r="AU22" s="104">
        <v>0</v>
      </c>
      <c r="AV22" s="104">
        <v>0</v>
      </c>
      <c r="AW22" s="104">
        <v>1</v>
      </c>
      <c r="AX22" s="104">
        <v>1</v>
      </c>
      <c r="AY22" s="104">
        <v>0</v>
      </c>
      <c r="AZ22" s="104">
        <v>10</v>
      </c>
      <c r="BA22" s="104">
        <v>13</v>
      </c>
      <c r="BB22" s="104">
        <v>4</v>
      </c>
      <c r="BC22" s="104">
        <v>5</v>
      </c>
      <c r="BD22" s="104">
        <v>1</v>
      </c>
      <c r="BE22" s="104">
        <v>1</v>
      </c>
      <c r="BF22" s="104">
        <v>7</v>
      </c>
      <c r="BG22" s="104">
        <v>4</v>
      </c>
      <c r="BH22" s="104">
        <v>58</v>
      </c>
      <c r="BI22" s="104">
        <v>5</v>
      </c>
      <c r="BJ22" s="104">
        <v>2</v>
      </c>
      <c r="BK22" s="72"/>
      <c r="BL22" s="72"/>
      <c r="BM22" s="72"/>
      <c r="BN22" s="72"/>
      <c r="BO22" s="72"/>
    </row>
    <row r="23" spans="1:67" s="89" customFormat="1" ht="24.95" customHeight="1" x14ac:dyDescent="0.25">
      <c r="A23" s="103" t="s">
        <v>204</v>
      </c>
      <c r="B23" s="140">
        <v>4</v>
      </c>
      <c r="C23" s="104">
        <v>3</v>
      </c>
      <c r="D23" s="119">
        <v>3</v>
      </c>
      <c r="E23" s="104">
        <v>3</v>
      </c>
      <c r="F23" s="104">
        <v>3</v>
      </c>
      <c r="G23" s="104">
        <v>3</v>
      </c>
      <c r="H23" s="104">
        <v>4</v>
      </c>
      <c r="I23" s="104">
        <v>263</v>
      </c>
      <c r="J23" s="104">
        <v>4</v>
      </c>
      <c r="K23" s="104">
        <v>503</v>
      </c>
      <c r="L23" s="104">
        <v>2</v>
      </c>
      <c r="M23" s="104">
        <v>242</v>
      </c>
      <c r="N23" s="104">
        <v>242</v>
      </c>
      <c r="O23" s="104">
        <v>1117</v>
      </c>
      <c r="P23" s="104">
        <v>267</v>
      </c>
      <c r="Q23" s="104">
        <v>850</v>
      </c>
      <c r="R23" s="104">
        <v>1017</v>
      </c>
      <c r="S23" s="104">
        <v>217</v>
      </c>
      <c r="T23" s="104">
        <v>800</v>
      </c>
      <c r="U23" s="104">
        <v>227</v>
      </c>
      <c r="V23" s="104">
        <v>0</v>
      </c>
      <c r="W23" s="104">
        <v>53</v>
      </c>
      <c r="X23" s="104">
        <v>55</v>
      </c>
      <c r="Y23" s="141">
        <v>268</v>
      </c>
      <c r="Z23" s="150" t="s">
        <v>204</v>
      </c>
      <c r="AA23" s="140">
        <v>359</v>
      </c>
      <c r="AB23" s="104">
        <v>4</v>
      </c>
      <c r="AC23" s="104">
        <v>39</v>
      </c>
      <c r="AD23" s="104">
        <v>34</v>
      </c>
      <c r="AE23" s="104">
        <v>5</v>
      </c>
      <c r="AF23" s="104">
        <v>0</v>
      </c>
      <c r="AG23" s="104">
        <v>0</v>
      </c>
      <c r="AH23" s="104">
        <v>0</v>
      </c>
      <c r="AI23" s="104">
        <v>248</v>
      </c>
      <c r="AJ23" s="104">
        <v>0</v>
      </c>
      <c r="AK23" s="104">
        <v>22</v>
      </c>
      <c r="AL23" s="104">
        <v>1</v>
      </c>
      <c r="AM23" s="104">
        <v>19</v>
      </c>
      <c r="AN23" s="104">
        <v>2</v>
      </c>
      <c r="AO23" s="104">
        <v>31</v>
      </c>
      <c r="AP23" s="141">
        <v>1</v>
      </c>
      <c r="AQ23" s="150" t="s">
        <v>204</v>
      </c>
      <c r="AR23" s="140">
        <v>144</v>
      </c>
      <c r="AS23" s="104">
        <v>20</v>
      </c>
      <c r="AT23" s="104">
        <v>0</v>
      </c>
      <c r="AU23" s="104">
        <v>0</v>
      </c>
      <c r="AV23" s="104">
        <v>0</v>
      </c>
      <c r="AW23" s="104">
        <v>4</v>
      </c>
      <c r="AX23" s="104">
        <v>4</v>
      </c>
      <c r="AY23" s="104">
        <v>0</v>
      </c>
      <c r="AZ23" s="104">
        <v>27</v>
      </c>
      <c r="BA23" s="104">
        <v>3</v>
      </c>
      <c r="BB23" s="104">
        <v>9</v>
      </c>
      <c r="BC23" s="104">
        <v>5</v>
      </c>
      <c r="BD23" s="104">
        <v>4</v>
      </c>
      <c r="BE23" s="104">
        <v>1</v>
      </c>
      <c r="BF23" s="104">
        <v>11</v>
      </c>
      <c r="BG23" s="104">
        <v>7</v>
      </c>
      <c r="BH23" s="104">
        <v>68</v>
      </c>
      <c r="BI23" s="104">
        <v>25</v>
      </c>
      <c r="BJ23" s="104">
        <v>0</v>
      </c>
      <c r="BK23" s="72"/>
      <c r="BL23" s="72"/>
      <c r="BM23" s="72"/>
      <c r="BN23" s="72"/>
      <c r="BO23" s="72"/>
    </row>
    <row r="24" spans="1:67" s="89" customFormat="1" ht="24.95" customHeight="1" x14ac:dyDescent="0.25">
      <c r="A24" s="103" t="s">
        <v>205</v>
      </c>
      <c r="B24" s="140">
        <v>13</v>
      </c>
      <c r="C24" s="104">
        <v>2</v>
      </c>
      <c r="D24" s="119">
        <v>3</v>
      </c>
      <c r="E24" s="104">
        <v>3</v>
      </c>
      <c r="F24" s="104">
        <v>2</v>
      </c>
      <c r="G24" s="104">
        <v>4</v>
      </c>
      <c r="H24" s="104">
        <v>1</v>
      </c>
      <c r="I24" s="104">
        <v>45</v>
      </c>
      <c r="J24" s="104">
        <v>1</v>
      </c>
      <c r="K24" s="104">
        <v>49</v>
      </c>
      <c r="L24" s="104">
        <v>2</v>
      </c>
      <c r="M24" s="104">
        <v>80</v>
      </c>
      <c r="N24" s="104">
        <v>30</v>
      </c>
      <c r="O24" s="104">
        <v>460</v>
      </c>
      <c r="P24" s="104">
        <v>140</v>
      </c>
      <c r="Q24" s="104">
        <v>320</v>
      </c>
      <c r="R24" s="104">
        <v>430</v>
      </c>
      <c r="S24" s="104">
        <v>110</v>
      </c>
      <c r="T24" s="104">
        <v>320</v>
      </c>
      <c r="U24" s="104">
        <v>0</v>
      </c>
      <c r="V24" s="104">
        <v>0</v>
      </c>
      <c r="W24" s="104">
        <v>26</v>
      </c>
      <c r="X24" s="104">
        <v>0</v>
      </c>
      <c r="Y24" s="141">
        <v>105</v>
      </c>
      <c r="Z24" s="150" t="s">
        <v>205</v>
      </c>
      <c r="AA24" s="140">
        <v>187</v>
      </c>
      <c r="AB24" s="104">
        <v>21</v>
      </c>
      <c r="AC24" s="104">
        <v>29</v>
      </c>
      <c r="AD24" s="104">
        <v>27</v>
      </c>
      <c r="AE24" s="104">
        <v>2</v>
      </c>
      <c r="AF24" s="104">
        <v>10</v>
      </c>
      <c r="AG24" s="104">
        <v>9</v>
      </c>
      <c r="AH24" s="104">
        <v>1</v>
      </c>
      <c r="AI24" s="104">
        <v>101</v>
      </c>
      <c r="AJ24" s="104">
        <v>2</v>
      </c>
      <c r="AK24" s="104">
        <v>22</v>
      </c>
      <c r="AL24" s="104">
        <v>2</v>
      </c>
      <c r="AM24" s="104">
        <v>12</v>
      </c>
      <c r="AN24" s="104">
        <v>6</v>
      </c>
      <c r="AO24" s="104">
        <v>23</v>
      </c>
      <c r="AP24" s="141">
        <v>1</v>
      </c>
      <c r="AQ24" s="150" t="s">
        <v>205</v>
      </c>
      <c r="AR24" s="140">
        <v>19</v>
      </c>
      <c r="AS24" s="104">
        <v>7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3</v>
      </c>
      <c r="BA24" s="104">
        <v>0</v>
      </c>
      <c r="BB24" s="104">
        <v>1</v>
      </c>
      <c r="BC24" s="104">
        <v>2</v>
      </c>
      <c r="BD24" s="104">
        <v>0</v>
      </c>
      <c r="BE24" s="104">
        <v>1</v>
      </c>
      <c r="BF24" s="104">
        <v>2</v>
      </c>
      <c r="BG24" s="104">
        <v>4</v>
      </c>
      <c r="BH24" s="104">
        <v>8</v>
      </c>
      <c r="BI24" s="104">
        <v>5</v>
      </c>
      <c r="BJ24" s="104">
        <v>0</v>
      </c>
      <c r="BK24" s="72"/>
      <c r="BL24" s="72"/>
      <c r="BM24" s="72"/>
      <c r="BN24" s="72"/>
      <c r="BO24" s="72"/>
    </row>
    <row r="25" spans="1:67" s="89" customFormat="1" ht="24.95" customHeight="1" x14ac:dyDescent="0.25">
      <c r="A25" s="103" t="s">
        <v>206</v>
      </c>
      <c r="B25" s="140">
        <v>4</v>
      </c>
      <c r="C25" s="104">
        <v>4</v>
      </c>
      <c r="D25" s="119">
        <v>4</v>
      </c>
      <c r="E25" s="104">
        <v>3</v>
      </c>
      <c r="F25" s="104">
        <v>3</v>
      </c>
      <c r="G25" s="104">
        <v>4</v>
      </c>
      <c r="H25" s="104">
        <v>0</v>
      </c>
      <c r="I25" s="104">
        <v>0</v>
      </c>
      <c r="J25" s="104">
        <v>1</v>
      </c>
      <c r="K25" s="104">
        <v>40</v>
      </c>
      <c r="L25" s="104">
        <v>2</v>
      </c>
      <c r="M25" s="104">
        <v>159</v>
      </c>
      <c r="N25" s="104">
        <v>159</v>
      </c>
      <c r="O25" s="104">
        <v>584</v>
      </c>
      <c r="P25" s="104">
        <v>127</v>
      </c>
      <c r="Q25" s="104">
        <v>457</v>
      </c>
      <c r="R25" s="104">
        <v>559</v>
      </c>
      <c r="S25" s="104">
        <v>102</v>
      </c>
      <c r="T25" s="104">
        <v>457</v>
      </c>
      <c r="U25" s="104">
        <v>0</v>
      </c>
      <c r="V25" s="104">
        <v>0</v>
      </c>
      <c r="W25" s="104">
        <v>90</v>
      </c>
      <c r="X25" s="104">
        <v>0</v>
      </c>
      <c r="Y25" s="141">
        <v>50</v>
      </c>
      <c r="Z25" s="150" t="s">
        <v>206</v>
      </c>
      <c r="AA25" s="140">
        <v>158</v>
      </c>
      <c r="AB25" s="104">
        <v>1</v>
      </c>
      <c r="AC25" s="104">
        <v>21</v>
      </c>
      <c r="AD25" s="104">
        <v>20</v>
      </c>
      <c r="AE25" s="104">
        <v>1</v>
      </c>
      <c r="AF25" s="104">
        <v>0</v>
      </c>
      <c r="AG25" s="104">
        <v>0</v>
      </c>
      <c r="AH25" s="104">
        <v>0</v>
      </c>
      <c r="AI25" s="104">
        <v>97</v>
      </c>
      <c r="AJ25" s="104">
        <v>1</v>
      </c>
      <c r="AK25" s="104">
        <v>8</v>
      </c>
      <c r="AL25" s="104">
        <v>0</v>
      </c>
      <c r="AM25" s="104">
        <v>14</v>
      </c>
      <c r="AN25" s="104">
        <v>0</v>
      </c>
      <c r="AO25" s="104">
        <v>18</v>
      </c>
      <c r="AP25" s="141">
        <v>0</v>
      </c>
      <c r="AQ25" s="150" t="s">
        <v>206</v>
      </c>
      <c r="AR25" s="140">
        <v>39</v>
      </c>
      <c r="AS25" s="104">
        <v>10</v>
      </c>
      <c r="AT25" s="104">
        <v>0</v>
      </c>
      <c r="AU25" s="104">
        <v>0</v>
      </c>
      <c r="AV25" s="104">
        <v>0</v>
      </c>
      <c r="AW25" s="104">
        <v>2</v>
      </c>
      <c r="AX25" s="104">
        <v>2</v>
      </c>
      <c r="AY25" s="104">
        <v>0</v>
      </c>
      <c r="AZ25" s="104">
        <v>11</v>
      </c>
      <c r="BA25" s="104">
        <v>1</v>
      </c>
      <c r="BB25" s="104">
        <v>0</v>
      </c>
      <c r="BC25" s="104">
        <v>3</v>
      </c>
      <c r="BD25" s="104">
        <v>0</v>
      </c>
      <c r="BE25" s="104">
        <v>2</v>
      </c>
      <c r="BF25" s="104">
        <v>1</v>
      </c>
      <c r="BG25" s="104">
        <v>2</v>
      </c>
      <c r="BH25" s="104">
        <v>4</v>
      </c>
      <c r="BI25" s="104">
        <v>20</v>
      </c>
      <c r="BJ25" s="104">
        <v>3</v>
      </c>
      <c r="BK25" s="72"/>
      <c r="BL25" s="72"/>
      <c r="BM25" s="72"/>
      <c r="BN25" s="72"/>
      <c r="BO25" s="72"/>
    </row>
    <row r="26" spans="1:67" s="89" customFormat="1" ht="24.95" customHeight="1" x14ac:dyDescent="0.25">
      <c r="A26" s="103" t="s">
        <v>207</v>
      </c>
      <c r="B26" s="140">
        <v>13</v>
      </c>
      <c r="C26" s="104">
        <v>1</v>
      </c>
      <c r="D26" s="119">
        <v>7</v>
      </c>
      <c r="E26" s="104">
        <v>6</v>
      </c>
      <c r="F26" s="104">
        <v>4</v>
      </c>
      <c r="G26" s="104">
        <v>4</v>
      </c>
      <c r="H26" s="104">
        <v>2</v>
      </c>
      <c r="I26" s="104">
        <v>159</v>
      </c>
      <c r="J26" s="104">
        <v>1</v>
      </c>
      <c r="K26" s="104">
        <v>84</v>
      </c>
      <c r="L26" s="104">
        <v>2</v>
      </c>
      <c r="M26" s="104">
        <v>149</v>
      </c>
      <c r="N26" s="104">
        <v>100</v>
      </c>
      <c r="O26" s="104">
        <v>1153</v>
      </c>
      <c r="P26" s="104">
        <v>390</v>
      </c>
      <c r="Q26" s="104">
        <v>763</v>
      </c>
      <c r="R26" s="104">
        <v>1153</v>
      </c>
      <c r="S26" s="104">
        <v>390</v>
      </c>
      <c r="T26" s="104">
        <v>763</v>
      </c>
      <c r="U26" s="104">
        <v>0</v>
      </c>
      <c r="V26" s="104">
        <v>0</v>
      </c>
      <c r="W26" s="104">
        <v>0</v>
      </c>
      <c r="X26" s="104">
        <v>0</v>
      </c>
      <c r="Y26" s="141">
        <v>90</v>
      </c>
      <c r="Z26" s="150" t="s">
        <v>207</v>
      </c>
      <c r="AA26" s="140">
        <v>302</v>
      </c>
      <c r="AB26" s="104">
        <v>0</v>
      </c>
      <c r="AC26" s="104">
        <v>40</v>
      </c>
      <c r="AD26" s="104">
        <v>39</v>
      </c>
      <c r="AE26" s="104">
        <v>1</v>
      </c>
      <c r="AF26" s="104">
        <v>0</v>
      </c>
      <c r="AG26" s="104">
        <v>0</v>
      </c>
      <c r="AH26" s="104">
        <v>0</v>
      </c>
      <c r="AI26" s="104">
        <v>212</v>
      </c>
      <c r="AJ26" s="104">
        <v>0</v>
      </c>
      <c r="AK26" s="104">
        <v>16</v>
      </c>
      <c r="AL26" s="104">
        <v>0</v>
      </c>
      <c r="AM26" s="104">
        <v>12</v>
      </c>
      <c r="AN26" s="104">
        <v>0</v>
      </c>
      <c r="AO26" s="104">
        <v>22</v>
      </c>
      <c r="AP26" s="141">
        <v>0</v>
      </c>
      <c r="AQ26" s="150" t="s">
        <v>207</v>
      </c>
      <c r="AR26" s="140">
        <v>51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17</v>
      </c>
      <c r="BA26" s="104">
        <v>0</v>
      </c>
      <c r="BB26" s="104">
        <v>2</v>
      </c>
      <c r="BC26" s="104">
        <v>0</v>
      </c>
      <c r="BD26" s="104">
        <v>1</v>
      </c>
      <c r="BE26" s="104">
        <v>0</v>
      </c>
      <c r="BF26" s="104">
        <v>1</v>
      </c>
      <c r="BG26" s="104">
        <v>0</v>
      </c>
      <c r="BH26" s="104">
        <v>17</v>
      </c>
      <c r="BI26" s="104">
        <v>13</v>
      </c>
      <c r="BJ26" s="104">
        <v>0</v>
      </c>
      <c r="BK26" s="72"/>
      <c r="BL26" s="72"/>
      <c r="BM26" s="72"/>
      <c r="BN26" s="72"/>
      <c r="BO26" s="72"/>
    </row>
    <row r="27" spans="1:67" s="89" customFormat="1" ht="24.95" customHeight="1" x14ac:dyDescent="0.25">
      <c r="A27" s="103" t="s">
        <v>208</v>
      </c>
      <c r="B27" s="140">
        <v>3</v>
      </c>
      <c r="C27" s="104">
        <v>3</v>
      </c>
      <c r="D27" s="119">
        <v>3</v>
      </c>
      <c r="E27" s="104">
        <v>2</v>
      </c>
      <c r="F27" s="104">
        <v>2</v>
      </c>
      <c r="G27" s="104">
        <v>1</v>
      </c>
      <c r="H27" s="104">
        <v>0</v>
      </c>
      <c r="I27" s="104">
        <v>0</v>
      </c>
      <c r="J27" s="104">
        <v>1</v>
      </c>
      <c r="K27" s="104">
        <v>30</v>
      </c>
      <c r="L27" s="104">
        <v>0</v>
      </c>
      <c r="M27" s="104">
        <v>0</v>
      </c>
      <c r="N27" s="104">
        <v>0</v>
      </c>
      <c r="O27" s="104">
        <v>320</v>
      </c>
      <c r="P27" s="104">
        <v>100</v>
      </c>
      <c r="Q27" s="104">
        <v>220</v>
      </c>
      <c r="R27" s="104">
        <v>263</v>
      </c>
      <c r="S27" s="104">
        <v>97</v>
      </c>
      <c r="T27" s="104">
        <v>166</v>
      </c>
      <c r="U27" s="104">
        <v>0</v>
      </c>
      <c r="V27" s="104">
        <v>0</v>
      </c>
      <c r="W27" s="104">
        <v>0</v>
      </c>
      <c r="X27" s="104">
        <v>0</v>
      </c>
      <c r="Y27" s="141">
        <v>50</v>
      </c>
      <c r="Z27" s="150" t="s">
        <v>425</v>
      </c>
      <c r="AA27" s="140">
        <v>74</v>
      </c>
      <c r="AB27" s="104">
        <v>1</v>
      </c>
      <c r="AC27" s="104">
        <v>9</v>
      </c>
      <c r="AD27" s="104">
        <v>9</v>
      </c>
      <c r="AE27" s="104">
        <v>0</v>
      </c>
      <c r="AF27" s="104">
        <v>0</v>
      </c>
      <c r="AG27" s="104">
        <v>0</v>
      </c>
      <c r="AH27" s="104">
        <v>0</v>
      </c>
      <c r="AI27" s="104">
        <v>47</v>
      </c>
      <c r="AJ27" s="104">
        <v>0</v>
      </c>
      <c r="AK27" s="104">
        <v>4</v>
      </c>
      <c r="AL27" s="104">
        <v>1</v>
      </c>
      <c r="AM27" s="104">
        <v>5</v>
      </c>
      <c r="AN27" s="104">
        <v>0</v>
      </c>
      <c r="AO27" s="104">
        <v>9</v>
      </c>
      <c r="AP27" s="141">
        <v>0</v>
      </c>
      <c r="AQ27" s="150" t="s">
        <v>425</v>
      </c>
      <c r="AR27" s="140">
        <v>8</v>
      </c>
      <c r="AS27" s="104">
        <v>3</v>
      </c>
      <c r="AT27" s="104">
        <v>0</v>
      </c>
      <c r="AU27" s="104">
        <v>0</v>
      </c>
      <c r="AV27" s="104">
        <v>0</v>
      </c>
      <c r="AW27" s="104">
        <v>1</v>
      </c>
      <c r="AX27" s="104">
        <v>1</v>
      </c>
      <c r="AY27" s="104">
        <v>0</v>
      </c>
      <c r="AZ27" s="104">
        <v>1</v>
      </c>
      <c r="BA27" s="104">
        <v>0</v>
      </c>
      <c r="BB27" s="104">
        <v>1</v>
      </c>
      <c r="BC27" s="104">
        <v>0</v>
      </c>
      <c r="BD27" s="104">
        <v>0</v>
      </c>
      <c r="BE27" s="104">
        <v>1</v>
      </c>
      <c r="BF27" s="104">
        <v>0</v>
      </c>
      <c r="BG27" s="104">
        <v>1</v>
      </c>
      <c r="BH27" s="104">
        <v>6</v>
      </c>
      <c r="BI27" s="104">
        <v>0</v>
      </c>
      <c r="BJ27" s="104">
        <v>0</v>
      </c>
      <c r="BK27" s="72"/>
      <c r="BL27" s="72"/>
      <c r="BM27" s="72"/>
      <c r="BN27" s="72"/>
      <c r="BO27" s="72"/>
    </row>
    <row r="28" spans="1:67" s="89" customFormat="1" ht="24.95" customHeight="1" x14ac:dyDescent="0.25">
      <c r="A28" s="103" t="s">
        <v>210</v>
      </c>
      <c r="B28" s="140">
        <v>11</v>
      </c>
      <c r="C28" s="104">
        <v>6</v>
      </c>
      <c r="D28" s="119">
        <v>7</v>
      </c>
      <c r="E28" s="104">
        <v>6</v>
      </c>
      <c r="F28" s="104">
        <v>4</v>
      </c>
      <c r="G28" s="104">
        <v>6</v>
      </c>
      <c r="H28" s="104">
        <v>4</v>
      </c>
      <c r="I28" s="104">
        <v>165</v>
      </c>
      <c r="J28" s="104">
        <v>1</v>
      </c>
      <c r="K28" s="104">
        <v>96</v>
      </c>
      <c r="L28" s="104">
        <v>5</v>
      </c>
      <c r="M28" s="104">
        <v>970</v>
      </c>
      <c r="N28" s="104">
        <v>770</v>
      </c>
      <c r="O28" s="104">
        <v>1873</v>
      </c>
      <c r="P28" s="104">
        <v>437</v>
      </c>
      <c r="Q28" s="104">
        <v>1436</v>
      </c>
      <c r="R28" s="104">
        <v>1873</v>
      </c>
      <c r="S28" s="104">
        <v>437</v>
      </c>
      <c r="T28" s="104">
        <v>1436</v>
      </c>
      <c r="U28" s="104">
        <v>1497</v>
      </c>
      <c r="V28" s="104">
        <v>2124</v>
      </c>
      <c r="W28" s="104">
        <v>709</v>
      </c>
      <c r="X28" s="104">
        <v>368</v>
      </c>
      <c r="Y28" s="141">
        <v>700</v>
      </c>
      <c r="Z28" s="150" t="s">
        <v>210</v>
      </c>
      <c r="AA28" s="140">
        <v>560</v>
      </c>
      <c r="AB28" s="104">
        <v>17</v>
      </c>
      <c r="AC28" s="104">
        <v>79</v>
      </c>
      <c r="AD28" s="104">
        <v>66</v>
      </c>
      <c r="AE28" s="104">
        <v>13</v>
      </c>
      <c r="AF28" s="104">
        <v>7</v>
      </c>
      <c r="AG28" s="104">
        <v>7</v>
      </c>
      <c r="AH28" s="104">
        <v>0</v>
      </c>
      <c r="AI28" s="104">
        <v>362</v>
      </c>
      <c r="AJ28" s="104">
        <v>2</v>
      </c>
      <c r="AK28" s="104">
        <v>38</v>
      </c>
      <c r="AL28" s="104">
        <v>1</v>
      </c>
      <c r="AM28" s="104">
        <v>33</v>
      </c>
      <c r="AN28" s="104">
        <v>6</v>
      </c>
      <c r="AO28" s="104">
        <v>48</v>
      </c>
      <c r="AP28" s="141">
        <v>1</v>
      </c>
      <c r="AQ28" s="150" t="s">
        <v>210</v>
      </c>
      <c r="AR28" s="140">
        <v>153</v>
      </c>
      <c r="AS28" s="104">
        <v>48</v>
      </c>
      <c r="AT28" s="104">
        <v>0</v>
      </c>
      <c r="AU28" s="104">
        <v>0</v>
      </c>
      <c r="AV28" s="104">
        <v>0</v>
      </c>
      <c r="AW28" s="104">
        <v>16</v>
      </c>
      <c r="AX28" s="104">
        <v>11</v>
      </c>
      <c r="AY28" s="104">
        <v>5</v>
      </c>
      <c r="AZ28" s="104">
        <v>41</v>
      </c>
      <c r="BA28" s="104">
        <v>5</v>
      </c>
      <c r="BB28" s="104">
        <v>6</v>
      </c>
      <c r="BC28" s="104">
        <v>7</v>
      </c>
      <c r="BD28" s="104">
        <v>1</v>
      </c>
      <c r="BE28" s="104">
        <v>9</v>
      </c>
      <c r="BF28" s="104">
        <v>4</v>
      </c>
      <c r="BG28" s="104">
        <v>11</v>
      </c>
      <c r="BH28" s="104">
        <v>88</v>
      </c>
      <c r="BI28" s="104">
        <v>13</v>
      </c>
      <c r="BJ28" s="104">
        <v>0</v>
      </c>
      <c r="BK28" s="72"/>
      <c r="BL28" s="72"/>
      <c r="BM28" s="72"/>
      <c r="BN28" s="72"/>
      <c r="BO28" s="72"/>
    </row>
    <row r="29" spans="1:67" s="89" customFormat="1" ht="24.95" customHeight="1" x14ac:dyDescent="0.25">
      <c r="A29" s="103" t="s">
        <v>211</v>
      </c>
      <c r="B29" s="140">
        <v>3</v>
      </c>
      <c r="C29" s="104">
        <v>1</v>
      </c>
      <c r="D29" s="119">
        <v>1</v>
      </c>
      <c r="E29" s="104">
        <v>1</v>
      </c>
      <c r="F29" s="104">
        <v>1</v>
      </c>
      <c r="G29" s="104">
        <v>1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116</v>
      </c>
      <c r="P29" s="104">
        <v>36</v>
      </c>
      <c r="Q29" s="104">
        <v>80</v>
      </c>
      <c r="R29" s="104">
        <v>116</v>
      </c>
      <c r="S29" s="104">
        <v>36</v>
      </c>
      <c r="T29" s="104">
        <v>80</v>
      </c>
      <c r="U29" s="104">
        <v>0</v>
      </c>
      <c r="V29" s="104">
        <v>0</v>
      </c>
      <c r="W29" s="104">
        <v>0</v>
      </c>
      <c r="X29" s="104">
        <v>0</v>
      </c>
      <c r="Y29" s="141">
        <v>0</v>
      </c>
      <c r="Z29" s="150" t="s">
        <v>211</v>
      </c>
      <c r="AA29" s="140">
        <v>25</v>
      </c>
      <c r="AB29" s="104">
        <v>0</v>
      </c>
      <c r="AC29" s="104">
        <v>6</v>
      </c>
      <c r="AD29" s="104">
        <v>6</v>
      </c>
      <c r="AE29" s="104">
        <v>0</v>
      </c>
      <c r="AF29" s="104">
        <v>0</v>
      </c>
      <c r="AG29" s="104">
        <v>0</v>
      </c>
      <c r="AH29" s="104">
        <v>0</v>
      </c>
      <c r="AI29" s="104">
        <v>15</v>
      </c>
      <c r="AJ29" s="104">
        <v>0</v>
      </c>
      <c r="AK29" s="104">
        <v>1</v>
      </c>
      <c r="AL29" s="104">
        <v>0</v>
      </c>
      <c r="AM29" s="104">
        <v>1</v>
      </c>
      <c r="AN29" s="104">
        <v>0</v>
      </c>
      <c r="AO29" s="104">
        <v>2</v>
      </c>
      <c r="AP29" s="141">
        <v>0</v>
      </c>
      <c r="AQ29" s="150" t="s">
        <v>211</v>
      </c>
      <c r="AR29" s="140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72"/>
      <c r="BL29" s="72"/>
      <c r="BM29" s="72"/>
      <c r="BN29" s="72"/>
      <c r="BO29" s="72"/>
    </row>
    <row r="30" spans="1:67" s="89" customFormat="1" ht="24.95" customHeight="1" x14ac:dyDescent="0.25">
      <c r="A30" s="103" t="s">
        <v>212</v>
      </c>
      <c r="B30" s="140">
        <v>5</v>
      </c>
      <c r="C30" s="104">
        <v>2</v>
      </c>
      <c r="D30" s="119">
        <v>4</v>
      </c>
      <c r="E30" s="104">
        <v>2</v>
      </c>
      <c r="F30" s="104">
        <v>2</v>
      </c>
      <c r="G30" s="104">
        <v>3</v>
      </c>
      <c r="H30" s="104">
        <v>1</v>
      </c>
      <c r="I30" s="104">
        <v>80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404</v>
      </c>
      <c r="P30" s="104">
        <v>116</v>
      </c>
      <c r="Q30" s="104">
        <v>288</v>
      </c>
      <c r="R30" s="104">
        <v>404</v>
      </c>
      <c r="S30" s="104">
        <v>116</v>
      </c>
      <c r="T30" s="104">
        <v>288</v>
      </c>
      <c r="U30" s="104">
        <v>0</v>
      </c>
      <c r="V30" s="104">
        <v>0</v>
      </c>
      <c r="W30" s="104">
        <v>0</v>
      </c>
      <c r="X30" s="104">
        <v>0</v>
      </c>
      <c r="Y30" s="141">
        <v>235</v>
      </c>
      <c r="Z30" s="150" t="s">
        <v>212</v>
      </c>
      <c r="AA30" s="140">
        <v>133</v>
      </c>
      <c r="AB30" s="104">
        <v>3</v>
      </c>
      <c r="AC30" s="104">
        <v>20</v>
      </c>
      <c r="AD30" s="104">
        <v>18</v>
      </c>
      <c r="AE30" s="104">
        <v>2</v>
      </c>
      <c r="AF30" s="104">
        <v>3</v>
      </c>
      <c r="AG30" s="104">
        <v>3</v>
      </c>
      <c r="AH30" s="104">
        <v>0</v>
      </c>
      <c r="AI30" s="104">
        <v>80</v>
      </c>
      <c r="AJ30" s="104">
        <v>0</v>
      </c>
      <c r="AK30" s="104">
        <v>9</v>
      </c>
      <c r="AL30" s="104">
        <v>0</v>
      </c>
      <c r="AM30" s="104">
        <v>11</v>
      </c>
      <c r="AN30" s="104">
        <v>0</v>
      </c>
      <c r="AO30" s="104">
        <v>13</v>
      </c>
      <c r="AP30" s="141">
        <v>0</v>
      </c>
      <c r="AQ30" s="150" t="s">
        <v>212</v>
      </c>
      <c r="AR30" s="140">
        <v>9</v>
      </c>
      <c r="AS30" s="104">
        <v>1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1</v>
      </c>
      <c r="BA30" s="104">
        <v>0</v>
      </c>
      <c r="BB30" s="104">
        <v>0</v>
      </c>
      <c r="BC30" s="104">
        <v>1</v>
      </c>
      <c r="BD30" s="104">
        <v>0</v>
      </c>
      <c r="BE30" s="104">
        <v>0</v>
      </c>
      <c r="BF30" s="104">
        <v>2</v>
      </c>
      <c r="BG30" s="104">
        <v>0</v>
      </c>
      <c r="BH30" s="104">
        <v>6</v>
      </c>
      <c r="BI30" s="104">
        <v>0</v>
      </c>
      <c r="BJ30" s="104">
        <v>0</v>
      </c>
      <c r="BK30" s="72"/>
      <c r="BL30" s="72"/>
      <c r="BM30" s="72"/>
      <c r="BN30" s="72"/>
      <c r="BO30" s="72"/>
    </row>
    <row r="31" spans="1:67" s="89" customFormat="1" ht="24.95" customHeight="1" x14ac:dyDescent="0.25">
      <c r="A31" s="103" t="s">
        <v>213</v>
      </c>
      <c r="B31" s="140">
        <v>6</v>
      </c>
      <c r="C31" s="104">
        <v>2</v>
      </c>
      <c r="D31" s="119">
        <v>2</v>
      </c>
      <c r="E31" s="104">
        <v>2</v>
      </c>
      <c r="F31" s="104">
        <v>2</v>
      </c>
      <c r="G31" s="104">
        <v>2</v>
      </c>
      <c r="H31" s="104">
        <v>2</v>
      </c>
      <c r="I31" s="104">
        <v>54</v>
      </c>
      <c r="J31" s="104">
        <v>3</v>
      </c>
      <c r="K31" s="104">
        <v>148</v>
      </c>
      <c r="L31" s="104">
        <v>0</v>
      </c>
      <c r="M31" s="104">
        <v>0</v>
      </c>
      <c r="N31" s="104">
        <v>0</v>
      </c>
      <c r="O31" s="104">
        <v>117</v>
      </c>
      <c r="P31" s="104">
        <v>117</v>
      </c>
      <c r="Q31" s="104">
        <v>0</v>
      </c>
      <c r="R31" s="104">
        <v>117</v>
      </c>
      <c r="S31" s="104">
        <v>117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41">
        <v>120</v>
      </c>
      <c r="Z31" s="150" t="s">
        <v>213</v>
      </c>
      <c r="AA31" s="140">
        <v>90</v>
      </c>
      <c r="AB31" s="104">
        <v>7</v>
      </c>
      <c r="AC31" s="104">
        <v>16</v>
      </c>
      <c r="AD31" s="104">
        <v>16</v>
      </c>
      <c r="AE31" s="104">
        <v>0</v>
      </c>
      <c r="AF31" s="104">
        <v>1</v>
      </c>
      <c r="AG31" s="104">
        <v>1</v>
      </c>
      <c r="AH31" s="104">
        <v>0</v>
      </c>
      <c r="AI31" s="104">
        <v>47</v>
      </c>
      <c r="AJ31" s="104">
        <v>0</v>
      </c>
      <c r="AK31" s="104">
        <v>5</v>
      </c>
      <c r="AL31" s="104">
        <v>1</v>
      </c>
      <c r="AM31" s="104">
        <v>15</v>
      </c>
      <c r="AN31" s="104">
        <v>4</v>
      </c>
      <c r="AO31" s="104">
        <v>7</v>
      </c>
      <c r="AP31" s="141">
        <v>1</v>
      </c>
      <c r="AQ31" s="150" t="s">
        <v>213</v>
      </c>
      <c r="AR31" s="140">
        <v>29</v>
      </c>
      <c r="AS31" s="104">
        <v>12</v>
      </c>
      <c r="AT31" s="104">
        <v>0</v>
      </c>
      <c r="AU31" s="104">
        <v>0</v>
      </c>
      <c r="AV31" s="104">
        <v>0</v>
      </c>
      <c r="AW31" s="104">
        <v>1</v>
      </c>
      <c r="AX31" s="104">
        <v>1</v>
      </c>
      <c r="AY31" s="104">
        <v>0</v>
      </c>
      <c r="AZ31" s="104">
        <v>3</v>
      </c>
      <c r="BA31" s="104">
        <v>4</v>
      </c>
      <c r="BB31" s="104">
        <v>4</v>
      </c>
      <c r="BC31" s="104">
        <v>1</v>
      </c>
      <c r="BD31" s="104">
        <v>0</v>
      </c>
      <c r="BE31" s="104">
        <v>1</v>
      </c>
      <c r="BF31" s="104">
        <v>2</v>
      </c>
      <c r="BG31" s="104">
        <v>5</v>
      </c>
      <c r="BH31" s="104">
        <v>19</v>
      </c>
      <c r="BI31" s="104">
        <v>1</v>
      </c>
      <c r="BJ31" s="104">
        <v>0</v>
      </c>
      <c r="BK31" s="72"/>
      <c r="BL31" s="72"/>
      <c r="BM31" s="72"/>
      <c r="BN31" s="72"/>
      <c r="BO31" s="72"/>
    </row>
    <row r="32" spans="1:67" s="71" customFormat="1" ht="24.95" customHeight="1" x14ac:dyDescent="0.25">
      <c r="A32" s="103" t="s">
        <v>214</v>
      </c>
      <c r="B32" s="142">
        <v>11</v>
      </c>
      <c r="C32" s="138">
        <v>4</v>
      </c>
      <c r="D32" s="139">
        <v>4</v>
      </c>
      <c r="E32" s="138">
        <v>3</v>
      </c>
      <c r="F32" s="138">
        <v>3</v>
      </c>
      <c r="G32" s="138">
        <v>3</v>
      </c>
      <c r="H32" s="138">
        <v>1</v>
      </c>
      <c r="I32" s="138">
        <v>15</v>
      </c>
      <c r="J32" s="138">
        <v>2</v>
      </c>
      <c r="K32" s="138">
        <v>102</v>
      </c>
      <c r="L32" s="138">
        <v>1</v>
      </c>
      <c r="M32" s="138">
        <v>44</v>
      </c>
      <c r="N32" s="138">
        <v>44</v>
      </c>
      <c r="O32" s="104">
        <v>443</v>
      </c>
      <c r="P32" s="138">
        <v>148</v>
      </c>
      <c r="Q32" s="138">
        <v>295</v>
      </c>
      <c r="R32" s="104">
        <v>443</v>
      </c>
      <c r="S32" s="138">
        <v>148</v>
      </c>
      <c r="T32" s="138">
        <v>295</v>
      </c>
      <c r="U32" s="138">
        <v>0</v>
      </c>
      <c r="V32" s="138">
        <v>0</v>
      </c>
      <c r="W32" s="138">
        <v>0</v>
      </c>
      <c r="X32" s="138">
        <v>0</v>
      </c>
      <c r="Y32" s="148">
        <v>141</v>
      </c>
      <c r="Z32" s="150" t="s">
        <v>214</v>
      </c>
      <c r="AA32" s="142">
        <v>180</v>
      </c>
      <c r="AB32" s="138">
        <v>10</v>
      </c>
      <c r="AC32" s="138">
        <v>28</v>
      </c>
      <c r="AD32" s="138">
        <v>26</v>
      </c>
      <c r="AE32" s="138">
        <v>2</v>
      </c>
      <c r="AF32" s="138">
        <v>9</v>
      </c>
      <c r="AG32" s="138">
        <v>9</v>
      </c>
      <c r="AH32" s="138">
        <v>0</v>
      </c>
      <c r="AI32" s="138">
        <v>103</v>
      </c>
      <c r="AJ32" s="138">
        <v>0</v>
      </c>
      <c r="AK32" s="138">
        <v>15</v>
      </c>
      <c r="AL32" s="138">
        <v>0</v>
      </c>
      <c r="AM32" s="138">
        <v>13</v>
      </c>
      <c r="AN32" s="138">
        <v>1</v>
      </c>
      <c r="AO32" s="138">
        <v>21</v>
      </c>
      <c r="AP32" s="148">
        <v>0</v>
      </c>
      <c r="AQ32" s="150" t="s">
        <v>214</v>
      </c>
      <c r="AR32" s="142">
        <v>30</v>
      </c>
      <c r="AS32" s="138">
        <v>18</v>
      </c>
      <c r="AT32" s="138">
        <v>0</v>
      </c>
      <c r="AU32" s="138">
        <v>0</v>
      </c>
      <c r="AV32" s="138">
        <v>0</v>
      </c>
      <c r="AW32" s="138">
        <v>3</v>
      </c>
      <c r="AX32" s="138">
        <v>3</v>
      </c>
      <c r="AY32" s="138">
        <v>0</v>
      </c>
      <c r="AZ32" s="138">
        <v>6</v>
      </c>
      <c r="BA32" s="138">
        <v>2</v>
      </c>
      <c r="BB32" s="138">
        <v>2</v>
      </c>
      <c r="BC32" s="138">
        <v>2</v>
      </c>
      <c r="BD32" s="138">
        <v>0</v>
      </c>
      <c r="BE32" s="138">
        <v>5</v>
      </c>
      <c r="BF32" s="138">
        <v>0</v>
      </c>
      <c r="BG32" s="138">
        <v>6</v>
      </c>
      <c r="BH32" s="151">
        <v>6</v>
      </c>
      <c r="BI32" s="138">
        <v>16</v>
      </c>
      <c r="BJ32" s="138">
        <v>0</v>
      </c>
      <c r="BK32" s="69"/>
      <c r="BL32" s="69"/>
      <c r="BM32" s="69"/>
      <c r="BN32" s="69"/>
      <c r="BO32" s="69"/>
    </row>
    <row r="33" spans="1:67" s="71" customFormat="1" ht="24.95" customHeight="1" x14ac:dyDescent="0.25">
      <c r="A33" s="103" t="s">
        <v>215</v>
      </c>
      <c r="B33" s="142">
        <v>1</v>
      </c>
      <c r="C33" s="138">
        <v>1</v>
      </c>
      <c r="D33" s="139">
        <v>1</v>
      </c>
      <c r="E33" s="138">
        <v>1</v>
      </c>
      <c r="F33" s="138">
        <v>1</v>
      </c>
      <c r="G33" s="138">
        <v>1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04">
        <v>110</v>
      </c>
      <c r="P33" s="138">
        <v>35</v>
      </c>
      <c r="Q33" s="138">
        <v>75</v>
      </c>
      <c r="R33" s="104">
        <v>57</v>
      </c>
      <c r="S33" s="138">
        <v>22</v>
      </c>
      <c r="T33" s="138">
        <v>35</v>
      </c>
      <c r="U33" s="138">
        <v>0</v>
      </c>
      <c r="V33" s="138">
        <v>0</v>
      </c>
      <c r="W33" s="138">
        <v>0</v>
      </c>
      <c r="X33" s="138">
        <v>0</v>
      </c>
      <c r="Y33" s="148">
        <v>50</v>
      </c>
      <c r="Z33" s="150" t="s">
        <v>215</v>
      </c>
      <c r="AA33" s="142">
        <v>28</v>
      </c>
      <c r="AB33" s="138">
        <v>0</v>
      </c>
      <c r="AC33" s="138">
        <v>5</v>
      </c>
      <c r="AD33" s="138">
        <v>5</v>
      </c>
      <c r="AE33" s="138">
        <v>0</v>
      </c>
      <c r="AF33" s="138">
        <v>0</v>
      </c>
      <c r="AG33" s="138">
        <v>0</v>
      </c>
      <c r="AH33" s="138">
        <v>0</v>
      </c>
      <c r="AI33" s="138">
        <v>18</v>
      </c>
      <c r="AJ33" s="138">
        <v>0</v>
      </c>
      <c r="AK33" s="138">
        <v>2</v>
      </c>
      <c r="AL33" s="138">
        <v>0</v>
      </c>
      <c r="AM33" s="138">
        <v>1</v>
      </c>
      <c r="AN33" s="138">
        <v>0</v>
      </c>
      <c r="AO33" s="138">
        <v>2</v>
      </c>
      <c r="AP33" s="148">
        <v>0</v>
      </c>
      <c r="AQ33" s="150" t="s">
        <v>215</v>
      </c>
      <c r="AR33" s="142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51">
        <v>0</v>
      </c>
      <c r="BI33" s="138">
        <v>0</v>
      </c>
      <c r="BJ33" s="138">
        <v>0</v>
      </c>
      <c r="BK33" s="69"/>
      <c r="BL33" s="69"/>
      <c r="BM33" s="69"/>
      <c r="BN33" s="69"/>
      <c r="BO33" s="69"/>
    </row>
    <row r="34" spans="1:67" s="71" customFormat="1" ht="24.95" customHeight="1" x14ac:dyDescent="0.25">
      <c r="A34" s="103" t="s">
        <v>216</v>
      </c>
      <c r="B34" s="143">
        <v>1</v>
      </c>
      <c r="C34" s="144">
        <v>1</v>
      </c>
      <c r="D34" s="145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6">
        <v>0</v>
      </c>
      <c r="P34" s="144">
        <v>0</v>
      </c>
      <c r="Q34" s="144">
        <v>0</v>
      </c>
      <c r="R34" s="146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9">
        <v>0</v>
      </c>
      <c r="Z34" s="150" t="s">
        <v>216</v>
      </c>
      <c r="AA34" s="143">
        <v>1</v>
      </c>
      <c r="AB34" s="144">
        <v>0</v>
      </c>
      <c r="AC34" s="144">
        <v>1</v>
      </c>
      <c r="AD34" s="144">
        <v>1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9">
        <v>0</v>
      </c>
      <c r="AQ34" s="150" t="s">
        <v>216</v>
      </c>
      <c r="AR34" s="143">
        <v>0</v>
      </c>
      <c r="AS34" s="144">
        <v>0</v>
      </c>
      <c r="AT34" s="144">
        <v>0</v>
      </c>
      <c r="AU34" s="144">
        <v>0</v>
      </c>
      <c r="AV34" s="144">
        <v>0</v>
      </c>
      <c r="AW34" s="144"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4">
        <v>0</v>
      </c>
      <c r="BE34" s="144">
        <v>0</v>
      </c>
      <c r="BF34" s="144">
        <v>0</v>
      </c>
      <c r="BG34" s="144">
        <v>0</v>
      </c>
      <c r="BH34" s="154">
        <v>0</v>
      </c>
      <c r="BI34" s="144">
        <v>0</v>
      </c>
      <c r="BJ34" s="144">
        <v>0</v>
      </c>
      <c r="BK34" s="69"/>
      <c r="BL34" s="69"/>
      <c r="BM34" s="69"/>
      <c r="BN34" s="69"/>
      <c r="BO34" s="69"/>
    </row>
    <row r="35" spans="1:67" s="87" customFormat="1" x14ac:dyDescent="0.25">
      <c r="A35" s="21"/>
      <c r="B35" s="21"/>
      <c r="D35" s="8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R35" s="21"/>
      <c r="S35" s="21"/>
      <c r="T35" s="21"/>
      <c r="U35" s="21"/>
      <c r="V35" s="21"/>
      <c r="W35" s="21"/>
      <c r="X35" s="21"/>
      <c r="Y35" s="21"/>
      <c r="Z35" s="17"/>
      <c r="AA35" s="14"/>
      <c r="AC35" s="14"/>
      <c r="AD35" s="14"/>
      <c r="AE35" s="14"/>
      <c r="AG35" s="13"/>
      <c r="AI35" s="13"/>
      <c r="AJ35" s="14"/>
      <c r="AK35" s="14"/>
      <c r="AL35" s="13"/>
      <c r="AM35" s="13"/>
      <c r="AP35" s="15"/>
      <c r="AQ35" s="17" t="s">
        <v>24</v>
      </c>
      <c r="AR35" s="14"/>
      <c r="AS35" s="14" t="s">
        <v>51</v>
      </c>
      <c r="AT35" s="5"/>
      <c r="AU35" s="14"/>
      <c r="AV35" s="14"/>
      <c r="AW35" s="5"/>
      <c r="AX35" s="24" t="s">
        <v>52</v>
      </c>
      <c r="AY35" s="5"/>
      <c r="AZ35" s="13"/>
      <c r="BA35" s="14"/>
      <c r="BB35" s="5"/>
      <c r="BC35" s="24" t="s">
        <v>53</v>
      </c>
      <c r="BD35" s="24"/>
      <c r="BE35" s="5"/>
      <c r="BF35" s="5"/>
      <c r="BG35" s="5"/>
      <c r="BH35" s="24"/>
      <c r="BI35" s="24"/>
      <c r="BJ35" s="16"/>
      <c r="BK35" s="21"/>
      <c r="BL35" s="21"/>
      <c r="BM35" s="21"/>
      <c r="BN35" s="21"/>
      <c r="BO35" s="21"/>
    </row>
    <row r="36" spans="1:67" s="87" customFormat="1" ht="16.5" customHeight="1" x14ac:dyDescent="0.25">
      <c r="B36" s="21"/>
      <c r="D36" s="8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16"/>
      <c r="AB36" s="13"/>
      <c r="AC36" s="14"/>
      <c r="AD36" s="14"/>
      <c r="AE36" s="14"/>
      <c r="AG36" s="13"/>
      <c r="AI36" s="13"/>
      <c r="AJ36" s="14"/>
      <c r="AK36" s="14"/>
      <c r="AL36" s="13"/>
      <c r="AM36" s="13"/>
      <c r="AN36" s="14"/>
      <c r="AO36" s="14"/>
      <c r="AP36" s="14"/>
      <c r="AQ36" s="5"/>
      <c r="AR36" s="16"/>
      <c r="AS36" s="13"/>
      <c r="AT36" s="14"/>
      <c r="AU36" s="14"/>
      <c r="AV36" s="14"/>
      <c r="AW36" s="5"/>
      <c r="AX36" s="13" t="s">
        <v>14</v>
      </c>
      <c r="AY36" s="5"/>
      <c r="AZ36" s="13"/>
      <c r="BA36" s="14"/>
      <c r="BB36" s="5"/>
      <c r="BC36" s="14"/>
      <c r="BD36" s="13"/>
      <c r="BE36" s="14"/>
      <c r="BF36" s="14"/>
      <c r="BG36" s="14"/>
      <c r="BH36" s="14"/>
      <c r="BI36" s="14"/>
      <c r="BJ36" s="14"/>
      <c r="BK36" s="21"/>
      <c r="BL36" s="21"/>
      <c r="BM36" s="21"/>
      <c r="BN36" s="21"/>
      <c r="BO36" s="21"/>
    </row>
    <row r="37" spans="1:67" s="87" customFormat="1" ht="16.5" customHeight="1" x14ac:dyDescent="0.25">
      <c r="B37" s="21"/>
      <c r="C37" s="21"/>
      <c r="D37" s="8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7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9" t="s">
        <v>25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1"/>
      <c r="BK37" s="21"/>
      <c r="BL37" s="21"/>
      <c r="BM37" s="21"/>
      <c r="BN37" s="21"/>
      <c r="BO37" s="21"/>
    </row>
    <row r="38" spans="1:67" s="87" customFormat="1" ht="15.75" x14ac:dyDescent="0.25">
      <c r="A38" s="21"/>
      <c r="B38" s="21"/>
      <c r="C38" s="21"/>
      <c r="D38" s="8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7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328" t="s">
        <v>55</v>
      </c>
      <c r="AR38" s="329"/>
      <c r="AS38" s="329"/>
      <c r="AT38" s="329"/>
      <c r="AU38" s="329"/>
      <c r="AV38" s="329"/>
      <c r="AW38" s="329"/>
      <c r="AX38" s="329"/>
      <c r="AY38" s="329"/>
      <c r="AZ38" s="329"/>
      <c r="BA38" s="3"/>
      <c r="BB38" s="3"/>
      <c r="BC38" s="3"/>
      <c r="BD38" s="3"/>
      <c r="BE38" s="3"/>
      <c r="BF38" s="3"/>
      <c r="BG38" s="3"/>
      <c r="BH38" s="3"/>
      <c r="BI38" s="3"/>
      <c r="BJ38" s="21"/>
      <c r="BK38" s="21"/>
      <c r="BL38" s="21"/>
      <c r="BM38" s="21"/>
      <c r="BN38" s="21"/>
      <c r="BO38" s="21"/>
    </row>
    <row r="39" spans="1:67" x14ac:dyDescent="0.25"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1"/>
      <c r="BB39" s="31"/>
      <c r="BC39" s="31"/>
      <c r="BD39" s="31"/>
      <c r="BE39" s="31"/>
      <c r="BF39" s="31"/>
      <c r="BG39" s="31"/>
      <c r="BH39" s="31"/>
      <c r="BI39" s="31"/>
    </row>
  </sheetData>
  <mergeCells count="107">
    <mergeCell ref="J8:K9"/>
    <mergeCell ref="F8:F11"/>
    <mergeCell ref="A3:Y3"/>
    <mergeCell ref="H10:H11"/>
    <mergeCell ref="C8:C11"/>
    <mergeCell ref="L10:L11"/>
    <mergeCell ref="L8:N9"/>
    <mergeCell ref="N10:N11"/>
    <mergeCell ref="A6:A11"/>
    <mergeCell ref="E8:E11"/>
    <mergeCell ref="G8:G11"/>
    <mergeCell ref="AQ38:AZ39"/>
    <mergeCell ref="X1:Y1"/>
    <mergeCell ref="X2:Y2"/>
    <mergeCell ref="A4:Y4"/>
    <mergeCell ref="Z4:AP4"/>
    <mergeCell ref="AQ4:BJ4"/>
    <mergeCell ref="U8:X8"/>
    <mergeCell ref="BB9:BB11"/>
    <mergeCell ref="B5:S5"/>
    <mergeCell ref="AB9:AB11"/>
    <mergeCell ref="D8:D11"/>
    <mergeCell ref="H8:I9"/>
    <mergeCell ref="AR5:BI5"/>
    <mergeCell ref="AA5:AO5"/>
    <mergeCell ref="AR9:AR11"/>
    <mergeCell ref="AS9:AS11"/>
    <mergeCell ref="AT10:AT11"/>
    <mergeCell ref="AU10:AU11"/>
    <mergeCell ref="AT9:AV9"/>
    <mergeCell ref="O9:Q9"/>
    <mergeCell ref="R9:T9"/>
    <mergeCell ref="U9:U11"/>
    <mergeCell ref="W9:W11"/>
    <mergeCell ref="P10:P11"/>
    <mergeCell ref="AC9:AE9"/>
    <mergeCell ref="AC10:AC11"/>
    <mergeCell ref="T10:T11"/>
    <mergeCell ref="AT8:AY8"/>
    <mergeCell ref="AW10:AW11"/>
    <mergeCell ref="V9:V11"/>
    <mergeCell ref="K10:K11"/>
    <mergeCell ref="X9:X11"/>
    <mergeCell ref="Y8:Y11"/>
    <mergeCell ref="AA9:AA11"/>
    <mergeCell ref="M10:M11"/>
    <mergeCell ref="AQ6:AQ11"/>
    <mergeCell ref="R10:R11"/>
    <mergeCell ref="AP9:AP11"/>
    <mergeCell ref="AL9:AL11"/>
    <mergeCell ref="Q10:Q11"/>
    <mergeCell ref="B6:N7"/>
    <mergeCell ref="B8:B11"/>
    <mergeCell ref="I10:I11"/>
    <mergeCell ref="J10:J11"/>
    <mergeCell ref="O10:O11"/>
    <mergeCell ref="S10:S11"/>
    <mergeCell ref="O8:T8"/>
    <mergeCell ref="O6:Y7"/>
    <mergeCell ref="AF10:AF11"/>
    <mergeCell ref="AA6:AP6"/>
    <mergeCell ref="AA7:AB8"/>
    <mergeCell ref="AQ3:BJ3"/>
    <mergeCell ref="AK8:AL8"/>
    <mergeCell ref="AJ9:AJ11"/>
    <mergeCell ref="AG10:AG11"/>
    <mergeCell ref="BG9:BG11"/>
    <mergeCell ref="BH8:BH11"/>
    <mergeCell ref="AY10:AY11"/>
    <mergeCell ref="BF9:BF11"/>
    <mergeCell ref="AZ9:AZ11"/>
    <mergeCell ref="AZ8:BA8"/>
    <mergeCell ref="AM9:AM11"/>
    <mergeCell ref="AN9:AN11"/>
    <mergeCell ref="AW9:AY9"/>
    <mergeCell ref="AR6:BJ6"/>
    <mergeCell ref="BC9:BC11"/>
    <mergeCell ref="BI8:BI11"/>
    <mergeCell ref="BD9:BD11"/>
    <mergeCell ref="AX10:AX11"/>
    <mergeCell ref="BE9:BE11"/>
    <mergeCell ref="AV10:AV11"/>
    <mergeCell ref="AO9:AO11"/>
    <mergeCell ref="BI1:BJ1"/>
    <mergeCell ref="AO1:AP1"/>
    <mergeCell ref="BD8:BE8"/>
    <mergeCell ref="AR7:AS8"/>
    <mergeCell ref="AT7:BJ7"/>
    <mergeCell ref="BF8:BG8"/>
    <mergeCell ref="BB8:BC8"/>
    <mergeCell ref="BJ8:BJ11"/>
    <mergeCell ref="Z3:AP3"/>
    <mergeCell ref="BA9:BA11"/>
    <mergeCell ref="AC7:AP7"/>
    <mergeCell ref="AF9:AH9"/>
    <mergeCell ref="Z6:Z11"/>
    <mergeCell ref="AH10:AH11"/>
    <mergeCell ref="AC8:AH8"/>
    <mergeCell ref="AO8:AP8"/>
    <mergeCell ref="AI9:AI11"/>
    <mergeCell ref="AK9:AK11"/>
    <mergeCell ref="AI8:AJ8"/>
    <mergeCell ref="AM8:AN8"/>
    <mergeCell ref="AD10:AD11"/>
    <mergeCell ref="AE10:AE11"/>
    <mergeCell ref="BI2:BJ2"/>
    <mergeCell ref="AO2:AP2"/>
  </mergeCells>
  <phoneticPr fontId="2" type="noConversion"/>
  <printOptions horizontalCentered="1"/>
  <pageMargins left="0.74803149606299213" right="0.74803149606299213" top="0.98425196850393704" bottom="0.59055118110236227" header="0.51181102362204722" footer="0.51181102362204722"/>
  <pageSetup paperSize="8" firstPageNumber="3" orientation="landscape" useFirstPageNumber="1" r:id="rId1"/>
  <headerFooter alignWithMargins="0">
    <oddFooter>&amp;C&amp;"Times New Roman,標準"&amp;P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N39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4" width="12.25" style="7" customWidth="1"/>
    <col min="25" max="25" width="19.5" style="8" customWidth="1"/>
    <col min="26" max="41" width="12.25" style="7" customWidth="1"/>
    <col min="42" max="42" width="19.5" style="8" customWidth="1"/>
    <col min="43" max="61" width="12.25" style="7" customWidth="1"/>
    <col min="62" max="66" width="9" style="7"/>
    <col min="67" max="16384" width="9" style="8"/>
  </cols>
  <sheetData>
    <row r="1" spans="1:66" ht="21.95" customHeight="1" x14ac:dyDescent="0.25">
      <c r="A1" s="101" t="s">
        <v>261</v>
      </c>
      <c r="T1" s="9"/>
      <c r="V1" s="41" t="s">
        <v>475</v>
      </c>
      <c r="W1" s="253" t="s">
        <v>727</v>
      </c>
      <c r="X1" s="255"/>
      <c r="Y1" s="101" t="s">
        <v>261</v>
      </c>
      <c r="AM1" s="41" t="s">
        <v>475</v>
      </c>
      <c r="AN1" s="253" t="s">
        <v>315</v>
      </c>
      <c r="AO1" s="255"/>
      <c r="AP1" s="101" t="s">
        <v>261</v>
      </c>
      <c r="BF1" s="46"/>
      <c r="BG1" s="41" t="s">
        <v>475</v>
      </c>
      <c r="BH1" s="253" t="s">
        <v>733</v>
      </c>
      <c r="BI1" s="255"/>
    </row>
    <row r="2" spans="1:66" ht="21.95" customHeight="1" x14ac:dyDescent="0.25">
      <c r="A2" s="201" t="s">
        <v>747</v>
      </c>
      <c r="B2" s="47" t="s">
        <v>263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67"/>
      <c r="V2" s="41" t="s">
        <v>190</v>
      </c>
      <c r="W2" s="253" t="s">
        <v>21</v>
      </c>
      <c r="X2" s="255"/>
      <c r="Y2" s="201" t="s">
        <v>747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1" t="s">
        <v>728</v>
      </c>
      <c r="AN2" s="253" t="s">
        <v>21</v>
      </c>
      <c r="AO2" s="255"/>
      <c r="AP2" s="201" t="s">
        <v>747</v>
      </c>
      <c r="AQ2" s="45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9"/>
      <c r="BG2" s="41" t="s">
        <v>190</v>
      </c>
      <c r="BH2" s="253" t="s">
        <v>21</v>
      </c>
      <c r="BI2" s="255"/>
    </row>
    <row r="3" spans="1:66" ht="30" customHeight="1" x14ac:dyDescent="0.25">
      <c r="A3" s="394" t="s">
        <v>749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95"/>
      <c r="U3" s="332"/>
      <c r="V3" s="332"/>
      <c r="W3" s="332"/>
      <c r="X3" s="332"/>
      <c r="Y3" s="332" t="s">
        <v>433</v>
      </c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 t="s">
        <v>434</v>
      </c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</row>
    <row r="4" spans="1:66" ht="26.1" customHeight="1" x14ac:dyDescent="0.25">
      <c r="A4" s="301" t="s">
        <v>453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99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99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</row>
    <row r="5" spans="1:66" ht="20.100000000000001" customHeight="1" x14ac:dyDescent="0.25">
      <c r="A5" s="44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44"/>
      <c r="U5" s="44"/>
      <c r="V5" s="44"/>
      <c r="W5" s="44"/>
      <c r="X5" s="59" t="s">
        <v>127</v>
      </c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59" t="s">
        <v>121</v>
      </c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59" t="s">
        <v>121</v>
      </c>
    </row>
    <row r="6" spans="1:66" s="10" customFormat="1" ht="20.100000000000001" customHeight="1" x14ac:dyDescent="0.25">
      <c r="A6" s="358" t="s">
        <v>219</v>
      </c>
      <c r="B6" s="390" t="s">
        <v>149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278" t="s">
        <v>150</v>
      </c>
      <c r="P6" s="397"/>
      <c r="Q6" s="397"/>
      <c r="R6" s="397"/>
      <c r="S6" s="397"/>
      <c r="T6" s="397"/>
      <c r="U6" s="397"/>
      <c r="V6" s="397"/>
      <c r="W6" s="397"/>
      <c r="X6" s="270"/>
      <c r="Y6" s="279" t="s">
        <v>192</v>
      </c>
      <c r="Z6" s="253" t="s">
        <v>143</v>
      </c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5"/>
      <c r="AP6" s="270" t="s">
        <v>192</v>
      </c>
      <c r="AQ6" s="253" t="s">
        <v>318</v>
      </c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9"/>
      <c r="BK6" s="9"/>
      <c r="BL6" s="9"/>
      <c r="BM6" s="9"/>
      <c r="BN6" s="9"/>
    </row>
    <row r="7" spans="1:66" s="10" customFormat="1" ht="20.100000000000001" customHeight="1" x14ac:dyDescent="0.25">
      <c r="A7" s="359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256"/>
      <c r="P7" s="333"/>
      <c r="Q7" s="333"/>
      <c r="R7" s="333"/>
      <c r="S7" s="333"/>
      <c r="T7" s="333"/>
      <c r="U7" s="333"/>
      <c r="V7" s="333"/>
      <c r="W7" s="333"/>
      <c r="X7" s="257"/>
      <c r="Y7" s="280"/>
      <c r="Z7" s="278" t="s">
        <v>125</v>
      </c>
      <c r="AA7" s="270"/>
      <c r="AB7" s="253" t="s">
        <v>324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5"/>
      <c r="AP7" s="271"/>
      <c r="AQ7" s="278" t="s">
        <v>125</v>
      </c>
      <c r="AR7" s="270"/>
      <c r="AS7" s="253" t="s">
        <v>317</v>
      </c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9"/>
      <c r="BK7" s="9"/>
      <c r="BL7" s="9"/>
      <c r="BM7" s="9"/>
      <c r="BN7" s="9"/>
    </row>
    <row r="8" spans="1:66" s="10" customFormat="1" ht="22.5" customHeight="1" x14ac:dyDescent="0.25">
      <c r="A8" s="359"/>
      <c r="B8" s="336" t="s">
        <v>128</v>
      </c>
      <c r="C8" s="336" t="s">
        <v>122</v>
      </c>
      <c r="D8" s="336" t="s">
        <v>129</v>
      </c>
      <c r="E8" s="336" t="s">
        <v>130</v>
      </c>
      <c r="F8" s="336" t="s">
        <v>131</v>
      </c>
      <c r="G8" s="336" t="s">
        <v>132</v>
      </c>
      <c r="H8" s="376" t="s">
        <v>133</v>
      </c>
      <c r="I8" s="391"/>
      <c r="J8" s="376" t="s">
        <v>139</v>
      </c>
      <c r="K8" s="377"/>
      <c r="L8" s="376" t="s">
        <v>123</v>
      </c>
      <c r="M8" s="377"/>
      <c r="N8" s="380"/>
      <c r="O8" s="253" t="s">
        <v>146</v>
      </c>
      <c r="P8" s="254"/>
      <c r="Q8" s="254"/>
      <c r="R8" s="254"/>
      <c r="S8" s="254"/>
      <c r="T8" s="255"/>
      <c r="U8" s="253" t="s">
        <v>325</v>
      </c>
      <c r="V8" s="254"/>
      <c r="W8" s="255"/>
      <c r="X8" s="236" t="s">
        <v>326</v>
      </c>
      <c r="Y8" s="280"/>
      <c r="Z8" s="256"/>
      <c r="AA8" s="257"/>
      <c r="AB8" s="253" t="s">
        <v>327</v>
      </c>
      <c r="AC8" s="254"/>
      <c r="AD8" s="254"/>
      <c r="AE8" s="254"/>
      <c r="AF8" s="254"/>
      <c r="AG8" s="255"/>
      <c r="AH8" s="321" t="s">
        <v>91</v>
      </c>
      <c r="AI8" s="396"/>
      <c r="AJ8" s="321" t="s">
        <v>134</v>
      </c>
      <c r="AK8" s="396"/>
      <c r="AL8" s="321" t="s">
        <v>136</v>
      </c>
      <c r="AM8" s="396"/>
      <c r="AN8" s="321" t="s">
        <v>135</v>
      </c>
      <c r="AO8" s="396"/>
      <c r="AP8" s="271"/>
      <c r="AQ8" s="256"/>
      <c r="AR8" s="257"/>
      <c r="AS8" s="253" t="s">
        <v>124</v>
      </c>
      <c r="AT8" s="254"/>
      <c r="AU8" s="254"/>
      <c r="AV8" s="254"/>
      <c r="AW8" s="254"/>
      <c r="AX8" s="255"/>
      <c r="AY8" s="321" t="s">
        <v>91</v>
      </c>
      <c r="AZ8" s="396"/>
      <c r="BA8" s="321" t="s">
        <v>328</v>
      </c>
      <c r="BB8" s="396"/>
      <c r="BC8" s="321" t="s">
        <v>136</v>
      </c>
      <c r="BD8" s="396"/>
      <c r="BE8" s="321" t="s">
        <v>135</v>
      </c>
      <c r="BF8" s="396"/>
      <c r="BG8" s="241" t="s">
        <v>137</v>
      </c>
      <c r="BH8" s="241" t="s">
        <v>138</v>
      </c>
      <c r="BI8" s="250" t="s">
        <v>329</v>
      </c>
      <c r="BJ8" s="9"/>
      <c r="BK8" s="9"/>
      <c r="BL8" s="9"/>
      <c r="BM8" s="9"/>
      <c r="BN8" s="9"/>
    </row>
    <row r="9" spans="1:66" s="10" customFormat="1" ht="22.5" customHeight="1" x14ac:dyDescent="0.25">
      <c r="A9" s="359"/>
      <c r="B9" s="336"/>
      <c r="C9" s="336"/>
      <c r="D9" s="336"/>
      <c r="E9" s="336"/>
      <c r="F9" s="336"/>
      <c r="G9" s="336"/>
      <c r="H9" s="392"/>
      <c r="I9" s="393"/>
      <c r="J9" s="378"/>
      <c r="K9" s="379"/>
      <c r="L9" s="378"/>
      <c r="M9" s="379"/>
      <c r="N9" s="381"/>
      <c r="O9" s="253" t="s">
        <v>319</v>
      </c>
      <c r="P9" s="254"/>
      <c r="Q9" s="255"/>
      <c r="R9" s="253" t="s">
        <v>60</v>
      </c>
      <c r="S9" s="254"/>
      <c r="T9" s="255"/>
      <c r="U9" s="236" t="s">
        <v>321</v>
      </c>
      <c r="V9" s="236" t="s">
        <v>161</v>
      </c>
      <c r="W9" s="236" t="s">
        <v>322</v>
      </c>
      <c r="X9" s="244"/>
      <c r="Y9" s="280"/>
      <c r="Z9" s="236" t="s">
        <v>320</v>
      </c>
      <c r="AA9" s="236" t="s">
        <v>69</v>
      </c>
      <c r="AB9" s="253" t="s">
        <v>67</v>
      </c>
      <c r="AC9" s="254"/>
      <c r="AD9" s="255"/>
      <c r="AE9" s="253" t="s">
        <v>313</v>
      </c>
      <c r="AF9" s="254"/>
      <c r="AG9" s="255"/>
      <c r="AH9" s="236" t="s">
        <v>66</v>
      </c>
      <c r="AI9" s="236" t="s">
        <v>69</v>
      </c>
      <c r="AJ9" s="236" t="s">
        <v>66</v>
      </c>
      <c r="AK9" s="236" t="s">
        <v>69</v>
      </c>
      <c r="AL9" s="236" t="s">
        <v>66</v>
      </c>
      <c r="AM9" s="236" t="s">
        <v>69</v>
      </c>
      <c r="AN9" s="236" t="s">
        <v>66</v>
      </c>
      <c r="AO9" s="236" t="s">
        <v>69</v>
      </c>
      <c r="AP9" s="271"/>
      <c r="AQ9" s="236" t="s">
        <v>66</v>
      </c>
      <c r="AR9" s="236" t="s">
        <v>69</v>
      </c>
      <c r="AS9" s="253" t="s">
        <v>67</v>
      </c>
      <c r="AT9" s="254"/>
      <c r="AU9" s="255"/>
      <c r="AV9" s="253" t="s">
        <v>68</v>
      </c>
      <c r="AW9" s="254"/>
      <c r="AX9" s="255"/>
      <c r="AY9" s="236" t="s">
        <v>66</v>
      </c>
      <c r="AZ9" s="236" t="s">
        <v>69</v>
      </c>
      <c r="BA9" s="236" t="s">
        <v>330</v>
      </c>
      <c r="BB9" s="236" t="s">
        <v>69</v>
      </c>
      <c r="BC9" s="236" t="s">
        <v>66</v>
      </c>
      <c r="BD9" s="236" t="s">
        <v>69</v>
      </c>
      <c r="BE9" s="236" t="s">
        <v>320</v>
      </c>
      <c r="BF9" s="236" t="s">
        <v>69</v>
      </c>
      <c r="BG9" s="242"/>
      <c r="BH9" s="242"/>
      <c r="BI9" s="251" t="s">
        <v>69</v>
      </c>
      <c r="BJ9" s="9"/>
      <c r="BK9" s="9"/>
      <c r="BL9" s="9"/>
      <c r="BM9" s="9"/>
      <c r="BN9" s="9"/>
    </row>
    <row r="10" spans="1:66" s="10" customFormat="1" ht="75" customHeight="1" x14ac:dyDescent="0.25">
      <c r="A10" s="359"/>
      <c r="B10" s="336"/>
      <c r="C10" s="336"/>
      <c r="D10" s="336"/>
      <c r="E10" s="336"/>
      <c r="F10" s="336"/>
      <c r="G10" s="336"/>
      <c r="H10" s="337" t="s">
        <v>72</v>
      </c>
      <c r="I10" s="373" t="s">
        <v>71</v>
      </c>
      <c r="J10" s="337" t="s">
        <v>72</v>
      </c>
      <c r="K10" s="373" t="s">
        <v>71</v>
      </c>
      <c r="L10" s="337" t="s">
        <v>72</v>
      </c>
      <c r="M10" s="373" t="s">
        <v>73</v>
      </c>
      <c r="N10" s="373" t="s">
        <v>85</v>
      </c>
      <c r="O10" s="236" t="s">
        <v>74</v>
      </c>
      <c r="P10" s="236" t="s">
        <v>119</v>
      </c>
      <c r="Q10" s="236" t="s">
        <v>75</v>
      </c>
      <c r="R10" s="236" t="s">
        <v>74</v>
      </c>
      <c r="S10" s="236" t="s">
        <v>119</v>
      </c>
      <c r="T10" s="236" t="s">
        <v>76</v>
      </c>
      <c r="U10" s="244"/>
      <c r="V10" s="244"/>
      <c r="W10" s="244"/>
      <c r="X10" s="244"/>
      <c r="Y10" s="280"/>
      <c r="Z10" s="244"/>
      <c r="AA10" s="244"/>
      <c r="AB10" s="236" t="s">
        <v>77</v>
      </c>
      <c r="AC10" s="236" t="s">
        <v>79</v>
      </c>
      <c r="AD10" s="236" t="s">
        <v>78</v>
      </c>
      <c r="AE10" s="236" t="s">
        <v>77</v>
      </c>
      <c r="AF10" s="236" t="s">
        <v>79</v>
      </c>
      <c r="AG10" s="236" t="s">
        <v>78</v>
      </c>
      <c r="AH10" s="244"/>
      <c r="AI10" s="244"/>
      <c r="AJ10" s="244"/>
      <c r="AK10" s="244"/>
      <c r="AL10" s="244"/>
      <c r="AM10" s="244"/>
      <c r="AN10" s="244"/>
      <c r="AO10" s="244"/>
      <c r="AP10" s="271"/>
      <c r="AQ10" s="244"/>
      <c r="AR10" s="244"/>
      <c r="AS10" s="236" t="s">
        <v>331</v>
      </c>
      <c r="AT10" s="236" t="s">
        <v>332</v>
      </c>
      <c r="AU10" s="236" t="s">
        <v>314</v>
      </c>
      <c r="AV10" s="236" t="s">
        <v>77</v>
      </c>
      <c r="AW10" s="236" t="s">
        <v>79</v>
      </c>
      <c r="AX10" s="236" t="s">
        <v>78</v>
      </c>
      <c r="AY10" s="244"/>
      <c r="AZ10" s="244"/>
      <c r="BA10" s="244"/>
      <c r="BB10" s="244"/>
      <c r="BC10" s="244"/>
      <c r="BD10" s="244"/>
      <c r="BE10" s="244"/>
      <c r="BF10" s="244"/>
      <c r="BG10" s="242"/>
      <c r="BH10" s="242"/>
      <c r="BI10" s="251"/>
      <c r="BJ10" s="9"/>
      <c r="BK10" s="9"/>
      <c r="BL10" s="9"/>
      <c r="BM10" s="9"/>
      <c r="BN10" s="9"/>
    </row>
    <row r="11" spans="1:66" s="10" customFormat="1" ht="75" customHeight="1" x14ac:dyDescent="0.25">
      <c r="A11" s="360"/>
      <c r="B11" s="337"/>
      <c r="C11" s="337"/>
      <c r="D11" s="337"/>
      <c r="E11" s="337"/>
      <c r="F11" s="337"/>
      <c r="G11" s="337"/>
      <c r="H11" s="357"/>
      <c r="I11" s="375"/>
      <c r="J11" s="357"/>
      <c r="K11" s="375"/>
      <c r="L11" s="357"/>
      <c r="M11" s="375"/>
      <c r="N11" s="375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59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57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43"/>
      <c r="BH11" s="243"/>
      <c r="BI11" s="252"/>
      <c r="BJ11" s="9"/>
      <c r="BK11" s="9"/>
      <c r="BL11" s="9"/>
      <c r="BM11" s="9"/>
      <c r="BN11" s="9"/>
    </row>
    <row r="12" spans="1:66" s="10" customFormat="1" ht="24.95" customHeight="1" x14ac:dyDescent="0.25">
      <c r="A12" s="108" t="s">
        <v>193</v>
      </c>
      <c r="B12" s="169">
        <f t="shared" ref="B12:X12" si="0">SUM(B13:B34)</f>
        <v>378</v>
      </c>
      <c r="C12" s="170">
        <f t="shared" si="0"/>
        <v>107</v>
      </c>
      <c r="D12" s="170">
        <f t="shared" si="0"/>
        <v>129</v>
      </c>
      <c r="E12" s="170">
        <f t="shared" si="0"/>
        <v>103</v>
      </c>
      <c r="F12" s="170">
        <f t="shared" si="0"/>
        <v>55</v>
      </c>
      <c r="G12" s="170">
        <f t="shared" si="0"/>
        <v>103</v>
      </c>
      <c r="H12" s="170">
        <f t="shared" si="0"/>
        <v>74</v>
      </c>
      <c r="I12" s="170">
        <f t="shared" si="0"/>
        <v>3695</v>
      </c>
      <c r="J12" s="170">
        <f t="shared" si="0"/>
        <v>116</v>
      </c>
      <c r="K12" s="170">
        <f t="shared" si="0"/>
        <v>4745</v>
      </c>
      <c r="L12" s="170">
        <f t="shared" si="0"/>
        <v>31</v>
      </c>
      <c r="M12" s="170">
        <f t="shared" si="0"/>
        <v>2920</v>
      </c>
      <c r="N12" s="170">
        <f t="shared" si="0"/>
        <v>2469</v>
      </c>
      <c r="O12" s="170">
        <f t="shared" si="0"/>
        <v>22482</v>
      </c>
      <c r="P12" s="170">
        <f t="shared" si="0"/>
        <v>8258</v>
      </c>
      <c r="Q12" s="170">
        <f t="shared" si="0"/>
        <v>14224</v>
      </c>
      <c r="R12" s="170">
        <f t="shared" si="0"/>
        <v>20878</v>
      </c>
      <c r="S12" s="170">
        <f t="shared" si="0"/>
        <v>7106</v>
      </c>
      <c r="T12" s="170">
        <f t="shared" si="0"/>
        <v>13772</v>
      </c>
      <c r="U12" s="170">
        <f t="shared" si="0"/>
        <v>3848</v>
      </c>
      <c r="V12" s="170">
        <f t="shared" si="0"/>
        <v>966</v>
      </c>
      <c r="W12" s="170">
        <f t="shared" si="0"/>
        <v>436</v>
      </c>
      <c r="X12" s="171">
        <f t="shared" si="0"/>
        <v>6534</v>
      </c>
      <c r="Y12" s="98" t="s">
        <v>193</v>
      </c>
      <c r="Z12" s="182">
        <f>SUM(AB12+AH12+AJ12+AL12+AN12)</f>
        <v>7849</v>
      </c>
      <c r="AA12" s="183">
        <f t="shared" ref="AA12:AA34" si="1">SUM(AE12+AI12+AK12+AM12+AO12)</f>
        <v>425</v>
      </c>
      <c r="AB12" s="183">
        <f>SUM(AC12:AD12)</f>
        <v>1410</v>
      </c>
      <c r="AC12" s="183">
        <f>SUM(AC13:AC37)</f>
        <v>1173</v>
      </c>
      <c r="AD12" s="183">
        <f>SUM(AD13:AD37)</f>
        <v>237</v>
      </c>
      <c r="AE12" s="184">
        <f>SUM(AF12:AG12)</f>
        <v>261</v>
      </c>
      <c r="AF12" s="184">
        <f t="shared" ref="AF12:AO12" si="2">SUM(AF13:AF37)</f>
        <v>254</v>
      </c>
      <c r="AG12" s="184">
        <f t="shared" si="2"/>
        <v>7</v>
      </c>
      <c r="AH12" s="184">
        <f t="shared" si="2"/>
        <v>4791</v>
      </c>
      <c r="AI12" s="184">
        <f t="shared" si="2"/>
        <v>55</v>
      </c>
      <c r="AJ12" s="184">
        <f t="shared" si="2"/>
        <v>488</v>
      </c>
      <c r="AK12" s="184">
        <f t="shared" si="2"/>
        <v>25</v>
      </c>
      <c r="AL12" s="184">
        <f t="shared" si="2"/>
        <v>525</v>
      </c>
      <c r="AM12" s="184">
        <f t="shared" si="2"/>
        <v>58</v>
      </c>
      <c r="AN12" s="184">
        <f t="shared" si="2"/>
        <v>635</v>
      </c>
      <c r="AO12" s="185">
        <f t="shared" si="2"/>
        <v>26</v>
      </c>
      <c r="AP12" s="98" t="s">
        <v>193</v>
      </c>
      <c r="AQ12" s="188">
        <f t="shared" ref="AQ12:AQ34" si="3">SUM(AS12+AY12+BA12+BC12+BE12+BG12+BH12+BI12)</f>
        <v>1517</v>
      </c>
      <c r="AR12" s="189">
        <f t="shared" ref="AR12:AR34" si="4">SUM(AV12+AZ12+BB12+BD12+BF12)</f>
        <v>605</v>
      </c>
      <c r="AS12" s="189">
        <f>SUM(AT12:AU12)</f>
        <v>0</v>
      </c>
      <c r="AT12" s="189">
        <f>SUM(AT13:AT38)</f>
        <v>0</v>
      </c>
      <c r="AU12" s="189">
        <f>SUM(AU13:AU38)</f>
        <v>0</v>
      </c>
      <c r="AV12" s="189">
        <f>SUM(AW12:AX12)</f>
        <v>70</v>
      </c>
      <c r="AW12" s="189">
        <f t="shared" ref="AW12:BI12" si="5">SUM(AW13:AW38)</f>
        <v>68</v>
      </c>
      <c r="AX12" s="189">
        <f t="shared" si="5"/>
        <v>2</v>
      </c>
      <c r="AY12" s="189">
        <f t="shared" si="5"/>
        <v>262</v>
      </c>
      <c r="AZ12" s="189">
        <f t="shared" si="5"/>
        <v>145</v>
      </c>
      <c r="BA12" s="189">
        <f t="shared" si="5"/>
        <v>86</v>
      </c>
      <c r="BB12" s="189">
        <f t="shared" si="5"/>
        <v>161</v>
      </c>
      <c r="BC12" s="189">
        <f t="shared" si="5"/>
        <v>10</v>
      </c>
      <c r="BD12" s="189">
        <f t="shared" si="5"/>
        <v>85</v>
      </c>
      <c r="BE12" s="189">
        <f t="shared" si="5"/>
        <v>83</v>
      </c>
      <c r="BF12" s="189">
        <f t="shared" si="5"/>
        <v>144</v>
      </c>
      <c r="BG12" s="189">
        <f t="shared" si="5"/>
        <v>773</v>
      </c>
      <c r="BH12" s="189">
        <f t="shared" si="5"/>
        <v>281</v>
      </c>
      <c r="BI12" s="189">
        <f t="shared" si="5"/>
        <v>22</v>
      </c>
      <c r="BJ12" s="65"/>
      <c r="BK12" s="9"/>
      <c r="BL12" s="9"/>
      <c r="BM12" s="9"/>
      <c r="BN12" s="9"/>
    </row>
    <row r="13" spans="1:66" s="10" customFormat="1" ht="24.95" customHeight="1" x14ac:dyDescent="0.25">
      <c r="A13" s="98" t="s">
        <v>427</v>
      </c>
      <c r="B13" s="172">
        <v>46</v>
      </c>
      <c r="C13" s="65">
        <v>10</v>
      </c>
      <c r="D13" s="166">
        <v>17</v>
      </c>
      <c r="E13" s="65">
        <v>8</v>
      </c>
      <c r="F13" s="65">
        <v>0</v>
      </c>
      <c r="G13" s="65">
        <v>8</v>
      </c>
      <c r="H13" s="65">
        <v>7</v>
      </c>
      <c r="I13" s="65">
        <v>250</v>
      </c>
      <c r="J13" s="65">
        <v>16</v>
      </c>
      <c r="K13" s="65">
        <v>545</v>
      </c>
      <c r="L13" s="65">
        <v>5</v>
      </c>
      <c r="M13" s="65">
        <v>353</v>
      </c>
      <c r="N13" s="65">
        <v>283</v>
      </c>
      <c r="O13" s="65">
        <f t="shared" ref="O13:O34" si="6">P13+Q13</f>
        <v>2492</v>
      </c>
      <c r="P13" s="65">
        <v>937</v>
      </c>
      <c r="Q13" s="65">
        <v>1555</v>
      </c>
      <c r="R13" s="65">
        <f t="shared" ref="R13:R34" si="7">S13+T13</f>
        <v>2226</v>
      </c>
      <c r="S13" s="65">
        <v>471</v>
      </c>
      <c r="T13" s="65">
        <v>1755</v>
      </c>
      <c r="U13" s="65">
        <v>0</v>
      </c>
      <c r="V13" s="65">
        <v>0</v>
      </c>
      <c r="W13" s="65">
        <v>0</v>
      </c>
      <c r="X13" s="173">
        <v>541</v>
      </c>
      <c r="Y13" s="98" t="s">
        <v>427</v>
      </c>
      <c r="Z13" s="172">
        <f t="shared" ref="Z13:Z34" si="8">AB13+AH13+AJ13+AL13+AN13</f>
        <v>766</v>
      </c>
      <c r="AA13" s="181">
        <f t="shared" si="1"/>
        <v>69</v>
      </c>
      <c r="AB13" s="65">
        <f t="shared" ref="AB13:AB34" si="9">AC13+AD13</f>
        <v>158</v>
      </c>
      <c r="AC13" s="65">
        <v>137</v>
      </c>
      <c r="AD13" s="65">
        <v>21</v>
      </c>
      <c r="AE13" s="65">
        <f t="shared" ref="AE13:AE34" si="10">AF13+AG13</f>
        <v>43</v>
      </c>
      <c r="AF13" s="65">
        <v>41</v>
      </c>
      <c r="AG13" s="65">
        <v>2</v>
      </c>
      <c r="AH13" s="65">
        <v>412</v>
      </c>
      <c r="AI13" s="65">
        <v>6</v>
      </c>
      <c r="AJ13" s="65">
        <v>49</v>
      </c>
      <c r="AK13" s="65">
        <v>4</v>
      </c>
      <c r="AL13" s="65">
        <v>64</v>
      </c>
      <c r="AM13" s="65">
        <v>15</v>
      </c>
      <c r="AN13" s="65">
        <v>83</v>
      </c>
      <c r="AO13" s="173">
        <v>1</v>
      </c>
      <c r="AP13" s="98" t="s">
        <v>427</v>
      </c>
      <c r="AQ13" s="172">
        <f t="shared" si="3"/>
        <v>165</v>
      </c>
      <c r="AR13" s="65">
        <f t="shared" si="4"/>
        <v>78</v>
      </c>
      <c r="AS13" s="65">
        <f t="shared" ref="AS13:AS24" si="11">AT13+AU13</f>
        <v>0</v>
      </c>
      <c r="AT13" s="65">
        <v>0</v>
      </c>
      <c r="AU13" s="65">
        <v>0</v>
      </c>
      <c r="AV13" s="65">
        <f t="shared" ref="AV13:AV34" si="12">AW13+AX13</f>
        <v>8</v>
      </c>
      <c r="AW13" s="65">
        <v>8</v>
      </c>
      <c r="AX13" s="65">
        <v>0</v>
      </c>
      <c r="AY13" s="65">
        <v>31</v>
      </c>
      <c r="AZ13" s="65">
        <v>24</v>
      </c>
      <c r="BA13" s="65">
        <v>7</v>
      </c>
      <c r="BB13" s="65">
        <v>20</v>
      </c>
      <c r="BC13" s="65">
        <v>0</v>
      </c>
      <c r="BD13" s="65">
        <v>11</v>
      </c>
      <c r="BE13" s="65">
        <v>8</v>
      </c>
      <c r="BF13" s="65">
        <v>15</v>
      </c>
      <c r="BG13" s="65">
        <v>70</v>
      </c>
      <c r="BH13" s="65">
        <v>37</v>
      </c>
      <c r="BI13" s="65">
        <v>12</v>
      </c>
      <c r="BJ13" s="9"/>
      <c r="BK13" s="9"/>
      <c r="BL13" s="9"/>
      <c r="BM13" s="9"/>
      <c r="BN13" s="9"/>
    </row>
    <row r="14" spans="1:66" s="10" customFormat="1" ht="24.95" customHeight="1" x14ac:dyDescent="0.25">
      <c r="A14" s="98" t="s">
        <v>428</v>
      </c>
      <c r="B14" s="172">
        <v>50</v>
      </c>
      <c r="C14" s="65">
        <v>11</v>
      </c>
      <c r="D14" s="166">
        <v>12</v>
      </c>
      <c r="E14" s="65">
        <v>10</v>
      </c>
      <c r="F14" s="65">
        <v>2</v>
      </c>
      <c r="G14" s="65">
        <v>6</v>
      </c>
      <c r="H14" s="65">
        <v>8</v>
      </c>
      <c r="I14" s="65">
        <v>411</v>
      </c>
      <c r="J14" s="65">
        <v>41</v>
      </c>
      <c r="K14" s="65">
        <v>1131</v>
      </c>
      <c r="L14" s="65">
        <v>0</v>
      </c>
      <c r="M14" s="65">
        <v>0</v>
      </c>
      <c r="N14" s="65">
        <v>0</v>
      </c>
      <c r="O14" s="65">
        <f t="shared" si="6"/>
        <v>2159</v>
      </c>
      <c r="P14" s="65">
        <v>1442</v>
      </c>
      <c r="Q14" s="65">
        <v>717</v>
      </c>
      <c r="R14" s="65">
        <f t="shared" si="7"/>
        <v>1659</v>
      </c>
      <c r="S14" s="65">
        <v>1128</v>
      </c>
      <c r="T14" s="65">
        <v>531</v>
      </c>
      <c r="U14" s="65">
        <v>0</v>
      </c>
      <c r="V14" s="65">
        <v>0</v>
      </c>
      <c r="W14" s="65">
        <v>0</v>
      </c>
      <c r="X14" s="173">
        <v>1288</v>
      </c>
      <c r="Y14" s="98" t="s">
        <v>428</v>
      </c>
      <c r="Z14" s="172">
        <f t="shared" si="8"/>
        <v>1166</v>
      </c>
      <c r="AA14" s="181">
        <f t="shared" si="1"/>
        <v>68</v>
      </c>
      <c r="AB14" s="65">
        <f t="shared" si="9"/>
        <v>293</v>
      </c>
      <c r="AC14" s="65">
        <v>196</v>
      </c>
      <c r="AD14" s="65">
        <v>97</v>
      </c>
      <c r="AE14" s="65">
        <f t="shared" si="10"/>
        <v>54</v>
      </c>
      <c r="AF14" s="65">
        <v>53</v>
      </c>
      <c r="AG14" s="65">
        <v>1</v>
      </c>
      <c r="AH14" s="65">
        <v>637</v>
      </c>
      <c r="AI14" s="65">
        <v>8</v>
      </c>
      <c r="AJ14" s="65">
        <v>61</v>
      </c>
      <c r="AK14" s="65">
        <v>3</v>
      </c>
      <c r="AL14" s="65">
        <v>88</v>
      </c>
      <c r="AM14" s="65">
        <v>1</v>
      </c>
      <c r="AN14" s="65">
        <v>87</v>
      </c>
      <c r="AO14" s="173">
        <v>2</v>
      </c>
      <c r="AP14" s="98" t="s">
        <v>428</v>
      </c>
      <c r="AQ14" s="172">
        <f t="shared" si="3"/>
        <v>188</v>
      </c>
      <c r="AR14" s="65">
        <f t="shared" si="4"/>
        <v>147</v>
      </c>
      <c r="AS14" s="65">
        <f t="shared" si="11"/>
        <v>0</v>
      </c>
      <c r="AT14" s="65">
        <v>0</v>
      </c>
      <c r="AU14" s="65">
        <v>0</v>
      </c>
      <c r="AV14" s="65">
        <f t="shared" si="12"/>
        <v>0</v>
      </c>
      <c r="AW14" s="65">
        <v>0</v>
      </c>
      <c r="AX14" s="65">
        <v>0</v>
      </c>
      <c r="AY14" s="65">
        <v>2</v>
      </c>
      <c r="AZ14" s="65">
        <v>57</v>
      </c>
      <c r="BA14" s="65">
        <v>14</v>
      </c>
      <c r="BB14" s="65">
        <v>46</v>
      </c>
      <c r="BC14" s="65">
        <v>0</v>
      </c>
      <c r="BD14" s="65">
        <v>15</v>
      </c>
      <c r="BE14" s="65">
        <v>4</v>
      </c>
      <c r="BF14" s="65">
        <v>29</v>
      </c>
      <c r="BG14" s="65">
        <v>166</v>
      </c>
      <c r="BH14" s="65">
        <v>0</v>
      </c>
      <c r="BI14" s="65">
        <v>2</v>
      </c>
      <c r="BJ14" s="9"/>
      <c r="BK14" s="9"/>
      <c r="BL14" s="9"/>
      <c r="BM14" s="9"/>
      <c r="BN14" s="9"/>
    </row>
    <row r="15" spans="1:66" s="10" customFormat="1" ht="24.95" customHeight="1" x14ac:dyDescent="0.25">
      <c r="A15" s="98" t="s">
        <v>429</v>
      </c>
      <c r="B15" s="172">
        <v>35</v>
      </c>
      <c r="C15" s="65">
        <v>16</v>
      </c>
      <c r="D15" s="166">
        <v>17</v>
      </c>
      <c r="E15" s="65">
        <v>15</v>
      </c>
      <c r="F15" s="65">
        <v>13</v>
      </c>
      <c r="G15" s="65">
        <v>17</v>
      </c>
      <c r="H15" s="65">
        <v>9</v>
      </c>
      <c r="I15" s="65">
        <v>565</v>
      </c>
      <c r="J15" s="65">
        <v>5</v>
      </c>
      <c r="K15" s="65">
        <v>363</v>
      </c>
      <c r="L15" s="65">
        <v>2</v>
      </c>
      <c r="M15" s="65">
        <v>173</v>
      </c>
      <c r="N15" s="65">
        <v>173</v>
      </c>
      <c r="O15" s="65">
        <f t="shared" si="6"/>
        <v>2485</v>
      </c>
      <c r="P15" s="65">
        <v>886</v>
      </c>
      <c r="Q15" s="65">
        <v>1599</v>
      </c>
      <c r="R15" s="65">
        <f t="shared" si="7"/>
        <v>2321</v>
      </c>
      <c r="S15" s="65">
        <v>722</v>
      </c>
      <c r="T15" s="65">
        <v>1599</v>
      </c>
      <c r="U15" s="65">
        <v>0</v>
      </c>
      <c r="V15" s="65">
        <v>0</v>
      </c>
      <c r="W15" s="65">
        <v>0</v>
      </c>
      <c r="X15" s="173">
        <v>521</v>
      </c>
      <c r="Y15" s="98" t="s">
        <v>429</v>
      </c>
      <c r="Z15" s="172">
        <f t="shared" si="8"/>
        <v>748</v>
      </c>
      <c r="AA15" s="181">
        <f t="shared" si="1"/>
        <v>16</v>
      </c>
      <c r="AB15" s="65">
        <f t="shared" si="9"/>
        <v>118</v>
      </c>
      <c r="AC15" s="65">
        <v>103</v>
      </c>
      <c r="AD15" s="65">
        <v>15</v>
      </c>
      <c r="AE15" s="65">
        <f t="shared" si="10"/>
        <v>13</v>
      </c>
      <c r="AF15" s="65">
        <v>13</v>
      </c>
      <c r="AG15" s="65">
        <v>0</v>
      </c>
      <c r="AH15" s="65">
        <v>458</v>
      </c>
      <c r="AI15" s="65">
        <v>0</v>
      </c>
      <c r="AJ15" s="65">
        <v>50</v>
      </c>
      <c r="AK15" s="65">
        <v>0</v>
      </c>
      <c r="AL15" s="65">
        <v>52</v>
      </c>
      <c r="AM15" s="65">
        <v>3</v>
      </c>
      <c r="AN15" s="65">
        <v>70</v>
      </c>
      <c r="AO15" s="173">
        <v>0</v>
      </c>
      <c r="AP15" s="98" t="s">
        <v>429</v>
      </c>
      <c r="AQ15" s="172">
        <f t="shared" si="3"/>
        <v>137</v>
      </c>
      <c r="AR15" s="65">
        <f t="shared" si="4"/>
        <v>18</v>
      </c>
      <c r="AS15" s="65">
        <f t="shared" si="11"/>
        <v>0</v>
      </c>
      <c r="AT15" s="65">
        <v>0</v>
      </c>
      <c r="AU15" s="65">
        <v>0</v>
      </c>
      <c r="AV15" s="65">
        <f t="shared" si="12"/>
        <v>1</v>
      </c>
      <c r="AW15" s="65">
        <v>1</v>
      </c>
      <c r="AX15" s="65">
        <v>0</v>
      </c>
      <c r="AY15" s="65">
        <v>23</v>
      </c>
      <c r="AZ15" s="65">
        <v>1</v>
      </c>
      <c r="BA15" s="65">
        <v>7</v>
      </c>
      <c r="BB15" s="65">
        <v>8</v>
      </c>
      <c r="BC15" s="65">
        <v>3</v>
      </c>
      <c r="BD15" s="65">
        <v>2</v>
      </c>
      <c r="BE15" s="65">
        <v>10</v>
      </c>
      <c r="BF15" s="65">
        <v>6</v>
      </c>
      <c r="BG15" s="65">
        <v>69</v>
      </c>
      <c r="BH15" s="65">
        <v>25</v>
      </c>
      <c r="BI15" s="65">
        <v>0</v>
      </c>
      <c r="BJ15" s="9"/>
      <c r="BK15" s="9"/>
      <c r="BL15" s="9"/>
      <c r="BM15" s="9"/>
      <c r="BN15" s="9"/>
    </row>
    <row r="16" spans="1:66" s="10" customFormat="1" ht="24.95" customHeight="1" x14ac:dyDescent="0.25">
      <c r="A16" s="98" t="s">
        <v>430</v>
      </c>
      <c r="B16" s="172">
        <v>37</v>
      </c>
      <c r="C16" s="65">
        <v>7</v>
      </c>
      <c r="D16" s="166">
        <v>8</v>
      </c>
      <c r="E16" s="65">
        <v>6</v>
      </c>
      <c r="F16" s="65">
        <v>6</v>
      </c>
      <c r="G16" s="65">
        <v>7</v>
      </c>
      <c r="H16" s="65">
        <v>4</v>
      </c>
      <c r="I16" s="65">
        <v>177</v>
      </c>
      <c r="J16" s="65">
        <v>4</v>
      </c>
      <c r="K16" s="65">
        <v>74</v>
      </c>
      <c r="L16" s="65">
        <v>2</v>
      </c>
      <c r="M16" s="65">
        <v>95</v>
      </c>
      <c r="N16" s="65">
        <v>95</v>
      </c>
      <c r="O16" s="65">
        <f t="shared" si="6"/>
        <v>1318</v>
      </c>
      <c r="P16" s="65">
        <v>418</v>
      </c>
      <c r="Q16" s="65">
        <v>900</v>
      </c>
      <c r="R16" s="65">
        <f t="shared" si="7"/>
        <v>1206</v>
      </c>
      <c r="S16" s="65">
        <v>398</v>
      </c>
      <c r="T16" s="65">
        <v>808</v>
      </c>
      <c r="U16" s="65">
        <v>0</v>
      </c>
      <c r="V16" s="65">
        <v>2</v>
      </c>
      <c r="W16" s="65">
        <v>0</v>
      </c>
      <c r="X16" s="173">
        <v>620</v>
      </c>
      <c r="Y16" s="98" t="s">
        <v>430</v>
      </c>
      <c r="Z16" s="172">
        <f t="shared" si="8"/>
        <v>582</v>
      </c>
      <c r="AA16" s="181">
        <f t="shared" si="1"/>
        <v>47</v>
      </c>
      <c r="AB16" s="65">
        <f t="shared" si="9"/>
        <v>117</v>
      </c>
      <c r="AC16" s="65">
        <v>93</v>
      </c>
      <c r="AD16" s="65">
        <v>24</v>
      </c>
      <c r="AE16" s="65">
        <f t="shared" si="10"/>
        <v>28</v>
      </c>
      <c r="AF16" s="65">
        <v>27</v>
      </c>
      <c r="AG16" s="65">
        <v>1</v>
      </c>
      <c r="AH16" s="65">
        <v>360</v>
      </c>
      <c r="AI16" s="65">
        <v>6</v>
      </c>
      <c r="AJ16" s="65">
        <v>33</v>
      </c>
      <c r="AK16" s="65">
        <v>3</v>
      </c>
      <c r="AL16" s="65">
        <v>32</v>
      </c>
      <c r="AM16" s="65">
        <v>8</v>
      </c>
      <c r="AN16" s="65">
        <v>40</v>
      </c>
      <c r="AO16" s="173">
        <v>2</v>
      </c>
      <c r="AP16" s="98" t="s">
        <v>430</v>
      </c>
      <c r="AQ16" s="172">
        <f t="shared" si="3"/>
        <v>54</v>
      </c>
      <c r="AR16" s="65">
        <f t="shared" si="4"/>
        <v>38</v>
      </c>
      <c r="AS16" s="65">
        <f t="shared" si="11"/>
        <v>0</v>
      </c>
      <c r="AT16" s="65">
        <v>0</v>
      </c>
      <c r="AU16" s="65">
        <v>0</v>
      </c>
      <c r="AV16" s="65">
        <f t="shared" si="12"/>
        <v>6</v>
      </c>
      <c r="AW16" s="65">
        <v>6</v>
      </c>
      <c r="AX16" s="65">
        <v>0</v>
      </c>
      <c r="AY16" s="65">
        <v>12</v>
      </c>
      <c r="AZ16" s="65">
        <v>10</v>
      </c>
      <c r="BA16" s="65">
        <v>3</v>
      </c>
      <c r="BB16" s="65">
        <v>8</v>
      </c>
      <c r="BC16" s="65">
        <v>0</v>
      </c>
      <c r="BD16" s="65">
        <v>6</v>
      </c>
      <c r="BE16" s="65">
        <v>2</v>
      </c>
      <c r="BF16" s="65">
        <v>8</v>
      </c>
      <c r="BG16" s="65">
        <v>21</v>
      </c>
      <c r="BH16" s="65">
        <v>14</v>
      </c>
      <c r="BI16" s="65">
        <v>2</v>
      </c>
      <c r="BJ16" s="9"/>
      <c r="BK16" s="9"/>
      <c r="BL16" s="9"/>
      <c r="BM16" s="9"/>
      <c r="BN16" s="9"/>
    </row>
    <row r="17" spans="1:66" s="10" customFormat="1" ht="24.95" customHeight="1" x14ac:dyDescent="0.25">
      <c r="A17" s="98" t="s">
        <v>199</v>
      </c>
      <c r="B17" s="172">
        <v>68</v>
      </c>
      <c r="C17" s="65">
        <v>10</v>
      </c>
      <c r="D17" s="166">
        <v>13</v>
      </c>
      <c r="E17" s="65">
        <v>11</v>
      </c>
      <c r="F17" s="65">
        <v>8</v>
      </c>
      <c r="G17" s="65">
        <v>12</v>
      </c>
      <c r="H17" s="65">
        <v>16</v>
      </c>
      <c r="I17" s="65">
        <v>804</v>
      </c>
      <c r="J17" s="65">
        <v>7</v>
      </c>
      <c r="K17" s="65">
        <v>382</v>
      </c>
      <c r="L17" s="65">
        <v>3</v>
      </c>
      <c r="M17" s="65">
        <v>288</v>
      </c>
      <c r="N17" s="65">
        <v>216</v>
      </c>
      <c r="O17" s="65">
        <f t="shared" si="6"/>
        <v>2076</v>
      </c>
      <c r="P17" s="65">
        <v>1147</v>
      </c>
      <c r="Q17" s="65">
        <v>929</v>
      </c>
      <c r="R17" s="65">
        <f t="shared" si="7"/>
        <v>2020</v>
      </c>
      <c r="S17" s="65">
        <v>1091</v>
      </c>
      <c r="T17" s="65">
        <v>929</v>
      </c>
      <c r="U17" s="65">
        <v>0</v>
      </c>
      <c r="V17" s="65">
        <v>0</v>
      </c>
      <c r="W17" s="65">
        <v>0</v>
      </c>
      <c r="X17" s="173">
        <v>554</v>
      </c>
      <c r="Y17" s="98" t="s">
        <v>199</v>
      </c>
      <c r="Z17" s="172">
        <f t="shared" si="8"/>
        <v>1092</v>
      </c>
      <c r="AA17" s="181">
        <f t="shared" si="1"/>
        <v>61</v>
      </c>
      <c r="AB17" s="65">
        <f t="shared" si="9"/>
        <v>208</v>
      </c>
      <c r="AC17" s="65">
        <v>179</v>
      </c>
      <c r="AD17" s="65">
        <v>29</v>
      </c>
      <c r="AE17" s="65">
        <f t="shared" si="10"/>
        <v>34</v>
      </c>
      <c r="AF17" s="65">
        <v>32</v>
      </c>
      <c r="AG17" s="65">
        <v>2</v>
      </c>
      <c r="AH17" s="65">
        <v>688</v>
      </c>
      <c r="AI17" s="65">
        <v>16</v>
      </c>
      <c r="AJ17" s="65">
        <v>59</v>
      </c>
      <c r="AK17" s="65">
        <v>2</v>
      </c>
      <c r="AL17" s="65">
        <v>64</v>
      </c>
      <c r="AM17" s="65">
        <v>5</v>
      </c>
      <c r="AN17" s="65">
        <v>73</v>
      </c>
      <c r="AO17" s="173">
        <v>4</v>
      </c>
      <c r="AP17" s="98" t="s">
        <v>199</v>
      </c>
      <c r="AQ17" s="172">
        <f t="shared" si="3"/>
        <v>158</v>
      </c>
      <c r="AR17" s="65">
        <f t="shared" si="4"/>
        <v>67</v>
      </c>
      <c r="AS17" s="65">
        <f t="shared" si="11"/>
        <v>0</v>
      </c>
      <c r="AT17" s="65">
        <v>0</v>
      </c>
      <c r="AU17" s="65">
        <v>0</v>
      </c>
      <c r="AV17" s="65">
        <f t="shared" si="12"/>
        <v>5</v>
      </c>
      <c r="AW17" s="65">
        <v>5</v>
      </c>
      <c r="AX17" s="65">
        <v>0</v>
      </c>
      <c r="AY17" s="65">
        <v>24</v>
      </c>
      <c r="AZ17" s="65">
        <v>16</v>
      </c>
      <c r="BA17" s="65">
        <v>12</v>
      </c>
      <c r="BB17" s="65">
        <v>13</v>
      </c>
      <c r="BC17" s="65">
        <v>0</v>
      </c>
      <c r="BD17" s="65">
        <v>14</v>
      </c>
      <c r="BE17" s="65">
        <v>12</v>
      </c>
      <c r="BF17" s="65">
        <v>19</v>
      </c>
      <c r="BG17" s="65">
        <v>86</v>
      </c>
      <c r="BH17" s="65">
        <v>20</v>
      </c>
      <c r="BI17" s="65">
        <v>4</v>
      </c>
      <c r="BJ17" s="9"/>
      <c r="BK17" s="9"/>
      <c r="BL17" s="9"/>
      <c r="BM17" s="9"/>
      <c r="BN17" s="9"/>
    </row>
    <row r="18" spans="1:66" s="10" customFormat="1" ht="24.95" customHeight="1" x14ac:dyDescent="0.25">
      <c r="A18" s="98" t="s">
        <v>200</v>
      </c>
      <c r="B18" s="172">
        <v>7</v>
      </c>
      <c r="C18" s="65">
        <v>5</v>
      </c>
      <c r="D18" s="166">
        <v>4</v>
      </c>
      <c r="E18" s="65">
        <v>4</v>
      </c>
      <c r="F18" s="65">
        <v>3</v>
      </c>
      <c r="G18" s="65">
        <v>7</v>
      </c>
      <c r="H18" s="65">
        <v>4</v>
      </c>
      <c r="I18" s="65">
        <v>157</v>
      </c>
      <c r="J18" s="65">
        <v>3</v>
      </c>
      <c r="K18" s="65">
        <v>115</v>
      </c>
      <c r="L18" s="65">
        <v>2</v>
      </c>
      <c r="M18" s="65">
        <v>198</v>
      </c>
      <c r="N18" s="65">
        <v>164</v>
      </c>
      <c r="O18" s="65">
        <f t="shared" si="6"/>
        <v>726</v>
      </c>
      <c r="P18" s="65">
        <v>140</v>
      </c>
      <c r="Q18" s="65">
        <v>586</v>
      </c>
      <c r="R18" s="65">
        <f t="shared" si="7"/>
        <v>726</v>
      </c>
      <c r="S18" s="65">
        <v>140</v>
      </c>
      <c r="T18" s="65">
        <v>586</v>
      </c>
      <c r="U18" s="65">
        <v>0</v>
      </c>
      <c r="V18" s="65">
        <v>124</v>
      </c>
      <c r="W18" s="65">
        <v>0</v>
      </c>
      <c r="X18" s="173">
        <v>165</v>
      </c>
      <c r="Y18" s="98" t="s">
        <v>200</v>
      </c>
      <c r="Z18" s="172">
        <f t="shared" si="8"/>
        <v>166</v>
      </c>
      <c r="AA18" s="181">
        <f t="shared" si="1"/>
        <v>11</v>
      </c>
      <c r="AB18" s="65">
        <f t="shared" si="9"/>
        <v>22</v>
      </c>
      <c r="AC18" s="65">
        <v>22</v>
      </c>
      <c r="AD18" s="65">
        <v>0</v>
      </c>
      <c r="AE18" s="65">
        <f t="shared" si="10"/>
        <v>6</v>
      </c>
      <c r="AF18" s="65">
        <v>6</v>
      </c>
      <c r="AG18" s="65">
        <v>0</v>
      </c>
      <c r="AH18" s="65">
        <v>107</v>
      </c>
      <c r="AI18" s="65">
        <v>0</v>
      </c>
      <c r="AJ18" s="65">
        <v>10</v>
      </c>
      <c r="AK18" s="65">
        <v>2</v>
      </c>
      <c r="AL18" s="65">
        <v>12</v>
      </c>
      <c r="AM18" s="65">
        <v>1</v>
      </c>
      <c r="AN18" s="65">
        <v>15</v>
      </c>
      <c r="AO18" s="173">
        <v>2</v>
      </c>
      <c r="AP18" s="98" t="s">
        <v>200</v>
      </c>
      <c r="AQ18" s="172">
        <f t="shared" si="3"/>
        <v>65</v>
      </c>
      <c r="AR18" s="65">
        <f t="shared" si="4"/>
        <v>28</v>
      </c>
      <c r="AS18" s="65">
        <f t="shared" si="11"/>
        <v>0</v>
      </c>
      <c r="AT18" s="65">
        <v>0</v>
      </c>
      <c r="AU18" s="65">
        <v>0</v>
      </c>
      <c r="AV18" s="65">
        <f t="shared" si="12"/>
        <v>4</v>
      </c>
      <c r="AW18" s="65">
        <v>4</v>
      </c>
      <c r="AX18" s="65">
        <v>0</v>
      </c>
      <c r="AY18" s="65">
        <v>17</v>
      </c>
      <c r="AZ18" s="65">
        <v>6</v>
      </c>
      <c r="BA18" s="65">
        <v>1</v>
      </c>
      <c r="BB18" s="65">
        <v>7</v>
      </c>
      <c r="BC18" s="65">
        <v>0</v>
      </c>
      <c r="BD18" s="65">
        <v>2</v>
      </c>
      <c r="BE18" s="65">
        <v>2</v>
      </c>
      <c r="BF18" s="65">
        <v>9</v>
      </c>
      <c r="BG18" s="65">
        <v>24</v>
      </c>
      <c r="BH18" s="65">
        <v>21</v>
      </c>
      <c r="BI18" s="65">
        <v>0</v>
      </c>
      <c r="BJ18" s="9"/>
      <c r="BK18" s="9"/>
      <c r="BL18" s="9"/>
      <c r="BM18" s="9"/>
      <c r="BN18" s="9"/>
    </row>
    <row r="19" spans="1:66" s="10" customFormat="1" ht="24.95" customHeight="1" x14ac:dyDescent="0.25">
      <c r="A19" s="98" t="s">
        <v>431</v>
      </c>
      <c r="B19" s="172">
        <v>16</v>
      </c>
      <c r="C19" s="65">
        <v>4</v>
      </c>
      <c r="D19" s="166">
        <v>6</v>
      </c>
      <c r="E19" s="65">
        <v>6</v>
      </c>
      <c r="F19" s="65">
        <v>3</v>
      </c>
      <c r="G19" s="65">
        <v>4</v>
      </c>
      <c r="H19" s="65">
        <v>2</v>
      </c>
      <c r="I19" s="65">
        <v>85</v>
      </c>
      <c r="J19" s="65">
        <v>17</v>
      </c>
      <c r="K19" s="65">
        <v>628</v>
      </c>
      <c r="L19" s="65">
        <v>2</v>
      </c>
      <c r="M19" s="65">
        <v>190</v>
      </c>
      <c r="N19" s="65">
        <v>190</v>
      </c>
      <c r="O19" s="65">
        <f t="shared" si="6"/>
        <v>1785</v>
      </c>
      <c r="P19" s="65">
        <v>542</v>
      </c>
      <c r="Q19" s="65">
        <v>1243</v>
      </c>
      <c r="R19" s="65">
        <f t="shared" si="7"/>
        <v>1589</v>
      </c>
      <c r="S19" s="65">
        <v>510</v>
      </c>
      <c r="T19" s="65">
        <v>1079</v>
      </c>
      <c r="U19" s="65">
        <v>0</v>
      </c>
      <c r="V19" s="65">
        <v>0</v>
      </c>
      <c r="W19" s="65">
        <v>0</v>
      </c>
      <c r="X19" s="173">
        <v>505</v>
      </c>
      <c r="Y19" s="98" t="s">
        <v>431</v>
      </c>
      <c r="Z19" s="172">
        <f t="shared" si="8"/>
        <v>574</v>
      </c>
      <c r="AA19" s="181">
        <f t="shared" si="1"/>
        <v>20</v>
      </c>
      <c r="AB19" s="65">
        <f t="shared" si="9"/>
        <v>108</v>
      </c>
      <c r="AC19" s="65">
        <v>96</v>
      </c>
      <c r="AD19" s="65">
        <v>12</v>
      </c>
      <c r="AE19" s="65">
        <f t="shared" si="10"/>
        <v>13</v>
      </c>
      <c r="AF19" s="65">
        <v>13</v>
      </c>
      <c r="AG19" s="65">
        <v>0</v>
      </c>
      <c r="AH19" s="65">
        <v>347</v>
      </c>
      <c r="AI19" s="65">
        <v>2</v>
      </c>
      <c r="AJ19" s="65">
        <v>34</v>
      </c>
      <c r="AK19" s="65">
        <v>0</v>
      </c>
      <c r="AL19" s="65">
        <v>42</v>
      </c>
      <c r="AM19" s="65">
        <v>5</v>
      </c>
      <c r="AN19" s="65">
        <v>43</v>
      </c>
      <c r="AO19" s="173">
        <v>0</v>
      </c>
      <c r="AP19" s="98" t="s">
        <v>431</v>
      </c>
      <c r="AQ19" s="172">
        <f t="shared" si="3"/>
        <v>141</v>
      </c>
      <c r="AR19" s="65">
        <f t="shared" si="4"/>
        <v>44</v>
      </c>
      <c r="AS19" s="65">
        <f t="shared" si="11"/>
        <v>0</v>
      </c>
      <c r="AT19" s="65">
        <v>0</v>
      </c>
      <c r="AU19" s="65">
        <v>0</v>
      </c>
      <c r="AV19" s="65">
        <f t="shared" si="12"/>
        <v>5</v>
      </c>
      <c r="AW19" s="65">
        <v>5</v>
      </c>
      <c r="AX19" s="65">
        <v>0</v>
      </c>
      <c r="AY19" s="65">
        <v>28</v>
      </c>
      <c r="AZ19" s="65">
        <v>7</v>
      </c>
      <c r="BA19" s="65">
        <v>11</v>
      </c>
      <c r="BB19" s="65">
        <v>17</v>
      </c>
      <c r="BC19" s="65">
        <v>0</v>
      </c>
      <c r="BD19" s="65">
        <v>5</v>
      </c>
      <c r="BE19" s="65">
        <v>8</v>
      </c>
      <c r="BF19" s="65">
        <v>10</v>
      </c>
      <c r="BG19" s="65">
        <v>73</v>
      </c>
      <c r="BH19" s="65">
        <v>21</v>
      </c>
      <c r="BI19" s="65">
        <v>0</v>
      </c>
      <c r="BJ19" s="9"/>
      <c r="BK19" s="9"/>
      <c r="BL19" s="9"/>
      <c r="BM19" s="9"/>
      <c r="BN19" s="9"/>
    </row>
    <row r="20" spans="1:66" s="10" customFormat="1" ht="24.95" customHeight="1" x14ac:dyDescent="0.25">
      <c r="A20" s="98" t="s">
        <v>201</v>
      </c>
      <c r="B20" s="172">
        <v>9</v>
      </c>
      <c r="C20" s="65">
        <v>2</v>
      </c>
      <c r="D20" s="166">
        <v>4</v>
      </c>
      <c r="E20" s="65">
        <v>4</v>
      </c>
      <c r="F20" s="65">
        <v>0</v>
      </c>
      <c r="G20" s="65">
        <v>3</v>
      </c>
      <c r="H20" s="65">
        <v>1</v>
      </c>
      <c r="I20" s="65">
        <v>30</v>
      </c>
      <c r="J20" s="65">
        <v>3</v>
      </c>
      <c r="K20" s="65">
        <v>85</v>
      </c>
      <c r="L20" s="65">
        <v>0</v>
      </c>
      <c r="M20" s="65">
        <v>0</v>
      </c>
      <c r="N20" s="65">
        <v>0</v>
      </c>
      <c r="O20" s="65">
        <f t="shared" si="6"/>
        <v>710</v>
      </c>
      <c r="P20" s="65">
        <v>200</v>
      </c>
      <c r="Q20" s="65">
        <v>510</v>
      </c>
      <c r="R20" s="65">
        <f t="shared" si="7"/>
        <v>700</v>
      </c>
      <c r="S20" s="65">
        <v>190</v>
      </c>
      <c r="T20" s="65">
        <v>510</v>
      </c>
      <c r="U20" s="65">
        <v>0</v>
      </c>
      <c r="V20" s="65">
        <v>0</v>
      </c>
      <c r="W20" s="65">
        <v>0</v>
      </c>
      <c r="X20" s="173">
        <v>40</v>
      </c>
      <c r="Y20" s="98" t="s">
        <v>201</v>
      </c>
      <c r="Z20" s="172">
        <f t="shared" si="8"/>
        <v>167</v>
      </c>
      <c r="AA20" s="181">
        <f t="shared" si="1"/>
        <v>7</v>
      </c>
      <c r="AB20" s="65">
        <f t="shared" si="9"/>
        <v>22</v>
      </c>
      <c r="AC20" s="65">
        <v>22</v>
      </c>
      <c r="AD20" s="65">
        <v>0</v>
      </c>
      <c r="AE20" s="65">
        <f t="shared" si="10"/>
        <v>4</v>
      </c>
      <c r="AF20" s="65">
        <v>4</v>
      </c>
      <c r="AG20" s="65">
        <v>0</v>
      </c>
      <c r="AH20" s="65">
        <v>104</v>
      </c>
      <c r="AI20" s="65">
        <v>1</v>
      </c>
      <c r="AJ20" s="65">
        <v>10</v>
      </c>
      <c r="AK20" s="65">
        <v>0</v>
      </c>
      <c r="AL20" s="65">
        <v>17</v>
      </c>
      <c r="AM20" s="65">
        <v>1</v>
      </c>
      <c r="AN20" s="65">
        <v>14</v>
      </c>
      <c r="AO20" s="173">
        <v>1</v>
      </c>
      <c r="AP20" s="98" t="s">
        <v>201</v>
      </c>
      <c r="AQ20" s="172">
        <f t="shared" si="3"/>
        <v>15</v>
      </c>
      <c r="AR20" s="65">
        <f t="shared" si="4"/>
        <v>11</v>
      </c>
      <c r="AS20" s="65">
        <f t="shared" si="11"/>
        <v>0</v>
      </c>
      <c r="AT20" s="65">
        <v>0</v>
      </c>
      <c r="AU20" s="65">
        <v>0</v>
      </c>
      <c r="AV20" s="65">
        <f t="shared" si="12"/>
        <v>0</v>
      </c>
      <c r="AW20" s="65">
        <v>0</v>
      </c>
      <c r="AX20" s="65">
        <v>0</v>
      </c>
      <c r="AY20" s="65">
        <v>3</v>
      </c>
      <c r="AZ20" s="65">
        <v>3</v>
      </c>
      <c r="BA20" s="65">
        <v>1</v>
      </c>
      <c r="BB20" s="65">
        <v>4</v>
      </c>
      <c r="BC20" s="65">
        <v>0</v>
      </c>
      <c r="BD20" s="65">
        <v>2</v>
      </c>
      <c r="BE20" s="65">
        <v>0</v>
      </c>
      <c r="BF20" s="65">
        <v>2</v>
      </c>
      <c r="BG20" s="65">
        <v>11</v>
      </c>
      <c r="BH20" s="65">
        <v>0</v>
      </c>
      <c r="BI20" s="65">
        <v>0</v>
      </c>
      <c r="BJ20" s="9"/>
      <c r="BK20" s="9"/>
      <c r="BL20" s="9"/>
      <c r="BM20" s="9"/>
      <c r="BN20" s="9"/>
    </row>
    <row r="21" spans="1:66" s="10" customFormat="1" ht="24.95" customHeight="1" x14ac:dyDescent="0.25">
      <c r="A21" s="98" t="s">
        <v>202</v>
      </c>
      <c r="B21" s="172">
        <v>16</v>
      </c>
      <c r="C21" s="65">
        <v>3</v>
      </c>
      <c r="D21" s="166">
        <v>3</v>
      </c>
      <c r="E21" s="65">
        <v>3</v>
      </c>
      <c r="F21" s="65">
        <v>0</v>
      </c>
      <c r="G21" s="65">
        <v>3</v>
      </c>
      <c r="H21" s="65">
        <v>3</v>
      </c>
      <c r="I21" s="65">
        <v>175</v>
      </c>
      <c r="J21" s="65">
        <v>2</v>
      </c>
      <c r="K21" s="65">
        <v>80</v>
      </c>
      <c r="L21" s="65">
        <v>2</v>
      </c>
      <c r="M21" s="65">
        <v>113</v>
      </c>
      <c r="N21" s="65">
        <v>113</v>
      </c>
      <c r="O21" s="65">
        <f t="shared" si="6"/>
        <v>665</v>
      </c>
      <c r="P21" s="65">
        <v>246</v>
      </c>
      <c r="Q21" s="65">
        <v>419</v>
      </c>
      <c r="R21" s="65">
        <f t="shared" si="7"/>
        <v>665</v>
      </c>
      <c r="S21" s="65">
        <v>246</v>
      </c>
      <c r="T21" s="65">
        <v>419</v>
      </c>
      <c r="U21" s="65">
        <v>0</v>
      </c>
      <c r="V21" s="65">
        <v>0</v>
      </c>
      <c r="W21" s="65">
        <v>0</v>
      </c>
      <c r="X21" s="173">
        <v>172</v>
      </c>
      <c r="Y21" s="98" t="s">
        <v>202</v>
      </c>
      <c r="Z21" s="172">
        <f t="shared" si="8"/>
        <v>183</v>
      </c>
      <c r="AA21" s="181">
        <f t="shared" si="1"/>
        <v>14</v>
      </c>
      <c r="AB21" s="65">
        <f t="shared" si="9"/>
        <v>19</v>
      </c>
      <c r="AC21" s="65">
        <v>18</v>
      </c>
      <c r="AD21" s="65">
        <v>1</v>
      </c>
      <c r="AE21" s="65">
        <f t="shared" si="10"/>
        <v>11</v>
      </c>
      <c r="AF21" s="65">
        <v>11</v>
      </c>
      <c r="AG21" s="65">
        <v>0</v>
      </c>
      <c r="AH21" s="65">
        <v>118</v>
      </c>
      <c r="AI21" s="65">
        <v>2</v>
      </c>
      <c r="AJ21" s="65">
        <v>16</v>
      </c>
      <c r="AK21" s="65">
        <v>0</v>
      </c>
      <c r="AL21" s="65">
        <v>12</v>
      </c>
      <c r="AM21" s="65">
        <v>1</v>
      </c>
      <c r="AN21" s="65">
        <v>18</v>
      </c>
      <c r="AO21" s="173">
        <v>0</v>
      </c>
      <c r="AP21" s="98" t="s">
        <v>202</v>
      </c>
      <c r="AQ21" s="172">
        <f t="shared" si="3"/>
        <v>64</v>
      </c>
      <c r="AR21" s="65">
        <f t="shared" si="4"/>
        <v>24</v>
      </c>
      <c r="AS21" s="65">
        <f t="shared" si="11"/>
        <v>0</v>
      </c>
      <c r="AT21" s="65">
        <v>0</v>
      </c>
      <c r="AU21" s="65">
        <v>0</v>
      </c>
      <c r="AV21" s="65">
        <f t="shared" si="12"/>
        <v>3</v>
      </c>
      <c r="AW21" s="65">
        <v>3</v>
      </c>
      <c r="AX21" s="65">
        <v>0</v>
      </c>
      <c r="AY21" s="65">
        <v>18</v>
      </c>
      <c r="AZ21" s="65">
        <v>1</v>
      </c>
      <c r="BA21" s="65">
        <v>2</v>
      </c>
      <c r="BB21" s="65">
        <v>8</v>
      </c>
      <c r="BC21" s="65">
        <v>0</v>
      </c>
      <c r="BD21" s="65">
        <v>6</v>
      </c>
      <c r="BE21" s="65">
        <v>6</v>
      </c>
      <c r="BF21" s="65">
        <v>6</v>
      </c>
      <c r="BG21" s="65">
        <v>23</v>
      </c>
      <c r="BH21" s="65">
        <v>15</v>
      </c>
      <c r="BI21" s="65">
        <v>0</v>
      </c>
      <c r="BJ21" s="9"/>
      <c r="BK21" s="9"/>
      <c r="BL21" s="9"/>
      <c r="BM21" s="9"/>
      <c r="BN21" s="9"/>
    </row>
    <row r="22" spans="1:66" s="10" customFormat="1" ht="24.95" customHeight="1" x14ac:dyDescent="0.25">
      <c r="A22" s="98" t="s">
        <v>203</v>
      </c>
      <c r="B22" s="172">
        <v>18</v>
      </c>
      <c r="C22" s="65">
        <v>9</v>
      </c>
      <c r="D22" s="166">
        <v>6</v>
      </c>
      <c r="E22" s="65">
        <v>6</v>
      </c>
      <c r="F22" s="65">
        <v>6</v>
      </c>
      <c r="G22" s="65">
        <v>6</v>
      </c>
      <c r="H22" s="65">
        <v>3</v>
      </c>
      <c r="I22" s="65">
        <v>112</v>
      </c>
      <c r="J22" s="65">
        <v>5</v>
      </c>
      <c r="K22" s="65">
        <v>467</v>
      </c>
      <c r="L22" s="65">
        <v>1</v>
      </c>
      <c r="M22" s="65">
        <v>45</v>
      </c>
      <c r="N22" s="65">
        <v>45</v>
      </c>
      <c r="O22" s="65">
        <f t="shared" si="6"/>
        <v>1412</v>
      </c>
      <c r="P22" s="65">
        <v>430</v>
      </c>
      <c r="Q22" s="65">
        <v>982</v>
      </c>
      <c r="R22" s="65">
        <f t="shared" si="7"/>
        <v>1382</v>
      </c>
      <c r="S22" s="65">
        <v>400</v>
      </c>
      <c r="T22" s="65">
        <v>982</v>
      </c>
      <c r="U22" s="65">
        <v>0</v>
      </c>
      <c r="V22" s="65">
        <v>0</v>
      </c>
      <c r="W22" s="65">
        <v>0</v>
      </c>
      <c r="X22" s="173">
        <v>199</v>
      </c>
      <c r="Y22" s="98" t="s">
        <v>203</v>
      </c>
      <c r="Z22" s="172">
        <f t="shared" si="8"/>
        <v>404</v>
      </c>
      <c r="AA22" s="181">
        <f t="shared" si="1"/>
        <v>40</v>
      </c>
      <c r="AB22" s="65">
        <f t="shared" si="9"/>
        <v>58</v>
      </c>
      <c r="AC22" s="65">
        <v>48</v>
      </c>
      <c r="AD22" s="65">
        <v>10</v>
      </c>
      <c r="AE22" s="65">
        <f t="shared" si="10"/>
        <v>30</v>
      </c>
      <c r="AF22" s="65">
        <v>30</v>
      </c>
      <c r="AG22" s="65">
        <v>0</v>
      </c>
      <c r="AH22" s="65">
        <v>263</v>
      </c>
      <c r="AI22" s="65">
        <v>6</v>
      </c>
      <c r="AJ22" s="65">
        <v>28</v>
      </c>
      <c r="AK22" s="65">
        <v>2</v>
      </c>
      <c r="AL22" s="65">
        <v>24</v>
      </c>
      <c r="AM22" s="65">
        <v>1</v>
      </c>
      <c r="AN22" s="65">
        <v>31</v>
      </c>
      <c r="AO22" s="173">
        <v>1</v>
      </c>
      <c r="AP22" s="98" t="s">
        <v>203</v>
      </c>
      <c r="AQ22" s="172">
        <f t="shared" si="3"/>
        <v>92</v>
      </c>
      <c r="AR22" s="65">
        <f t="shared" si="4"/>
        <v>21</v>
      </c>
      <c r="AS22" s="65">
        <f t="shared" si="11"/>
        <v>0</v>
      </c>
      <c r="AT22" s="65">
        <v>0</v>
      </c>
      <c r="AU22" s="65">
        <v>0</v>
      </c>
      <c r="AV22" s="65">
        <f t="shared" si="12"/>
        <v>5</v>
      </c>
      <c r="AW22" s="65">
        <v>5</v>
      </c>
      <c r="AX22" s="65">
        <v>0</v>
      </c>
      <c r="AY22" s="65">
        <v>12</v>
      </c>
      <c r="AZ22" s="65">
        <v>3</v>
      </c>
      <c r="BA22" s="65">
        <v>4</v>
      </c>
      <c r="BB22" s="65">
        <v>6</v>
      </c>
      <c r="BC22" s="65">
        <v>1</v>
      </c>
      <c r="BD22" s="65">
        <v>3</v>
      </c>
      <c r="BE22" s="65">
        <v>8</v>
      </c>
      <c r="BF22" s="65">
        <v>4</v>
      </c>
      <c r="BG22" s="65">
        <v>60</v>
      </c>
      <c r="BH22" s="65">
        <v>5</v>
      </c>
      <c r="BI22" s="65">
        <v>2</v>
      </c>
      <c r="BJ22" s="9"/>
      <c r="BK22" s="9"/>
      <c r="BL22" s="9"/>
      <c r="BM22" s="9"/>
      <c r="BN22" s="9"/>
    </row>
    <row r="23" spans="1:66" s="10" customFormat="1" ht="24.95" customHeight="1" x14ac:dyDescent="0.25">
      <c r="A23" s="98" t="s">
        <v>204</v>
      </c>
      <c r="B23" s="172">
        <v>5</v>
      </c>
      <c r="C23" s="65">
        <v>3</v>
      </c>
      <c r="D23" s="166">
        <v>3</v>
      </c>
      <c r="E23" s="65">
        <v>0</v>
      </c>
      <c r="F23" s="65">
        <v>3</v>
      </c>
      <c r="G23" s="65">
        <v>1</v>
      </c>
      <c r="H23" s="65">
        <v>5</v>
      </c>
      <c r="I23" s="65">
        <v>406</v>
      </c>
      <c r="J23" s="65">
        <v>3</v>
      </c>
      <c r="K23" s="65">
        <v>360</v>
      </c>
      <c r="L23" s="65">
        <v>2</v>
      </c>
      <c r="M23" s="65">
        <v>242</v>
      </c>
      <c r="N23" s="65">
        <v>222</v>
      </c>
      <c r="O23" s="65">
        <f t="shared" si="6"/>
        <v>1117</v>
      </c>
      <c r="P23" s="65">
        <v>267</v>
      </c>
      <c r="Q23" s="65">
        <v>850</v>
      </c>
      <c r="R23" s="65">
        <f t="shared" si="7"/>
        <v>1067</v>
      </c>
      <c r="S23" s="65">
        <v>267</v>
      </c>
      <c r="T23" s="65">
        <v>800</v>
      </c>
      <c r="U23" s="65">
        <v>227</v>
      </c>
      <c r="V23" s="65">
        <v>57</v>
      </c>
      <c r="W23" s="65">
        <v>57</v>
      </c>
      <c r="X23" s="173">
        <v>318</v>
      </c>
      <c r="Y23" s="98" t="s">
        <v>204</v>
      </c>
      <c r="Z23" s="172">
        <f t="shared" si="8"/>
        <v>340</v>
      </c>
      <c r="AA23" s="181">
        <f t="shared" si="1"/>
        <v>3</v>
      </c>
      <c r="AB23" s="65">
        <f t="shared" si="9"/>
        <v>38</v>
      </c>
      <c r="AC23" s="65">
        <v>32</v>
      </c>
      <c r="AD23" s="65">
        <v>6</v>
      </c>
      <c r="AE23" s="65">
        <f t="shared" si="10"/>
        <v>0</v>
      </c>
      <c r="AF23" s="65">
        <v>0</v>
      </c>
      <c r="AG23" s="65">
        <v>0</v>
      </c>
      <c r="AH23" s="65">
        <v>239</v>
      </c>
      <c r="AI23" s="65">
        <v>0</v>
      </c>
      <c r="AJ23" s="65">
        <v>19</v>
      </c>
      <c r="AK23" s="65">
        <v>1</v>
      </c>
      <c r="AL23" s="65">
        <v>17</v>
      </c>
      <c r="AM23" s="65">
        <v>1</v>
      </c>
      <c r="AN23" s="65">
        <v>27</v>
      </c>
      <c r="AO23" s="173">
        <v>1</v>
      </c>
      <c r="AP23" s="98" t="s">
        <v>204</v>
      </c>
      <c r="AQ23" s="172">
        <f t="shared" si="3"/>
        <v>145</v>
      </c>
      <c r="AR23" s="65">
        <f t="shared" si="4"/>
        <v>20</v>
      </c>
      <c r="AS23" s="65">
        <f t="shared" si="11"/>
        <v>0</v>
      </c>
      <c r="AT23" s="65">
        <v>0</v>
      </c>
      <c r="AU23" s="65">
        <v>0</v>
      </c>
      <c r="AV23" s="65">
        <f t="shared" si="12"/>
        <v>5</v>
      </c>
      <c r="AW23" s="65">
        <v>5</v>
      </c>
      <c r="AX23" s="65">
        <v>0</v>
      </c>
      <c r="AY23" s="65">
        <v>24</v>
      </c>
      <c r="AZ23" s="65">
        <v>3</v>
      </c>
      <c r="BA23" s="65">
        <v>10</v>
      </c>
      <c r="BB23" s="65">
        <v>3</v>
      </c>
      <c r="BC23" s="65">
        <v>4</v>
      </c>
      <c r="BD23" s="65">
        <v>1</v>
      </c>
      <c r="BE23" s="65">
        <v>11</v>
      </c>
      <c r="BF23" s="65">
        <v>8</v>
      </c>
      <c r="BG23" s="65">
        <v>70</v>
      </c>
      <c r="BH23" s="65">
        <v>26</v>
      </c>
      <c r="BI23" s="65">
        <v>0</v>
      </c>
      <c r="BJ23" s="9"/>
      <c r="BK23" s="9"/>
      <c r="BL23" s="9"/>
      <c r="BM23" s="9"/>
      <c r="BN23" s="9"/>
    </row>
    <row r="24" spans="1:66" s="10" customFormat="1" ht="24.95" customHeight="1" x14ac:dyDescent="0.25">
      <c r="A24" s="98" t="s">
        <v>205</v>
      </c>
      <c r="B24" s="172">
        <v>13</v>
      </c>
      <c r="C24" s="65">
        <v>2</v>
      </c>
      <c r="D24" s="166">
        <v>3</v>
      </c>
      <c r="E24" s="65">
        <v>3</v>
      </c>
      <c r="F24" s="65">
        <v>0</v>
      </c>
      <c r="G24" s="65">
        <v>4</v>
      </c>
      <c r="H24" s="65">
        <v>1</v>
      </c>
      <c r="I24" s="65">
        <v>45</v>
      </c>
      <c r="J24" s="65">
        <v>1</v>
      </c>
      <c r="K24" s="65">
        <v>49</v>
      </c>
      <c r="L24" s="65">
        <v>2</v>
      </c>
      <c r="M24" s="65">
        <v>80</v>
      </c>
      <c r="N24" s="65">
        <v>30</v>
      </c>
      <c r="O24" s="65">
        <f t="shared" si="6"/>
        <v>430</v>
      </c>
      <c r="P24" s="65">
        <v>110</v>
      </c>
      <c r="Q24" s="65">
        <v>320</v>
      </c>
      <c r="R24" s="65">
        <f t="shared" si="7"/>
        <v>393</v>
      </c>
      <c r="S24" s="65">
        <v>89</v>
      </c>
      <c r="T24" s="65">
        <v>304</v>
      </c>
      <c r="U24" s="65">
        <v>0</v>
      </c>
      <c r="V24" s="65">
        <v>26</v>
      </c>
      <c r="W24" s="65">
        <v>0</v>
      </c>
      <c r="X24" s="173">
        <v>105</v>
      </c>
      <c r="Y24" s="98" t="s">
        <v>205</v>
      </c>
      <c r="Z24" s="172">
        <f t="shared" si="8"/>
        <v>177</v>
      </c>
      <c r="AA24" s="181">
        <f t="shared" si="1"/>
        <v>16</v>
      </c>
      <c r="AB24" s="65">
        <f t="shared" si="9"/>
        <v>29</v>
      </c>
      <c r="AC24" s="65">
        <v>28</v>
      </c>
      <c r="AD24" s="65">
        <v>1</v>
      </c>
      <c r="AE24" s="65">
        <f t="shared" si="10"/>
        <v>8</v>
      </c>
      <c r="AF24" s="65">
        <v>7</v>
      </c>
      <c r="AG24" s="65">
        <v>1</v>
      </c>
      <c r="AH24" s="65">
        <v>96</v>
      </c>
      <c r="AI24" s="65">
        <v>4</v>
      </c>
      <c r="AJ24" s="65">
        <v>23</v>
      </c>
      <c r="AK24" s="65">
        <v>1</v>
      </c>
      <c r="AL24" s="65">
        <v>8</v>
      </c>
      <c r="AM24" s="65">
        <v>1</v>
      </c>
      <c r="AN24" s="65">
        <v>21</v>
      </c>
      <c r="AO24" s="173">
        <v>2</v>
      </c>
      <c r="AP24" s="98" t="s">
        <v>205</v>
      </c>
      <c r="AQ24" s="172">
        <f t="shared" si="3"/>
        <v>16</v>
      </c>
      <c r="AR24" s="65">
        <f t="shared" si="4"/>
        <v>6</v>
      </c>
      <c r="AS24" s="65">
        <f t="shared" si="11"/>
        <v>0</v>
      </c>
      <c r="AT24" s="65">
        <v>0</v>
      </c>
      <c r="AU24" s="65">
        <v>0</v>
      </c>
      <c r="AV24" s="65">
        <f t="shared" si="12"/>
        <v>0</v>
      </c>
      <c r="AW24" s="65">
        <v>0</v>
      </c>
      <c r="AX24" s="65">
        <v>0</v>
      </c>
      <c r="AY24" s="65">
        <v>4</v>
      </c>
      <c r="AZ24" s="65">
        <v>0</v>
      </c>
      <c r="BA24" s="65">
        <v>1</v>
      </c>
      <c r="BB24" s="65">
        <v>2</v>
      </c>
      <c r="BC24" s="65">
        <v>0</v>
      </c>
      <c r="BD24" s="65">
        <v>1</v>
      </c>
      <c r="BE24" s="65">
        <v>3</v>
      </c>
      <c r="BF24" s="65">
        <v>3</v>
      </c>
      <c r="BG24" s="65">
        <v>8</v>
      </c>
      <c r="BH24" s="65">
        <v>0</v>
      </c>
      <c r="BI24" s="65">
        <v>0</v>
      </c>
      <c r="BJ24" s="9"/>
      <c r="BK24" s="9"/>
      <c r="BL24" s="9"/>
      <c r="BM24" s="9"/>
      <c r="BN24" s="9"/>
    </row>
    <row r="25" spans="1:66" s="10" customFormat="1" ht="24.95" customHeight="1" x14ac:dyDescent="0.25">
      <c r="A25" s="98" t="s">
        <v>206</v>
      </c>
      <c r="B25" s="172">
        <v>4</v>
      </c>
      <c r="C25" s="65">
        <v>3</v>
      </c>
      <c r="D25" s="166">
        <v>4</v>
      </c>
      <c r="E25" s="65">
        <v>3</v>
      </c>
      <c r="F25" s="65">
        <v>0</v>
      </c>
      <c r="G25" s="65">
        <v>4</v>
      </c>
      <c r="H25" s="65">
        <v>0</v>
      </c>
      <c r="I25" s="65">
        <v>0</v>
      </c>
      <c r="J25" s="65">
        <v>1</v>
      </c>
      <c r="K25" s="65">
        <v>40</v>
      </c>
      <c r="L25" s="65">
        <v>2</v>
      </c>
      <c r="M25" s="65">
        <v>159</v>
      </c>
      <c r="N25" s="65">
        <v>159</v>
      </c>
      <c r="O25" s="65">
        <f t="shared" si="6"/>
        <v>584</v>
      </c>
      <c r="P25" s="65">
        <v>127</v>
      </c>
      <c r="Q25" s="65">
        <v>457</v>
      </c>
      <c r="R25" s="65">
        <f t="shared" si="7"/>
        <v>584</v>
      </c>
      <c r="S25" s="65">
        <v>127</v>
      </c>
      <c r="T25" s="65">
        <v>457</v>
      </c>
      <c r="U25" s="65">
        <v>0</v>
      </c>
      <c r="V25" s="65">
        <v>60</v>
      </c>
      <c r="W25" s="65">
        <v>0</v>
      </c>
      <c r="X25" s="173">
        <v>60</v>
      </c>
      <c r="Y25" s="98" t="s">
        <v>206</v>
      </c>
      <c r="Z25" s="172">
        <f t="shared" si="8"/>
        <v>146</v>
      </c>
      <c r="AA25" s="181">
        <f t="shared" si="1"/>
        <v>6</v>
      </c>
      <c r="AB25" s="65">
        <f t="shared" si="9"/>
        <v>19</v>
      </c>
      <c r="AC25" s="65">
        <v>18</v>
      </c>
      <c r="AD25" s="65">
        <v>1</v>
      </c>
      <c r="AE25" s="65">
        <f t="shared" si="10"/>
        <v>1</v>
      </c>
      <c r="AF25" s="65">
        <v>1</v>
      </c>
      <c r="AG25" s="65">
        <v>0</v>
      </c>
      <c r="AH25" s="65">
        <v>101</v>
      </c>
      <c r="AI25" s="65">
        <v>1</v>
      </c>
      <c r="AJ25" s="65">
        <v>8</v>
      </c>
      <c r="AK25" s="65">
        <v>1</v>
      </c>
      <c r="AL25" s="65">
        <v>7</v>
      </c>
      <c r="AM25" s="65">
        <v>2</v>
      </c>
      <c r="AN25" s="65">
        <v>11</v>
      </c>
      <c r="AO25" s="173">
        <v>1</v>
      </c>
      <c r="AP25" s="98" t="s">
        <v>206</v>
      </c>
      <c r="AQ25" s="172">
        <f t="shared" si="3"/>
        <v>27</v>
      </c>
      <c r="AR25" s="65">
        <f t="shared" si="4"/>
        <v>16</v>
      </c>
      <c r="AS25" s="65">
        <v>0</v>
      </c>
      <c r="AT25" s="65">
        <v>0</v>
      </c>
      <c r="AU25" s="65">
        <v>0</v>
      </c>
      <c r="AV25" s="65">
        <f t="shared" si="12"/>
        <v>9</v>
      </c>
      <c r="AW25" s="65">
        <v>9</v>
      </c>
      <c r="AX25" s="65">
        <v>0</v>
      </c>
      <c r="AY25" s="65">
        <v>10</v>
      </c>
      <c r="AZ25" s="65">
        <v>1</v>
      </c>
      <c r="BA25" s="65">
        <v>1</v>
      </c>
      <c r="BB25" s="65">
        <v>2</v>
      </c>
      <c r="BC25" s="65">
        <v>1</v>
      </c>
      <c r="BD25" s="65">
        <v>2</v>
      </c>
      <c r="BE25" s="65">
        <v>1</v>
      </c>
      <c r="BF25" s="65">
        <v>2</v>
      </c>
      <c r="BG25" s="65">
        <v>4</v>
      </c>
      <c r="BH25" s="65">
        <v>10</v>
      </c>
      <c r="BI25" s="65">
        <v>0</v>
      </c>
      <c r="BJ25" s="9"/>
      <c r="BK25" s="9"/>
      <c r="BL25" s="9"/>
      <c r="BM25" s="9"/>
      <c r="BN25" s="9"/>
    </row>
    <row r="26" spans="1:66" s="10" customFormat="1" ht="24.95" customHeight="1" x14ac:dyDescent="0.25">
      <c r="A26" s="98" t="s">
        <v>207</v>
      </c>
      <c r="B26" s="172">
        <v>14</v>
      </c>
      <c r="C26" s="65">
        <v>1</v>
      </c>
      <c r="D26" s="166">
        <v>7</v>
      </c>
      <c r="E26" s="65">
        <v>6</v>
      </c>
      <c r="F26" s="65">
        <v>0</v>
      </c>
      <c r="G26" s="65">
        <v>4</v>
      </c>
      <c r="H26" s="65">
        <v>2</v>
      </c>
      <c r="I26" s="65">
        <v>129</v>
      </c>
      <c r="J26" s="65">
        <v>1</v>
      </c>
      <c r="K26" s="65">
        <v>60</v>
      </c>
      <c r="L26" s="65">
        <v>1</v>
      </c>
      <c r="M26" s="65">
        <v>50</v>
      </c>
      <c r="N26" s="65">
        <v>45</v>
      </c>
      <c r="O26" s="65">
        <f t="shared" si="6"/>
        <v>1153</v>
      </c>
      <c r="P26" s="65">
        <v>390</v>
      </c>
      <c r="Q26" s="65">
        <v>763</v>
      </c>
      <c r="R26" s="65">
        <f t="shared" si="7"/>
        <v>1153</v>
      </c>
      <c r="S26" s="65">
        <v>390</v>
      </c>
      <c r="T26" s="65">
        <v>763</v>
      </c>
      <c r="U26" s="65">
        <v>0</v>
      </c>
      <c r="V26" s="65">
        <v>0</v>
      </c>
      <c r="W26" s="65">
        <v>0</v>
      </c>
      <c r="X26" s="173">
        <v>165</v>
      </c>
      <c r="Y26" s="98" t="s">
        <v>207</v>
      </c>
      <c r="Z26" s="172">
        <f t="shared" si="8"/>
        <v>305</v>
      </c>
      <c r="AA26" s="181">
        <f t="shared" si="1"/>
        <v>15</v>
      </c>
      <c r="AB26" s="65">
        <f t="shared" si="9"/>
        <v>43</v>
      </c>
      <c r="AC26" s="65">
        <v>38</v>
      </c>
      <c r="AD26" s="65">
        <v>5</v>
      </c>
      <c r="AE26" s="65">
        <f t="shared" si="10"/>
        <v>7</v>
      </c>
      <c r="AF26" s="65">
        <v>7</v>
      </c>
      <c r="AG26" s="65">
        <v>0</v>
      </c>
      <c r="AH26" s="65">
        <v>218</v>
      </c>
      <c r="AI26" s="65">
        <v>0</v>
      </c>
      <c r="AJ26" s="65">
        <v>17</v>
      </c>
      <c r="AK26" s="65">
        <v>3</v>
      </c>
      <c r="AL26" s="65">
        <v>11</v>
      </c>
      <c r="AM26" s="65">
        <v>2</v>
      </c>
      <c r="AN26" s="65">
        <v>16</v>
      </c>
      <c r="AO26" s="173">
        <v>3</v>
      </c>
      <c r="AP26" s="98" t="s">
        <v>207</v>
      </c>
      <c r="AQ26" s="172">
        <f t="shared" si="3"/>
        <v>45</v>
      </c>
      <c r="AR26" s="65">
        <f t="shared" si="4"/>
        <v>6</v>
      </c>
      <c r="AS26" s="65">
        <f t="shared" ref="AS26:AS34" si="13">AT26+AU26</f>
        <v>0</v>
      </c>
      <c r="AT26" s="65">
        <v>0</v>
      </c>
      <c r="AU26" s="65">
        <v>0</v>
      </c>
      <c r="AV26" s="65">
        <f t="shared" si="12"/>
        <v>2</v>
      </c>
      <c r="AW26" s="65">
        <v>2</v>
      </c>
      <c r="AX26" s="65">
        <v>0</v>
      </c>
      <c r="AY26" s="65">
        <v>7</v>
      </c>
      <c r="AZ26" s="65">
        <v>1</v>
      </c>
      <c r="BA26" s="65">
        <v>2</v>
      </c>
      <c r="BB26" s="65">
        <v>1</v>
      </c>
      <c r="BC26" s="65">
        <v>0</v>
      </c>
      <c r="BD26" s="65">
        <v>0</v>
      </c>
      <c r="BE26" s="65">
        <v>2</v>
      </c>
      <c r="BF26" s="65">
        <v>2</v>
      </c>
      <c r="BG26" s="65">
        <v>23</v>
      </c>
      <c r="BH26" s="65">
        <v>11</v>
      </c>
      <c r="BI26" s="65">
        <v>0</v>
      </c>
      <c r="BJ26" s="9"/>
      <c r="BK26" s="9"/>
      <c r="BL26" s="9"/>
      <c r="BM26" s="9"/>
      <c r="BN26" s="9"/>
    </row>
    <row r="27" spans="1:66" s="10" customFormat="1" ht="24.95" customHeight="1" x14ac:dyDescent="0.25">
      <c r="A27" s="98" t="s">
        <v>432</v>
      </c>
      <c r="B27" s="172">
        <v>3</v>
      </c>
      <c r="C27" s="65">
        <v>3</v>
      </c>
      <c r="D27" s="166">
        <v>3</v>
      </c>
      <c r="E27" s="65">
        <v>2</v>
      </c>
      <c r="F27" s="65">
        <v>0</v>
      </c>
      <c r="G27" s="65">
        <v>1</v>
      </c>
      <c r="H27" s="65">
        <v>0</v>
      </c>
      <c r="I27" s="65">
        <v>0</v>
      </c>
      <c r="J27" s="65">
        <v>1</v>
      </c>
      <c r="K27" s="65">
        <v>30</v>
      </c>
      <c r="L27" s="65">
        <v>0</v>
      </c>
      <c r="M27" s="65">
        <v>0</v>
      </c>
      <c r="N27" s="65">
        <v>0</v>
      </c>
      <c r="O27" s="65">
        <f t="shared" si="6"/>
        <v>300</v>
      </c>
      <c r="P27" s="65">
        <v>100</v>
      </c>
      <c r="Q27" s="65">
        <v>200</v>
      </c>
      <c r="R27" s="65">
        <f t="shared" si="7"/>
        <v>243</v>
      </c>
      <c r="S27" s="65">
        <v>97</v>
      </c>
      <c r="T27" s="65">
        <v>146</v>
      </c>
      <c r="U27" s="65">
        <v>0</v>
      </c>
      <c r="V27" s="65">
        <v>0</v>
      </c>
      <c r="W27" s="65">
        <v>0</v>
      </c>
      <c r="X27" s="173">
        <v>80</v>
      </c>
      <c r="Y27" s="98" t="s">
        <v>432</v>
      </c>
      <c r="Z27" s="172">
        <f t="shared" si="8"/>
        <v>67</v>
      </c>
      <c r="AA27" s="181">
        <f t="shared" si="1"/>
        <v>3</v>
      </c>
      <c r="AB27" s="65">
        <f t="shared" si="9"/>
        <v>9</v>
      </c>
      <c r="AC27" s="65">
        <v>9</v>
      </c>
      <c r="AD27" s="65">
        <v>0</v>
      </c>
      <c r="AE27" s="65">
        <f t="shared" si="10"/>
        <v>0</v>
      </c>
      <c r="AF27" s="65">
        <v>0</v>
      </c>
      <c r="AG27" s="65">
        <v>0</v>
      </c>
      <c r="AH27" s="65">
        <v>48</v>
      </c>
      <c r="AI27" s="65">
        <v>1</v>
      </c>
      <c r="AJ27" s="65">
        <v>2</v>
      </c>
      <c r="AK27" s="65">
        <v>1</v>
      </c>
      <c r="AL27" s="65">
        <v>3</v>
      </c>
      <c r="AM27" s="65">
        <v>0</v>
      </c>
      <c r="AN27" s="65">
        <v>5</v>
      </c>
      <c r="AO27" s="173">
        <v>1</v>
      </c>
      <c r="AP27" s="98" t="s">
        <v>432</v>
      </c>
      <c r="AQ27" s="172">
        <f t="shared" si="3"/>
        <v>7</v>
      </c>
      <c r="AR27" s="65">
        <f t="shared" si="4"/>
        <v>4</v>
      </c>
      <c r="AS27" s="65">
        <f t="shared" si="13"/>
        <v>0</v>
      </c>
      <c r="AT27" s="65">
        <v>0</v>
      </c>
      <c r="AU27" s="65">
        <v>0</v>
      </c>
      <c r="AV27" s="65">
        <f t="shared" si="12"/>
        <v>1</v>
      </c>
      <c r="AW27" s="65">
        <v>1</v>
      </c>
      <c r="AX27" s="65">
        <v>0</v>
      </c>
      <c r="AY27" s="65">
        <v>1</v>
      </c>
      <c r="AZ27" s="65">
        <v>0</v>
      </c>
      <c r="BA27" s="65">
        <v>1</v>
      </c>
      <c r="BB27" s="65">
        <v>1</v>
      </c>
      <c r="BC27" s="65">
        <v>0</v>
      </c>
      <c r="BD27" s="65">
        <v>1</v>
      </c>
      <c r="BE27" s="65">
        <v>0</v>
      </c>
      <c r="BF27" s="65">
        <v>1</v>
      </c>
      <c r="BG27" s="65">
        <v>5</v>
      </c>
      <c r="BH27" s="65">
        <v>0</v>
      </c>
      <c r="BI27" s="65">
        <v>0</v>
      </c>
      <c r="BJ27" s="9"/>
      <c r="BK27" s="9"/>
      <c r="BL27" s="9"/>
      <c r="BM27" s="9"/>
      <c r="BN27" s="9"/>
    </row>
    <row r="28" spans="1:66" s="10" customFormat="1" ht="24.95" customHeight="1" x14ac:dyDescent="0.25">
      <c r="A28" s="98" t="s">
        <v>210</v>
      </c>
      <c r="B28" s="172">
        <v>10</v>
      </c>
      <c r="C28" s="65">
        <v>7</v>
      </c>
      <c r="D28" s="166">
        <v>7</v>
      </c>
      <c r="E28" s="65">
        <v>7</v>
      </c>
      <c r="F28" s="65">
        <v>4</v>
      </c>
      <c r="G28" s="65">
        <v>6</v>
      </c>
      <c r="H28" s="65">
        <v>4</v>
      </c>
      <c r="I28" s="65">
        <v>165</v>
      </c>
      <c r="J28" s="65">
        <v>1</v>
      </c>
      <c r="K28" s="65">
        <v>96</v>
      </c>
      <c r="L28" s="65">
        <v>4</v>
      </c>
      <c r="M28" s="65">
        <v>890</v>
      </c>
      <c r="N28" s="65">
        <v>690</v>
      </c>
      <c r="O28" s="65">
        <f t="shared" si="6"/>
        <v>1933</v>
      </c>
      <c r="P28" s="65">
        <v>437</v>
      </c>
      <c r="Q28" s="65">
        <v>1496</v>
      </c>
      <c r="R28" s="65">
        <f t="shared" si="7"/>
        <v>1933</v>
      </c>
      <c r="S28" s="65">
        <v>437</v>
      </c>
      <c r="T28" s="65">
        <v>1496</v>
      </c>
      <c r="U28" s="65">
        <v>3621</v>
      </c>
      <c r="V28" s="65">
        <v>692</v>
      </c>
      <c r="W28" s="65">
        <v>379</v>
      </c>
      <c r="X28" s="173">
        <v>650</v>
      </c>
      <c r="Y28" s="98" t="s">
        <v>210</v>
      </c>
      <c r="Z28" s="172">
        <f t="shared" si="8"/>
        <v>536</v>
      </c>
      <c r="AA28" s="181">
        <f t="shared" si="1"/>
        <v>7</v>
      </c>
      <c r="AB28" s="65">
        <f t="shared" si="9"/>
        <v>74</v>
      </c>
      <c r="AC28" s="65">
        <v>63</v>
      </c>
      <c r="AD28" s="65">
        <v>11</v>
      </c>
      <c r="AE28" s="65">
        <f t="shared" si="10"/>
        <v>1</v>
      </c>
      <c r="AF28" s="65">
        <v>1</v>
      </c>
      <c r="AG28" s="65">
        <v>0</v>
      </c>
      <c r="AH28" s="65">
        <v>354</v>
      </c>
      <c r="AI28" s="65">
        <v>1</v>
      </c>
      <c r="AJ28" s="65">
        <v>38</v>
      </c>
      <c r="AK28" s="65">
        <v>0</v>
      </c>
      <c r="AL28" s="65">
        <v>25</v>
      </c>
      <c r="AM28" s="65">
        <v>5</v>
      </c>
      <c r="AN28" s="65">
        <v>45</v>
      </c>
      <c r="AO28" s="173">
        <v>0</v>
      </c>
      <c r="AP28" s="98" t="s">
        <v>210</v>
      </c>
      <c r="AQ28" s="172">
        <f t="shared" si="3"/>
        <v>143</v>
      </c>
      <c r="AR28" s="65">
        <f t="shared" si="4"/>
        <v>42</v>
      </c>
      <c r="AS28" s="65">
        <f t="shared" si="13"/>
        <v>0</v>
      </c>
      <c r="AT28" s="65">
        <v>0</v>
      </c>
      <c r="AU28" s="65">
        <v>0</v>
      </c>
      <c r="AV28" s="65">
        <f t="shared" si="12"/>
        <v>8</v>
      </c>
      <c r="AW28" s="65">
        <v>6</v>
      </c>
      <c r="AX28" s="65">
        <v>2</v>
      </c>
      <c r="AY28" s="65">
        <v>38</v>
      </c>
      <c r="AZ28" s="65">
        <v>7</v>
      </c>
      <c r="BA28" s="65">
        <v>4</v>
      </c>
      <c r="BB28" s="65">
        <v>9</v>
      </c>
      <c r="BC28" s="65">
        <v>1</v>
      </c>
      <c r="BD28" s="65">
        <v>9</v>
      </c>
      <c r="BE28" s="65">
        <v>2</v>
      </c>
      <c r="BF28" s="65">
        <v>9</v>
      </c>
      <c r="BG28" s="65">
        <v>23</v>
      </c>
      <c r="BH28" s="65">
        <v>75</v>
      </c>
      <c r="BI28" s="65">
        <v>0</v>
      </c>
      <c r="BJ28" s="9"/>
      <c r="BK28" s="9"/>
      <c r="BL28" s="9"/>
      <c r="BM28" s="9"/>
      <c r="BN28" s="9"/>
    </row>
    <row r="29" spans="1:66" s="10" customFormat="1" ht="24.95" customHeight="1" x14ac:dyDescent="0.25">
      <c r="A29" s="98" t="s">
        <v>211</v>
      </c>
      <c r="B29" s="172">
        <v>3</v>
      </c>
      <c r="C29" s="65">
        <v>1</v>
      </c>
      <c r="D29" s="166">
        <v>1</v>
      </c>
      <c r="E29" s="65">
        <v>1</v>
      </c>
      <c r="F29" s="65">
        <v>0</v>
      </c>
      <c r="G29" s="65">
        <v>1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f t="shared" si="6"/>
        <v>116</v>
      </c>
      <c r="P29" s="65">
        <v>36</v>
      </c>
      <c r="Q29" s="65">
        <v>80</v>
      </c>
      <c r="R29" s="65">
        <f t="shared" si="7"/>
        <v>100</v>
      </c>
      <c r="S29" s="65">
        <v>20</v>
      </c>
      <c r="T29" s="65">
        <v>80</v>
      </c>
      <c r="U29" s="65">
        <v>0</v>
      </c>
      <c r="V29" s="65">
        <v>0</v>
      </c>
      <c r="W29" s="65">
        <v>0</v>
      </c>
      <c r="X29" s="173">
        <v>0</v>
      </c>
      <c r="Y29" s="98" t="s">
        <v>211</v>
      </c>
      <c r="Z29" s="172">
        <f t="shared" si="8"/>
        <v>24</v>
      </c>
      <c r="AA29" s="181">
        <f t="shared" si="1"/>
        <v>0</v>
      </c>
      <c r="AB29" s="65">
        <f t="shared" si="9"/>
        <v>6</v>
      </c>
      <c r="AC29" s="65">
        <v>6</v>
      </c>
      <c r="AD29" s="65">
        <v>0</v>
      </c>
      <c r="AE29" s="65">
        <f t="shared" si="10"/>
        <v>0</v>
      </c>
      <c r="AF29" s="65">
        <v>0</v>
      </c>
      <c r="AG29" s="65">
        <v>0</v>
      </c>
      <c r="AH29" s="65">
        <v>15</v>
      </c>
      <c r="AI29" s="65">
        <v>0</v>
      </c>
      <c r="AJ29" s="65">
        <v>1</v>
      </c>
      <c r="AK29" s="65">
        <v>0</v>
      </c>
      <c r="AL29" s="65">
        <v>1</v>
      </c>
      <c r="AM29" s="65">
        <v>0</v>
      </c>
      <c r="AN29" s="65">
        <v>1</v>
      </c>
      <c r="AO29" s="173">
        <v>0</v>
      </c>
      <c r="AP29" s="98" t="s">
        <v>211</v>
      </c>
      <c r="AQ29" s="172">
        <f t="shared" si="3"/>
        <v>0</v>
      </c>
      <c r="AR29" s="65">
        <f t="shared" si="4"/>
        <v>0</v>
      </c>
      <c r="AS29" s="65">
        <f t="shared" si="13"/>
        <v>0</v>
      </c>
      <c r="AT29" s="65">
        <v>0</v>
      </c>
      <c r="AU29" s="65">
        <v>0</v>
      </c>
      <c r="AV29" s="65">
        <f t="shared" si="12"/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9"/>
      <c r="BK29" s="9"/>
      <c r="BL29" s="9"/>
      <c r="BM29" s="9"/>
      <c r="BN29" s="9"/>
    </row>
    <row r="30" spans="1:66" s="10" customFormat="1" ht="24.95" customHeight="1" x14ac:dyDescent="0.25">
      <c r="A30" s="98" t="s">
        <v>212</v>
      </c>
      <c r="B30" s="172">
        <v>5</v>
      </c>
      <c r="C30" s="65">
        <v>2</v>
      </c>
      <c r="D30" s="166">
        <v>4</v>
      </c>
      <c r="E30" s="65">
        <v>2</v>
      </c>
      <c r="F30" s="65">
        <v>2</v>
      </c>
      <c r="G30" s="65">
        <v>3</v>
      </c>
      <c r="H30" s="65">
        <v>1</v>
      </c>
      <c r="I30" s="65">
        <v>45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f t="shared" si="6"/>
        <v>404</v>
      </c>
      <c r="P30" s="65">
        <v>116</v>
      </c>
      <c r="Q30" s="65">
        <v>288</v>
      </c>
      <c r="R30" s="65">
        <f t="shared" si="7"/>
        <v>294</v>
      </c>
      <c r="S30" s="65">
        <v>96</v>
      </c>
      <c r="T30" s="65">
        <v>198</v>
      </c>
      <c r="U30" s="65">
        <v>0</v>
      </c>
      <c r="V30" s="65">
        <v>0</v>
      </c>
      <c r="W30" s="65">
        <v>0</v>
      </c>
      <c r="X30" s="173">
        <v>235</v>
      </c>
      <c r="Y30" s="98" t="s">
        <v>212</v>
      </c>
      <c r="Z30" s="172">
        <f t="shared" si="8"/>
        <v>114</v>
      </c>
      <c r="AA30" s="181">
        <f t="shared" si="1"/>
        <v>3</v>
      </c>
      <c r="AB30" s="65">
        <f t="shared" si="9"/>
        <v>19</v>
      </c>
      <c r="AC30" s="65">
        <v>17</v>
      </c>
      <c r="AD30" s="65">
        <v>2</v>
      </c>
      <c r="AE30" s="65">
        <f t="shared" si="10"/>
        <v>1</v>
      </c>
      <c r="AF30" s="65">
        <v>1</v>
      </c>
      <c r="AG30" s="65">
        <v>0</v>
      </c>
      <c r="AH30" s="65">
        <v>64</v>
      </c>
      <c r="AI30" s="65">
        <v>1</v>
      </c>
      <c r="AJ30" s="65">
        <v>9</v>
      </c>
      <c r="AK30" s="65">
        <v>1</v>
      </c>
      <c r="AL30" s="65">
        <v>12</v>
      </c>
      <c r="AM30" s="65">
        <v>0</v>
      </c>
      <c r="AN30" s="65">
        <v>10</v>
      </c>
      <c r="AO30" s="173">
        <v>0</v>
      </c>
      <c r="AP30" s="98" t="s">
        <v>212</v>
      </c>
      <c r="AQ30" s="172">
        <f t="shared" si="3"/>
        <v>7</v>
      </c>
      <c r="AR30" s="65">
        <f t="shared" si="4"/>
        <v>6</v>
      </c>
      <c r="AS30" s="65">
        <f t="shared" si="13"/>
        <v>0</v>
      </c>
      <c r="AT30" s="65">
        <v>0</v>
      </c>
      <c r="AU30" s="65">
        <v>0</v>
      </c>
      <c r="AV30" s="65">
        <f t="shared" si="12"/>
        <v>4</v>
      </c>
      <c r="AW30" s="65">
        <v>4</v>
      </c>
      <c r="AX30" s="65">
        <v>0</v>
      </c>
      <c r="AY30" s="65">
        <v>1</v>
      </c>
      <c r="AZ30" s="65">
        <v>0</v>
      </c>
      <c r="BA30" s="65">
        <v>0</v>
      </c>
      <c r="BB30" s="65">
        <v>1</v>
      </c>
      <c r="BC30" s="65">
        <v>0</v>
      </c>
      <c r="BD30" s="65">
        <v>0</v>
      </c>
      <c r="BE30" s="65">
        <v>1</v>
      </c>
      <c r="BF30" s="65">
        <v>1</v>
      </c>
      <c r="BG30" s="65">
        <v>5</v>
      </c>
      <c r="BH30" s="65">
        <v>0</v>
      </c>
      <c r="BI30" s="65">
        <v>0</v>
      </c>
      <c r="BJ30" s="9"/>
      <c r="BK30" s="9"/>
      <c r="BL30" s="9"/>
      <c r="BM30" s="9"/>
      <c r="BN30" s="9"/>
    </row>
    <row r="31" spans="1:66" s="10" customFormat="1" ht="24.95" customHeight="1" x14ac:dyDescent="0.25">
      <c r="A31" s="98" t="s">
        <v>213</v>
      </c>
      <c r="B31" s="172">
        <v>6</v>
      </c>
      <c r="C31" s="65">
        <v>2</v>
      </c>
      <c r="D31" s="166">
        <v>2</v>
      </c>
      <c r="E31" s="65">
        <v>2</v>
      </c>
      <c r="F31" s="65">
        <v>1</v>
      </c>
      <c r="G31" s="65">
        <v>2</v>
      </c>
      <c r="H31" s="65">
        <v>3</v>
      </c>
      <c r="I31" s="65">
        <v>124</v>
      </c>
      <c r="J31" s="65">
        <v>3</v>
      </c>
      <c r="K31" s="65">
        <v>138</v>
      </c>
      <c r="L31" s="65">
        <v>0</v>
      </c>
      <c r="M31" s="65">
        <v>0</v>
      </c>
      <c r="N31" s="65">
        <v>0</v>
      </c>
      <c r="O31" s="65">
        <f t="shared" si="6"/>
        <v>117</v>
      </c>
      <c r="P31" s="65">
        <v>117</v>
      </c>
      <c r="Q31" s="65">
        <v>0</v>
      </c>
      <c r="R31" s="65">
        <f t="shared" si="7"/>
        <v>117</v>
      </c>
      <c r="S31" s="65">
        <v>117</v>
      </c>
      <c r="T31" s="65">
        <v>0</v>
      </c>
      <c r="U31" s="65">
        <v>0</v>
      </c>
      <c r="V31" s="65">
        <v>5</v>
      </c>
      <c r="W31" s="65">
        <v>0</v>
      </c>
      <c r="X31" s="173">
        <v>120</v>
      </c>
      <c r="Y31" s="98" t="s">
        <v>213</v>
      </c>
      <c r="Z31" s="172">
        <f t="shared" si="8"/>
        <v>96</v>
      </c>
      <c r="AA31" s="181">
        <f t="shared" si="1"/>
        <v>7</v>
      </c>
      <c r="AB31" s="65">
        <f t="shared" si="9"/>
        <v>16</v>
      </c>
      <c r="AC31" s="65">
        <v>16</v>
      </c>
      <c r="AD31" s="65">
        <v>0</v>
      </c>
      <c r="AE31" s="65">
        <f t="shared" si="10"/>
        <v>1</v>
      </c>
      <c r="AF31" s="65">
        <v>1</v>
      </c>
      <c r="AG31" s="65">
        <v>0</v>
      </c>
      <c r="AH31" s="65">
        <v>50</v>
      </c>
      <c r="AI31" s="65">
        <v>0</v>
      </c>
      <c r="AJ31" s="65">
        <v>4</v>
      </c>
      <c r="AK31" s="65">
        <v>1</v>
      </c>
      <c r="AL31" s="65">
        <v>20</v>
      </c>
      <c r="AM31" s="65">
        <v>4</v>
      </c>
      <c r="AN31" s="65">
        <v>6</v>
      </c>
      <c r="AO31" s="173">
        <v>1</v>
      </c>
      <c r="AP31" s="98" t="s">
        <v>213</v>
      </c>
      <c r="AQ31" s="172">
        <f t="shared" si="3"/>
        <v>29</v>
      </c>
      <c r="AR31" s="65">
        <f t="shared" si="4"/>
        <v>13</v>
      </c>
      <c r="AS31" s="65">
        <f t="shared" si="13"/>
        <v>0</v>
      </c>
      <c r="AT31" s="65">
        <v>0</v>
      </c>
      <c r="AU31" s="65">
        <v>0</v>
      </c>
      <c r="AV31" s="65">
        <f t="shared" si="12"/>
        <v>2</v>
      </c>
      <c r="AW31" s="65">
        <v>2</v>
      </c>
      <c r="AX31" s="65">
        <v>0</v>
      </c>
      <c r="AY31" s="65">
        <v>2</v>
      </c>
      <c r="AZ31" s="65">
        <v>3</v>
      </c>
      <c r="BA31" s="65">
        <v>3</v>
      </c>
      <c r="BB31" s="65">
        <v>2</v>
      </c>
      <c r="BC31" s="65">
        <v>0</v>
      </c>
      <c r="BD31" s="65">
        <v>1</v>
      </c>
      <c r="BE31" s="65">
        <v>3</v>
      </c>
      <c r="BF31" s="65">
        <v>5</v>
      </c>
      <c r="BG31" s="65">
        <v>20</v>
      </c>
      <c r="BH31" s="65">
        <v>1</v>
      </c>
      <c r="BI31" s="65">
        <v>0</v>
      </c>
      <c r="BJ31" s="9"/>
      <c r="BK31" s="9"/>
      <c r="BL31" s="9"/>
      <c r="BM31" s="9"/>
      <c r="BN31" s="9"/>
    </row>
    <row r="32" spans="1:66" ht="24.95" customHeight="1" x14ac:dyDescent="0.25">
      <c r="A32" s="98" t="s">
        <v>214</v>
      </c>
      <c r="B32" s="174">
        <v>11</v>
      </c>
      <c r="C32" s="167">
        <v>4</v>
      </c>
      <c r="D32" s="168">
        <v>4</v>
      </c>
      <c r="E32" s="167">
        <v>3</v>
      </c>
      <c r="F32" s="167">
        <v>3</v>
      </c>
      <c r="G32" s="167">
        <v>3</v>
      </c>
      <c r="H32" s="167">
        <v>1</v>
      </c>
      <c r="I32" s="167">
        <v>15</v>
      </c>
      <c r="J32" s="167">
        <v>2</v>
      </c>
      <c r="K32" s="167">
        <v>102</v>
      </c>
      <c r="L32" s="167">
        <v>1</v>
      </c>
      <c r="M32" s="167">
        <v>44</v>
      </c>
      <c r="N32" s="167">
        <v>44</v>
      </c>
      <c r="O32" s="65">
        <f t="shared" si="6"/>
        <v>443</v>
      </c>
      <c r="P32" s="167">
        <v>148</v>
      </c>
      <c r="Q32" s="167">
        <v>295</v>
      </c>
      <c r="R32" s="65">
        <f t="shared" si="7"/>
        <v>443</v>
      </c>
      <c r="S32" s="167">
        <v>148</v>
      </c>
      <c r="T32" s="167">
        <v>295</v>
      </c>
      <c r="U32" s="167">
        <v>0</v>
      </c>
      <c r="V32" s="167">
        <v>0</v>
      </c>
      <c r="W32" s="167">
        <v>0</v>
      </c>
      <c r="X32" s="175">
        <v>141</v>
      </c>
      <c r="Y32" s="98" t="s">
        <v>214</v>
      </c>
      <c r="Z32" s="172">
        <f t="shared" si="8"/>
        <v>168</v>
      </c>
      <c r="AA32" s="181">
        <f t="shared" si="1"/>
        <v>12</v>
      </c>
      <c r="AB32" s="65">
        <f t="shared" si="9"/>
        <v>28</v>
      </c>
      <c r="AC32" s="167">
        <v>26</v>
      </c>
      <c r="AD32" s="167">
        <v>2</v>
      </c>
      <c r="AE32" s="65">
        <f t="shared" si="10"/>
        <v>6</v>
      </c>
      <c r="AF32" s="167">
        <v>6</v>
      </c>
      <c r="AG32" s="167">
        <v>0</v>
      </c>
      <c r="AH32" s="167">
        <v>95</v>
      </c>
      <c r="AI32" s="167">
        <v>0</v>
      </c>
      <c r="AJ32" s="167">
        <v>15</v>
      </c>
      <c r="AK32" s="167">
        <v>0</v>
      </c>
      <c r="AL32" s="167">
        <v>13</v>
      </c>
      <c r="AM32" s="167">
        <v>2</v>
      </c>
      <c r="AN32" s="167">
        <v>17</v>
      </c>
      <c r="AO32" s="175">
        <v>4</v>
      </c>
      <c r="AP32" s="98" t="s">
        <v>214</v>
      </c>
      <c r="AQ32" s="172">
        <f t="shared" si="3"/>
        <v>19</v>
      </c>
      <c r="AR32" s="65">
        <f t="shared" si="4"/>
        <v>16</v>
      </c>
      <c r="AS32" s="65">
        <f t="shared" si="13"/>
        <v>0</v>
      </c>
      <c r="AT32" s="167">
        <v>0</v>
      </c>
      <c r="AU32" s="167">
        <v>0</v>
      </c>
      <c r="AV32" s="65">
        <f t="shared" si="12"/>
        <v>2</v>
      </c>
      <c r="AW32" s="167">
        <v>2</v>
      </c>
      <c r="AX32" s="167">
        <v>0</v>
      </c>
      <c r="AY32" s="167">
        <v>5</v>
      </c>
      <c r="AZ32" s="167">
        <v>2</v>
      </c>
      <c r="BA32" s="167">
        <v>2</v>
      </c>
      <c r="BB32" s="167">
        <v>3</v>
      </c>
      <c r="BC32" s="167">
        <v>0</v>
      </c>
      <c r="BD32" s="167">
        <v>4</v>
      </c>
      <c r="BE32" s="167">
        <v>0</v>
      </c>
      <c r="BF32" s="167">
        <v>5</v>
      </c>
      <c r="BG32" s="181">
        <v>12</v>
      </c>
      <c r="BH32" s="167">
        <v>0</v>
      </c>
      <c r="BI32" s="167">
        <v>0</v>
      </c>
    </row>
    <row r="33" spans="1:66" ht="24.95" customHeight="1" x14ac:dyDescent="0.25">
      <c r="A33" s="98" t="s">
        <v>215</v>
      </c>
      <c r="B33" s="174">
        <v>1</v>
      </c>
      <c r="C33" s="167">
        <v>1</v>
      </c>
      <c r="D33" s="168">
        <v>1</v>
      </c>
      <c r="E33" s="167">
        <v>1</v>
      </c>
      <c r="F33" s="167">
        <v>1</v>
      </c>
      <c r="G33" s="167">
        <v>1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65">
        <f t="shared" si="6"/>
        <v>57</v>
      </c>
      <c r="P33" s="167">
        <v>22</v>
      </c>
      <c r="Q33" s="167">
        <v>35</v>
      </c>
      <c r="R33" s="65">
        <f t="shared" si="7"/>
        <v>57</v>
      </c>
      <c r="S33" s="167">
        <v>22</v>
      </c>
      <c r="T33" s="167">
        <v>35</v>
      </c>
      <c r="U33" s="167">
        <v>0</v>
      </c>
      <c r="V33" s="167">
        <v>0</v>
      </c>
      <c r="W33" s="167">
        <v>0</v>
      </c>
      <c r="X33" s="175">
        <v>55</v>
      </c>
      <c r="Y33" s="98" t="s">
        <v>215</v>
      </c>
      <c r="Z33" s="172">
        <f t="shared" si="8"/>
        <v>27</v>
      </c>
      <c r="AA33" s="181">
        <f t="shared" si="1"/>
        <v>0</v>
      </c>
      <c r="AB33" s="65">
        <f t="shared" si="9"/>
        <v>5</v>
      </c>
      <c r="AC33" s="167">
        <v>5</v>
      </c>
      <c r="AD33" s="167">
        <v>0</v>
      </c>
      <c r="AE33" s="65">
        <f t="shared" si="10"/>
        <v>0</v>
      </c>
      <c r="AF33" s="167">
        <v>0</v>
      </c>
      <c r="AG33" s="167">
        <v>0</v>
      </c>
      <c r="AH33" s="167">
        <v>17</v>
      </c>
      <c r="AI33" s="167">
        <v>0</v>
      </c>
      <c r="AJ33" s="167">
        <v>2</v>
      </c>
      <c r="AK33" s="167">
        <v>0</v>
      </c>
      <c r="AL33" s="167">
        <v>1</v>
      </c>
      <c r="AM33" s="167">
        <v>0</v>
      </c>
      <c r="AN33" s="167">
        <v>2</v>
      </c>
      <c r="AO33" s="175">
        <v>0</v>
      </c>
      <c r="AP33" s="98" t="s">
        <v>215</v>
      </c>
      <c r="AQ33" s="172">
        <f t="shared" si="3"/>
        <v>0</v>
      </c>
      <c r="AR33" s="65">
        <f t="shared" si="4"/>
        <v>0</v>
      </c>
      <c r="AS33" s="65">
        <f t="shared" si="13"/>
        <v>0</v>
      </c>
      <c r="AT33" s="167">
        <v>0</v>
      </c>
      <c r="AU33" s="167">
        <v>0</v>
      </c>
      <c r="AV33" s="65">
        <f t="shared" si="12"/>
        <v>0</v>
      </c>
      <c r="AW33" s="167">
        <v>0</v>
      </c>
      <c r="AX33" s="167">
        <v>0</v>
      </c>
      <c r="AY33" s="167">
        <v>0</v>
      </c>
      <c r="AZ33" s="167">
        <v>0</v>
      </c>
      <c r="BA33" s="167">
        <v>0</v>
      </c>
      <c r="BB33" s="167">
        <v>0</v>
      </c>
      <c r="BC33" s="167">
        <v>0</v>
      </c>
      <c r="BD33" s="167">
        <v>0</v>
      </c>
      <c r="BE33" s="167">
        <v>0</v>
      </c>
      <c r="BF33" s="167">
        <v>0</v>
      </c>
      <c r="BG33" s="181">
        <v>0</v>
      </c>
      <c r="BH33" s="167">
        <v>0</v>
      </c>
      <c r="BI33" s="167">
        <v>0</v>
      </c>
    </row>
    <row r="34" spans="1:66" ht="24.95" customHeight="1" x14ac:dyDescent="0.25">
      <c r="A34" s="98" t="s">
        <v>216</v>
      </c>
      <c r="B34" s="176">
        <v>1</v>
      </c>
      <c r="C34" s="177">
        <v>1</v>
      </c>
      <c r="D34" s="178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9">
        <f t="shared" si="6"/>
        <v>0</v>
      </c>
      <c r="P34" s="177">
        <v>0</v>
      </c>
      <c r="Q34" s="177">
        <v>0</v>
      </c>
      <c r="R34" s="179">
        <f t="shared" si="7"/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80">
        <v>0</v>
      </c>
      <c r="Y34" s="98" t="s">
        <v>216</v>
      </c>
      <c r="Z34" s="186">
        <f t="shared" si="8"/>
        <v>1</v>
      </c>
      <c r="AA34" s="187">
        <f t="shared" si="1"/>
        <v>0</v>
      </c>
      <c r="AB34" s="179">
        <f t="shared" si="9"/>
        <v>1</v>
      </c>
      <c r="AC34" s="177">
        <v>1</v>
      </c>
      <c r="AD34" s="177">
        <v>0</v>
      </c>
      <c r="AE34" s="179">
        <f t="shared" si="10"/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0</v>
      </c>
      <c r="AM34" s="177">
        <v>0</v>
      </c>
      <c r="AN34" s="177">
        <v>0</v>
      </c>
      <c r="AO34" s="180">
        <v>0</v>
      </c>
      <c r="AP34" s="98" t="s">
        <v>216</v>
      </c>
      <c r="AQ34" s="186">
        <f t="shared" si="3"/>
        <v>0</v>
      </c>
      <c r="AR34" s="179">
        <f t="shared" si="4"/>
        <v>0</v>
      </c>
      <c r="AS34" s="179">
        <f t="shared" si="13"/>
        <v>0</v>
      </c>
      <c r="AT34" s="177">
        <v>0</v>
      </c>
      <c r="AU34" s="177">
        <v>0</v>
      </c>
      <c r="AV34" s="179">
        <f t="shared" si="12"/>
        <v>0</v>
      </c>
      <c r="AW34" s="177">
        <v>0</v>
      </c>
      <c r="AX34" s="177">
        <v>0</v>
      </c>
      <c r="AY34" s="177">
        <v>0</v>
      </c>
      <c r="AZ34" s="177">
        <v>0</v>
      </c>
      <c r="BA34" s="177">
        <v>0</v>
      </c>
      <c r="BB34" s="177">
        <v>0</v>
      </c>
      <c r="BC34" s="177">
        <v>0</v>
      </c>
      <c r="BD34" s="177">
        <v>0</v>
      </c>
      <c r="BE34" s="177">
        <v>0</v>
      </c>
      <c r="BF34" s="177">
        <v>0</v>
      </c>
      <c r="BG34" s="187">
        <v>0</v>
      </c>
      <c r="BH34" s="177">
        <v>0</v>
      </c>
      <c r="BI34" s="177">
        <v>0</v>
      </c>
    </row>
    <row r="35" spans="1:66" s="10" customFormat="1" ht="16.5" x14ac:dyDescent="0.25">
      <c r="A35" s="9"/>
      <c r="B35" s="9"/>
      <c r="D35" s="5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R35" s="9"/>
      <c r="S35" s="9"/>
      <c r="T35" s="9"/>
      <c r="U35" s="9"/>
      <c r="V35" s="9"/>
      <c r="W35" s="9"/>
      <c r="X35" s="9"/>
      <c r="Y35" s="17"/>
      <c r="Z35" s="18"/>
      <c r="AB35" s="18"/>
      <c r="AC35" s="18"/>
      <c r="AD35" s="18"/>
      <c r="AF35" s="17"/>
      <c r="AH35" s="17"/>
      <c r="AI35" s="18"/>
      <c r="AJ35" s="18"/>
      <c r="AK35" s="17"/>
      <c r="AL35" s="17"/>
      <c r="AO35" s="61"/>
      <c r="AP35" s="17" t="s">
        <v>24</v>
      </c>
      <c r="AQ35" s="14"/>
      <c r="AR35" s="14" t="s">
        <v>51</v>
      </c>
      <c r="AS35" s="5"/>
      <c r="AT35" s="14"/>
      <c r="AU35" s="14"/>
      <c r="AV35" s="5"/>
      <c r="AW35" s="24" t="s">
        <v>52</v>
      </c>
      <c r="AX35" s="5"/>
      <c r="AY35" s="13"/>
      <c r="AZ35" s="14"/>
      <c r="BA35" s="5"/>
      <c r="BB35" s="24" t="s">
        <v>53</v>
      </c>
      <c r="BC35" s="24"/>
      <c r="BD35" s="5"/>
      <c r="BE35" s="5"/>
      <c r="BF35" s="5"/>
      <c r="BG35" s="24"/>
      <c r="BH35" s="24"/>
      <c r="BI35" s="64"/>
      <c r="BJ35" s="9"/>
      <c r="BK35" s="9"/>
      <c r="BL35" s="9"/>
      <c r="BM35" s="9"/>
      <c r="BN35" s="9"/>
    </row>
    <row r="36" spans="1:66" s="10" customFormat="1" ht="16.5" customHeight="1" x14ac:dyDescent="0.25">
      <c r="B36" s="9"/>
      <c r="D36" s="5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Z36" s="64"/>
      <c r="AA36" s="17"/>
      <c r="AB36" s="18"/>
      <c r="AC36" s="18"/>
      <c r="AD36" s="18"/>
      <c r="AF36" s="17"/>
      <c r="AH36" s="17"/>
      <c r="AI36" s="18"/>
      <c r="AJ36" s="18"/>
      <c r="AK36" s="17"/>
      <c r="AL36" s="17"/>
      <c r="AM36" s="18"/>
      <c r="AN36" s="18"/>
      <c r="AO36" s="18"/>
      <c r="AP36" s="5"/>
      <c r="AQ36" s="16"/>
      <c r="AR36" s="13"/>
      <c r="AS36" s="14"/>
      <c r="AT36" s="14"/>
      <c r="AU36" s="14"/>
      <c r="AV36" s="5"/>
      <c r="AW36" s="13" t="s">
        <v>14</v>
      </c>
      <c r="AX36" s="5"/>
      <c r="AY36" s="13"/>
      <c r="AZ36" s="14"/>
      <c r="BA36" s="5"/>
      <c r="BB36" s="14"/>
      <c r="BC36" s="13"/>
      <c r="BD36" s="14"/>
      <c r="BE36" s="14"/>
      <c r="BF36" s="14"/>
      <c r="BG36" s="14"/>
      <c r="BH36" s="14"/>
      <c r="BI36" s="18"/>
      <c r="BJ36" s="9"/>
      <c r="BK36" s="9"/>
      <c r="BL36" s="9"/>
      <c r="BM36" s="9"/>
      <c r="BN36" s="9"/>
    </row>
    <row r="37" spans="1:66" s="10" customFormat="1" ht="16.5" customHeigh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 t="s">
        <v>25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9"/>
      <c r="BJ37" s="9"/>
      <c r="BK37" s="9"/>
      <c r="BL37" s="9"/>
      <c r="BM37" s="9"/>
      <c r="BN37" s="9"/>
    </row>
    <row r="38" spans="1:66" s="10" customFormat="1" x14ac:dyDescent="0.25">
      <c r="A38" s="9"/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328" t="s">
        <v>55</v>
      </c>
      <c r="AQ38" s="329"/>
      <c r="AR38" s="329"/>
      <c r="AS38" s="329"/>
      <c r="AT38" s="329"/>
      <c r="AU38" s="329"/>
      <c r="AV38" s="329"/>
      <c r="AW38" s="329"/>
      <c r="AX38" s="329"/>
      <c r="AY38" s="329"/>
      <c r="AZ38" s="3"/>
      <c r="BA38" s="3"/>
      <c r="BB38" s="3"/>
      <c r="BC38" s="3"/>
      <c r="BD38" s="3"/>
      <c r="BE38" s="3"/>
      <c r="BF38" s="3"/>
      <c r="BG38" s="3"/>
      <c r="BH38" s="3"/>
      <c r="BI38" s="9"/>
      <c r="BJ38" s="9"/>
      <c r="BK38" s="9"/>
      <c r="BL38" s="9"/>
      <c r="BM38" s="9"/>
      <c r="BN38" s="9"/>
    </row>
    <row r="39" spans="1:66" ht="16.5" x14ac:dyDescent="0.25"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1"/>
      <c r="BA39" s="31"/>
      <c r="BB39" s="31"/>
      <c r="BC39" s="31"/>
      <c r="BD39" s="31"/>
      <c r="BE39" s="31"/>
      <c r="BF39" s="31"/>
      <c r="BG39" s="31"/>
      <c r="BH39" s="31"/>
    </row>
  </sheetData>
  <mergeCells count="104">
    <mergeCell ref="BI8:BI11"/>
    <mergeCell ref="AP6:AP11"/>
    <mergeCell ref="AB9:AD9"/>
    <mergeCell ref="BD9:BD11"/>
    <mergeCell ref="AU10:AU11"/>
    <mergeCell ref="AV10:AV11"/>
    <mergeCell ref="AK9:AK11"/>
    <mergeCell ref="AB7:AO7"/>
    <mergeCell ref="AL8:AM8"/>
    <mergeCell ref="AQ6:BI6"/>
    <mergeCell ref="BA9:BA11"/>
    <mergeCell ref="AP38:AY39"/>
    <mergeCell ref="A4:X4"/>
    <mergeCell ref="AQ5:BH5"/>
    <mergeCell ref="Z5:AN5"/>
    <mergeCell ref="B5:S5"/>
    <mergeCell ref="Z9:Z11"/>
    <mergeCell ref="BH8:BH11"/>
    <mergeCell ref="AN9:AN11"/>
    <mergeCell ref="AM9:AM11"/>
    <mergeCell ref="O6:X7"/>
    <mergeCell ref="AG10:AG11"/>
    <mergeCell ref="AE9:AG9"/>
    <mergeCell ref="AE10:AE11"/>
    <mergeCell ref="X8:X11"/>
    <mergeCell ref="U9:U11"/>
    <mergeCell ref="V9:V11"/>
    <mergeCell ref="U8:W8"/>
    <mergeCell ref="Y6:Y11"/>
    <mergeCell ref="AA9:AA11"/>
    <mergeCell ref="AC10:AC11"/>
    <mergeCell ref="A6:A11"/>
    <mergeCell ref="B6:N7"/>
    <mergeCell ref="B8:B11"/>
    <mergeCell ref="C8:C11"/>
    <mergeCell ref="H10:H11"/>
    <mergeCell ref="K10:K11"/>
    <mergeCell ref="L10:L11"/>
    <mergeCell ref="D8:D11"/>
    <mergeCell ref="I10:I11"/>
    <mergeCell ref="E8:E11"/>
    <mergeCell ref="AW10:AW11"/>
    <mergeCell ref="AO9:AO11"/>
    <mergeCell ref="AQ9:AQ11"/>
    <mergeCell ref="AR9:AR11"/>
    <mergeCell ref="AS10:AS11"/>
    <mergeCell ref="AL9:AL11"/>
    <mergeCell ref="AV9:AX9"/>
    <mergeCell ref="AD10:AD11"/>
    <mergeCell ref="H8:I9"/>
    <mergeCell ref="J8:K9"/>
    <mergeCell ref="L8:N9"/>
    <mergeCell ref="N10:N11"/>
    <mergeCell ref="AI9:AI11"/>
    <mergeCell ref="AF10:AF11"/>
    <mergeCell ref="J10:J11"/>
    <mergeCell ref="M10:M11"/>
    <mergeCell ref="G8:G11"/>
    <mergeCell ref="F8:F11"/>
    <mergeCell ref="R9:T9"/>
    <mergeCell ref="T10:T11"/>
    <mergeCell ref="R10:R11"/>
    <mergeCell ref="P10:P11"/>
    <mergeCell ref="O9:Q9"/>
    <mergeCell ref="BA8:BB8"/>
    <mergeCell ref="BG8:BG11"/>
    <mergeCell ref="AX10:AX11"/>
    <mergeCell ref="BE9:BE11"/>
    <mergeCell ref="AY9:AY11"/>
    <mergeCell ref="AZ9:AZ11"/>
    <mergeCell ref="AY8:AZ8"/>
    <mergeCell ref="AS8:AX8"/>
    <mergeCell ref="AT10:AT11"/>
    <mergeCell ref="AS9:AU9"/>
    <mergeCell ref="AJ8:AK8"/>
    <mergeCell ref="Q10:Q11"/>
    <mergeCell ref="O8:T8"/>
    <mergeCell ref="S10:S11"/>
    <mergeCell ref="O10:O11"/>
    <mergeCell ref="AJ9:AJ11"/>
    <mergeCell ref="BH1:BI1"/>
    <mergeCell ref="A3:X3"/>
    <mergeCell ref="Y3:AO3"/>
    <mergeCell ref="AP3:BI3"/>
    <mergeCell ref="BH2:BI2"/>
    <mergeCell ref="BF9:BF11"/>
    <mergeCell ref="BB9:BB11"/>
    <mergeCell ref="BC9:BC11"/>
    <mergeCell ref="BC8:BD8"/>
    <mergeCell ref="AQ7:AR8"/>
    <mergeCell ref="AN1:AO1"/>
    <mergeCell ref="AB10:AB11"/>
    <mergeCell ref="AN2:AO2"/>
    <mergeCell ref="AB8:AG8"/>
    <mergeCell ref="W9:W11"/>
    <mergeCell ref="Z6:AO6"/>
    <mergeCell ref="AH9:AH11"/>
    <mergeCell ref="W1:X1"/>
    <mergeCell ref="W2:X2"/>
    <mergeCell ref="AN8:AO8"/>
    <mergeCell ref="AS7:BI7"/>
    <mergeCell ref="BE8:BF8"/>
    <mergeCell ref="Z7:AA8"/>
    <mergeCell ref="AH8:AI8"/>
  </mergeCells>
  <phoneticPr fontId="8" type="noConversion"/>
  <printOptions horizontalCentered="1"/>
  <pageMargins left="0.74803149606299213" right="0.74803149606299213" top="0.98425196850393704" bottom="0.59055118110236227" header="0.51181102362204722" footer="0.51181102362204722"/>
  <pageSetup paperSize="8" firstPageNumber="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25" width="12.25" style="8" customWidth="1"/>
    <col min="26" max="26" width="19.5" style="8" customWidth="1"/>
    <col min="27" max="42" width="12.25" style="8" customWidth="1"/>
    <col min="43" max="43" width="19.5" style="8" customWidth="1"/>
    <col min="44" max="62" width="12.25" style="8" customWidth="1"/>
    <col min="63" max="16384" width="9" style="8"/>
  </cols>
  <sheetData>
    <row r="1" spans="1:67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U1" s="9"/>
      <c r="W1" s="41" t="s">
        <v>187</v>
      </c>
      <c r="X1" s="253" t="s">
        <v>742</v>
      </c>
      <c r="Y1" s="255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41" t="s">
        <v>187</v>
      </c>
      <c r="AO1" s="253" t="s">
        <v>733</v>
      </c>
      <c r="AP1" s="255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46"/>
      <c r="BH1" s="41" t="s">
        <v>187</v>
      </c>
      <c r="BI1" s="253" t="s">
        <v>730</v>
      </c>
      <c r="BJ1" s="255"/>
      <c r="BK1" s="7"/>
      <c r="BL1" s="7"/>
      <c r="BM1" s="7"/>
      <c r="BN1" s="7"/>
      <c r="BO1" s="7"/>
    </row>
    <row r="2" spans="1:67" ht="21.95" customHeight="1" x14ac:dyDescent="0.25">
      <c r="A2" s="201" t="s">
        <v>747</v>
      </c>
      <c r="B2" s="47" t="s">
        <v>743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U2" s="67"/>
      <c r="W2" s="41" t="s">
        <v>190</v>
      </c>
      <c r="X2" s="253" t="s">
        <v>16</v>
      </c>
      <c r="Y2" s="255"/>
      <c r="Z2" s="201" t="s">
        <v>747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1" t="s">
        <v>190</v>
      </c>
      <c r="AO2" s="253" t="s">
        <v>16</v>
      </c>
      <c r="AP2" s="255"/>
      <c r="AQ2" s="201" t="s">
        <v>747</v>
      </c>
      <c r="AR2" s="9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9"/>
      <c r="BH2" s="41" t="s">
        <v>190</v>
      </c>
      <c r="BI2" s="253" t="s">
        <v>16</v>
      </c>
      <c r="BJ2" s="255"/>
      <c r="BK2" s="7"/>
      <c r="BL2" s="7"/>
      <c r="BM2" s="7"/>
      <c r="BN2" s="7"/>
      <c r="BO2" s="7"/>
    </row>
    <row r="3" spans="1:67" ht="30" customHeight="1" x14ac:dyDescent="0.25">
      <c r="A3" s="332" t="s">
        <v>558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95"/>
      <c r="V3" s="332"/>
      <c r="W3" s="332"/>
      <c r="X3" s="332"/>
      <c r="Y3" s="332"/>
      <c r="Z3" s="332" t="s">
        <v>433</v>
      </c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 t="s">
        <v>456</v>
      </c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43"/>
      <c r="BI3" s="43"/>
      <c r="BJ3" s="43"/>
      <c r="BK3" s="7"/>
      <c r="BL3" s="7"/>
      <c r="BM3" s="7"/>
      <c r="BN3" s="7"/>
      <c r="BO3" s="7"/>
    </row>
    <row r="4" spans="1:67" ht="26.1" customHeight="1" x14ac:dyDescent="0.25">
      <c r="A4" s="334" t="s">
        <v>457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99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99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7"/>
      <c r="BL4" s="7"/>
      <c r="BM4" s="7"/>
      <c r="BN4" s="7"/>
      <c r="BO4" s="7"/>
    </row>
    <row r="5" spans="1:67" ht="20.100000000000001" customHeight="1" x14ac:dyDescent="0.25">
      <c r="A5" s="44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44"/>
      <c r="V5" s="44"/>
      <c r="W5" s="44"/>
      <c r="X5" s="44"/>
      <c r="Y5" s="20" t="s">
        <v>454</v>
      </c>
      <c r="Z5" s="44"/>
      <c r="AA5" s="44"/>
      <c r="AB5" s="44" t="s">
        <v>458</v>
      </c>
      <c r="AC5" s="67"/>
      <c r="AD5" s="67"/>
      <c r="AE5" s="67"/>
      <c r="AF5" s="67"/>
      <c r="AG5" s="67" t="s">
        <v>316</v>
      </c>
      <c r="AH5" s="67"/>
      <c r="AI5" s="67"/>
      <c r="AJ5" s="67"/>
      <c r="AK5" s="67"/>
      <c r="AL5" s="67"/>
      <c r="AM5" s="67"/>
      <c r="AN5" s="44"/>
      <c r="AO5" s="59"/>
      <c r="AP5" s="59" t="s">
        <v>335</v>
      </c>
      <c r="AQ5" s="44"/>
      <c r="AR5" s="67"/>
      <c r="AS5" s="67"/>
      <c r="AT5" s="67"/>
      <c r="AU5" s="67"/>
      <c r="AV5" s="67"/>
      <c r="AW5" s="67" t="s">
        <v>334</v>
      </c>
      <c r="AX5" s="9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44"/>
      <c r="BJ5" s="59" t="s">
        <v>335</v>
      </c>
      <c r="BK5" s="7"/>
      <c r="BL5" s="7"/>
      <c r="BM5" s="7"/>
      <c r="BN5" s="7"/>
      <c r="BO5" s="7"/>
    </row>
    <row r="6" spans="1:67" ht="20.100000000000001" customHeight="1" x14ac:dyDescent="0.25">
      <c r="A6" s="279" t="s">
        <v>336</v>
      </c>
      <c r="B6" s="272" t="s">
        <v>337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0"/>
      <c r="P6" s="278" t="s">
        <v>338</v>
      </c>
      <c r="Q6" s="397"/>
      <c r="R6" s="397"/>
      <c r="S6" s="397"/>
      <c r="T6" s="397"/>
      <c r="U6" s="397"/>
      <c r="V6" s="397"/>
      <c r="W6" s="397"/>
      <c r="X6" s="397"/>
      <c r="Y6" s="270"/>
      <c r="Z6" s="279" t="s">
        <v>192</v>
      </c>
      <c r="AA6" s="253" t="s">
        <v>339</v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5"/>
      <c r="AQ6" s="279" t="s">
        <v>340</v>
      </c>
      <c r="AR6" s="253" t="s">
        <v>339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ht="20.100000000000001" customHeight="1" x14ac:dyDescent="0.25">
      <c r="A7" s="280"/>
      <c r="B7" s="401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3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280"/>
      <c r="AA7" s="278" t="s">
        <v>90</v>
      </c>
      <c r="AB7" s="270"/>
      <c r="AC7" s="253" t="s">
        <v>341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5"/>
      <c r="AQ7" s="280"/>
      <c r="AR7" s="278" t="s">
        <v>342</v>
      </c>
      <c r="AS7" s="270"/>
      <c r="AT7" s="253" t="s">
        <v>343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ht="22.5" customHeight="1" x14ac:dyDescent="0.25">
      <c r="A8" s="280"/>
      <c r="B8" s="236" t="s">
        <v>344</v>
      </c>
      <c r="C8" s="236" t="s">
        <v>345</v>
      </c>
      <c r="D8" s="236" t="s">
        <v>346</v>
      </c>
      <c r="E8" s="236" t="s">
        <v>103</v>
      </c>
      <c r="F8" s="236" t="s">
        <v>105</v>
      </c>
      <c r="G8" s="285" t="s">
        <v>347</v>
      </c>
      <c r="H8" s="282"/>
      <c r="I8" s="292"/>
      <c r="J8" s="285" t="s">
        <v>348</v>
      </c>
      <c r="K8" s="282"/>
      <c r="L8" s="292"/>
      <c r="M8" s="285" t="s">
        <v>349</v>
      </c>
      <c r="N8" s="282"/>
      <c r="O8" s="292"/>
      <c r="P8" s="253" t="s">
        <v>350</v>
      </c>
      <c r="Q8" s="254"/>
      <c r="R8" s="254"/>
      <c r="S8" s="254"/>
      <c r="T8" s="254"/>
      <c r="U8" s="255"/>
      <c r="V8" s="253" t="s">
        <v>351</v>
      </c>
      <c r="W8" s="254"/>
      <c r="X8" s="255"/>
      <c r="Y8" s="236" t="s">
        <v>352</v>
      </c>
      <c r="Z8" s="280"/>
      <c r="AA8" s="256"/>
      <c r="AB8" s="257"/>
      <c r="AC8" s="253" t="s">
        <v>109</v>
      </c>
      <c r="AD8" s="254"/>
      <c r="AE8" s="254"/>
      <c r="AF8" s="254"/>
      <c r="AG8" s="254"/>
      <c r="AH8" s="255"/>
      <c r="AI8" s="321" t="s">
        <v>353</v>
      </c>
      <c r="AJ8" s="396"/>
      <c r="AK8" s="321" t="s">
        <v>354</v>
      </c>
      <c r="AL8" s="396"/>
      <c r="AM8" s="321" t="s">
        <v>355</v>
      </c>
      <c r="AN8" s="396"/>
      <c r="AO8" s="321" t="s">
        <v>356</v>
      </c>
      <c r="AP8" s="396"/>
      <c r="AQ8" s="280"/>
      <c r="AR8" s="256"/>
      <c r="AS8" s="257"/>
      <c r="AT8" s="253" t="s">
        <v>357</v>
      </c>
      <c r="AU8" s="254"/>
      <c r="AV8" s="254"/>
      <c r="AW8" s="254"/>
      <c r="AX8" s="254"/>
      <c r="AY8" s="255"/>
      <c r="AZ8" s="321" t="s">
        <v>358</v>
      </c>
      <c r="BA8" s="396"/>
      <c r="BB8" s="321" t="s">
        <v>354</v>
      </c>
      <c r="BC8" s="396"/>
      <c r="BD8" s="321" t="s">
        <v>359</v>
      </c>
      <c r="BE8" s="396"/>
      <c r="BF8" s="321" t="s">
        <v>360</v>
      </c>
      <c r="BG8" s="396"/>
      <c r="BH8" s="241" t="s">
        <v>361</v>
      </c>
      <c r="BI8" s="317" t="s">
        <v>461</v>
      </c>
      <c r="BJ8" s="406"/>
      <c r="BK8" s="9"/>
      <c r="BL8" s="9"/>
      <c r="BM8" s="9"/>
      <c r="BN8" s="9"/>
      <c r="BO8" s="9"/>
    </row>
    <row r="9" spans="1:67" ht="22.5" customHeight="1" x14ac:dyDescent="0.25">
      <c r="A9" s="280"/>
      <c r="B9" s="244"/>
      <c r="C9" s="244"/>
      <c r="D9" s="244"/>
      <c r="E9" s="244"/>
      <c r="F9" s="244"/>
      <c r="G9" s="293"/>
      <c r="H9" s="404"/>
      <c r="I9" s="294"/>
      <c r="J9" s="293"/>
      <c r="K9" s="404"/>
      <c r="L9" s="294"/>
      <c r="M9" s="293"/>
      <c r="N9" s="404"/>
      <c r="O9" s="294"/>
      <c r="P9" s="253" t="s">
        <v>59</v>
      </c>
      <c r="Q9" s="254"/>
      <c r="R9" s="255"/>
      <c r="S9" s="253" t="s">
        <v>60</v>
      </c>
      <c r="T9" s="254"/>
      <c r="U9" s="255"/>
      <c r="V9" s="236" t="s">
        <v>321</v>
      </c>
      <c r="W9" s="236" t="s">
        <v>161</v>
      </c>
      <c r="X9" s="236" t="s">
        <v>322</v>
      </c>
      <c r="Y9" s="244"/>
      <c r="Z9" s="280"/>
      <c r="AA9" s="236" t="s">
        <v>66</v>
      </c>
      <c r="AB9" s="236" t="s">
        <v>69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362</v>
      </c>
      <c r="AJ9" s="236" t="s">
        <v>69</v>
      </c>
      <c r="AK9" s="236" t="s">
        <v>66</v>
      </c>
      <c r="AL9" s="236" t="s">
        <v>69</v>
      </c>
      <c r="AM9" s="236" t="s">
        <v>66</v>
      </c>
      <c r="AN9" s="236" t="s">
        <v>69</v>
      </c>
      <c r="AO9" s="236" t="s">
        <v>66</v>
      </c>
      <c r="AP9" s="236" t="s">
        <v>69</v>
      </c>
      <c r="AQ9" s="280"/>
      <c r="AR9" s="236" t="s">
        <v>66</v>
      </c>
      <c r="AS9" s="236" t="s">
        <v>69</v>
      </c>
      <c r="AT9" s="253" t="s">
        <v>67</v>
      </c>
      <c r="AU9" s="254"/>
      <c r="AV9" s="255"/>
      <c r="AW9" s="253" t="s">
        <v>68</v>
      </c>
      <c r="AX9" s="254"/>
      <c r="AY9" s="255"/>
      <c r="AZ9" s="236" t="s">
        <v>66</v>
      </c>
      <c r="BA9" s="236" t="s">
        <v>69</v>
      </c>
      <c r="BB9" s="236" t="s">
        <v>66</v>
      </c>
      <c r="BC9" s="236" t="s">
        <v>69</v>
      </c>
      <c r="BD9" s="236" t="s">
        <v>66</v>
      </c>
      <c r="BE9" s="236" t="s">
        <v>69</v>
      </c>
      <c r="BF9" s="236" t="s">
        <v>66</v>
      </c>
      <c r="BG9" s="236" t="s">
        <v>69</v>
      </c>
      <c r="BH9" s="242"/>
      <c r="BI9" s="236" t="s">
        <v>66</v>
      </c>
      <c r="BJ9" s="247" t="s">
        <v>69</v>
      </c>
      <c r="BK9" s="9"/>
      <c r="BL9" s="9"/>
      <c r="BM9" s="9"/>
      <c r="BN9" s="9"/>
      <c r="BO9" s="9"/>
    </row>
    <row r="10" spans="1:67" ht="75" customHeight="1" x14ac:dyDescent="0.25">
      <c r="A10" s="280"/>
      <c r="B10" s="244"/>
      <c r="C10" s="244"/>
      <c r="D10" s="244"/>
      <c r="E10" s="244"/>
      <c r="F10" s="244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459</v>
      </c>
      <c r="L10" s="245" t="s">
        <v>312</v>
      </c>
      <c r="M10" s="236" t="s">
        <v>72</v>
      </c>
      <c r="N10" s="405" t="s">
        <v>460</v>
      </c>
      <c r="O10" s="245" t="s">
        <v>323</v>
      </c>
      <c r="P10" s="236" t="s">
        <v>74</v>
      </c>
      <c r="Q10" s="236" t="s">
        <v>99</v>
      </c>
      <c r="R10" s="236" t="s">
        <v>75</v>
      </c>
      <c r="S10" s="236" t="s">
        <v>74</v>
      </c>
      <c r="T10" s="236" t="s">
        <v>99</v>
      </c>
      <c r="U10" s="236" t="s">
        <v>76</v>
      </c>
      <c r="V10" s="244"/>
      <c r="W10" s="244"/>
      <c r="X10" s="244"/>
      <c r="Y10" s="244"/>
      <c r="Z10" s="280"/>
      <c r="AA10" s="244"/>
      <c r="AB10" s="244"/>
      <c r="AC10" s="236" t="s">
        <v>77</v>
      </c>
      <c r="AD10" s="236" t="s">
        <v>79</v>
      </c>
      <c r="AE10" s="236" t="s">
        <v>78</v>
      </c>
      <c r="AF10" s="236" t="s">
        <v>77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4"/>
      <c r="AQ10" s="280"/>
      <c r="AR10" s="244"/>
      <c r="AS10" s="244"/>
      <c r="AT10" s="236" t="s">
        <v>77</v>
      </c>
      <c r="AU10" s="236" t="s">
        <v>79</v>
      </c>
      <c r="AV10" s="236" t="s">
        <v>78</v>
      </c>
      <c r="AW10" s="236" t="s">
        <v>77</v>
      </c>
      <c r="AX10" s="236" t="s">
        <v>79</v>
      </c>
      <c r="AY10" s="236" t="s">
        <v>78</v>
      </c>
      <c r="AZ10" s="244"/>
      <c r="BA10" s="244"/>
      <c r="BB10" s="244"/>
      <c r="BC10" s="244"/>
      <c r="BD10" s="244"/>
      <c r="BE10" s="244"/>
      <c r="BF10" s="244"/>
      <c r="BG10" s="244"/>
      <c r="BH10" s="242"/>
      <c r="BI10" s="244"/>
      <c r="BJ10" s="248"/>
      <c r="BK10" s="9"/>
      <c r="BL10" s="9"/>
      <c r="BM10" s="9"/>
      <c r="BN10" s="9"/>
      <c r="BO10" s="9"/>
    </row>
    <row r="11" spans="1:67" ht="75" customHeight="1" x14ac:dyDescent="0.25">
      <c r="A11" s="259"/>
      <c r="B11" s="244"/>
      <c r="C11" s="244"/>
      <c r="D11" s="244"/>
      <c r="E11" s="244"/>
      <c r="F11" s="244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59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59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43"/>
      <c r="BI11" s="260"/>
      <c r="BJ11" s="398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v>361</v>
      </c>
      <c r="C12" s="189">
        <v>108</v>
      </c>
      <c r="D12" s="189">
        <v>131</v>
      </c>
      <c r="E12" s="189">
        <v>107</v>
      </c>
      <c r="F12" s="189">
        <v>96</v>
      </c>
      <c r="G12" s="189">
        <v>71</v>
      </c>
      <c r="H12" s="189">
        <v>3630</v>
      </c>
      <c r="I12" s="189">
        <v>3004</v>
      </c>
      <c r="J12" s="189">
        <v>100</v>
      </c>
      <c r="K12" s="189">
        <v>4081</v>
      </c>
      <c r="L12" s="189">
        <v>3580</v>
      </c>
      <c r="M12" s="189">
        <v>32</v>
      </c>
      <c r="N12" s="189">
        <v>2809</v>
      </c>
      <c r="O12" s="189">
        <v>2195</v>
      </c>
      <c r="P12" s="189">
        <v>22629</v>
      </c>
      <c r="Q12" s="189">
        <v>8146</v>
      </c>
      <c r="R12" s="189">
        <v>14483</v>
      </c>
      <c r="S12" s="189">
        <v>20633</v>
      </c>
      <c r="T12" s="189">
        <v>7001</v>
      </c>
      <c r="U12" s="189">
        <v>13632</v>
      </c>
      <c r="V12" s="189">
        <v>3848</v>
      </c>
      <c r="W12" s="189">
        <v>1063</v>
      </c>
      <c r="X12" s="189">
        <v>450</v>
      </c>
      <c r="Y12" s="190">
        <v>6619</v>
      </c>
      <c r="Z12" s="102" t="s">
        <v>448</v>
      </c>
      <c r="AA12" s="169">
        <v>7654</v>
      </c>
      <c r="AB12" s="170">
        <v>445</v>
      </c>
      <c r="AC12" s="170">
        <v>1398</v>
      </c>
      <c r="AD12" s="170">
        <v>1142</v>
      </c>
      <c r="AE12" s="170">
        <v>256</v>
      </c>
      <c r="AF12" s="170">
        <v>260</v>
      </c>
      <c r="AG12" s="170">
        <v>251</v>
      </c>
      <c r="AH12" s="170">
        <v>9</v>
      </c>
      <c r="AI12" s="170">
        <v>4690</v>
      </c>
      <c r="AJ12" s="170">
        <v>52</v>
      </c>
      <c r="AK12" s="170">
        <v>474</v>
      </c>
      <c r="AL12" s="170">
        <v>33</v>
      </c>
      <c r="AM12" s="170">
        <v>496</v>
      </c>
      <c r="AN12" s="170">
        <v>79</v>
      </c>
      <c r="AO12" s="170">
        <v>596</v>
      </c>
      <c r="AP12" s="171">
        <v>20</v>
      </c>
      <c r="AQ12" s="102" t="s">
        <v>448</v>
      </c>
      <c r="AR12" s="169">
        <v>1232</v>
      </c>
      <c r="AS12" s="170">
        <v>605</v>
      </c>
      <c r="AT12" s="170" t="s">
        <v>15</v>
      </c>
      <c r="AU12" s="170" t="s">
        <v>15</v>
      </c>
      <c r="AV12" s="170" t="s">
        <v>15</v>
      </c>
      <c r="AW12" s="170">
        <v>76</v>
      </c>
      <c r="AX12" s="170">
        <v>75</v>
      </c>
      <c r="AY12" s="170">
        <v>1</v>
      </c>
      <c r="AZ12" s="170">
        <v>248</v>
      </c>
      <c r="BA12" s="170">
        <v>144</v>
      </c>
      <c r="BB12" s="170">
        <v>61</v>
      </c>
      <c r="BC12" s="170">
        <v>161</v>
      </c>
      <c r="BD12" s="170">
        <v>9</v>
      </c>
      <c r="BE12" s="170">
        <v>76</v>
      </c>
      <c r="BF12" s="170">
        <v>63</v>
      </c>
      <c r="BG12" s="170">
        <v>151</v>
      </c>
      <c r="BH12" s="170">
        <v>820</v>
      </c>
      <c r="BI12" s="170">
        <v>44</v>
      </c>
      <c r="BJ12" s="122" t="s">
        <v>15</v>
      </c>
      <c r="BK12" s="65"/>
      <c r="BL12" s="9"/>
      <c r="BM12" s="9"/>
      <c r="BN12" s="9"/>
      <c r="BO12" s="9"/>
    </row>
    <row r="13" spans="1:67" s="10" customFormat="1" ht="24.95" customHeight="1" x14ac:dyDescent="0.25">
      <c r="A13" s="191" t="s">
        <v>427</v>
      </c>
      <c r="B13" s="125">
        <v>44</v>
      </c>
      <c r="C13" s="118">
        <v>9</v>
      </c>
      <c r="D13" s="118">
        <v>18</v>
      </c>
      <c r="E13" s="118">
        <v>8</v>
      </c>
      <c r="F13" s="118">
        <v>8</v>
      </c>
      <c r="G13" s="118">
        <v>7</v>
      </c>
      <c r="H13" s="118">
        <v>248</v>
      </c>
      <c r="I13" s="118">
        <v>236</v>
      </c>
      <c r="J13" s="118">
        <v>10</v>
      </c>
      <c r="K13" s="118">
        <v>480</v>
      </c>
      <c r="L13" s="118">
        <v>328</v>
      </c>
      <c r="M13" s="118">
        <v>4</v>
      </c>
      <c r="N13" s="118">
        <v>331</v>
      </c>
      <c r="O13" s="118">
        <v>175</v>
      </c>
      <c r="P13" s="118">
        <v>2492</v>
      </c>
      <c r="Q13" s="118">
        <v>637</v>
      </c>
      <c r="R13" s="118">
        <v>1855</v>
      </c>
      <c r="S13" s="118">
        <v>1914</v>
      </c>
      <c r="T13" s="118">
        <v>459</v>
      </c>
      <c r="U13" s="118">
        <v>1755</v>
      </c>
      <c r="V13" s="118" t="s">
        <v>15</v>
      </c>
      <c r="W13" s="118" t="s">
        <v>15</v>
      </c>
      <c r="X13" s="118" t="s">
        <v>15</v>
      </c>
      <c r="Y13" s="130">
        <v>556</v>
      </c>
      <c r="Z13" s="191" t="s">
        <v>427</v>
      </c>
      <c r="AA13" s="125">
        <v>719</v>
      </c>
      <c r="AB13" s="118">
        <v>69</v>
      </c>
      <c r="AC13" s="118">
        <v>161</v>
      </c>
      <c r="AD13" s="118">
        <v>142</v>
      </c>
      <c r="AE13" s="118">
        <v>19</v>
      </c>
      <c r="AF13" s="118">
        <v>33</v>
      </c>
      <c r="AG13" s="118">
        <v>43</v>
      </c>
      <c r="AH13" s="118">
        <v>2</v>
      </c>
      <c r="AI13" s="118">
        <v>408</v>
      </c>
      <c r="AJ13" s="118">
        <v>3</v>
      </c>
      <c r="AK13" s="118">
        <v>52</v>
      </c>
      <c r="AL13" s="118">
        <v>6</v>
      </c>
      <c r="AM13" s="118">
        <v>61</v>
      </c>
      <c r="AN13" s="118">
        <v>14</v>
      </c>
      <c r="AO13" s="118">
        <v>69</v>
      </c>
      <c r="AP13" s="130" t="s">
        <v>15</v>
      </c>
      <c r="AQ13" s="191" t="s">
        <v>427</v>
      </c>
      <c r="AR13" s="125">
        <v>111</v>
      </c>
      <c r="AS13" s="118">
        <v>69</v>
      </c>
      <c r="AT13" s="118" t="s">
        <v>15</v>
      </c>
      <c r="AU13" s="118" t="s">
        <v>15</v>
      </c>
      <c r="AV13" s="118" t="s">
        <v>15</v>
      </c>
      <c r="AW13" s="118">
        <v>8</v>
      </c>
      <c r="AX13" s="118">
        <v>8</v>
      </c>
      <c r="AY13" s="118" t="s">
        <v>15</v>
      </c>
      <c r="AZ13" s="118">
        <v>20</v>
      </c>
      <c r="BA13" s="118">
        <v>17</v>
      </c>
      <c r="BB13" s="118">
        <v>5</v>
      </c>
      <c r="BC13" s="118">
        <v>17</v>
      </c>
      <c r="BD13" s="118" t="s">
        <v>15</v>
      </c>
      <c r="BE13" s="118">
        <v>11</v>
      </c>
      <c r="BF13" s="118">
        <v>4</v>
      </c>
      <c r="BG13" s="118">
        <v>19</v>
      </c>
      <c r="BH13" s="118">
        <v>95</v>
      </c>
      <c r="BI13" s="118" t="s">
        <v>15</v>
      </c>
      <c r="BJ13" s="118" t="s">
        <v>15</v>
      </c>
      <c r="BK13" s="72"/>
      <c r="BL13" s="72"/>
      <c r="BM13" s="72"/>
      <c r="BN13" s="72"/>
      <c r="BO13" s="72"/>
    </row>
    <row r="14" spans="1:67" s="10" customFormat="1" ht="24.95" customHeight="1" x14ac:dyDescent="0.25">
      <c r="A14" s="191" t="s">
        <v>428</v>
      </c>
      <c r="B14" s="125">
        <v>50</v>
      </c>
      <c r="C14" s="118">
        <v>11</v>
      </c>
      <c r="D14" s="118">
        <v>12</v>
      </c>
      <c r="E14" s="118">
        <v>10</v>
      </c>
      <c r="F14" s="118">
        <v>6</v>
      </c>
      <c r="G14" s="118">
        <v>8</v>
      </c>
      <c r="H14" s="118">
        <v>411</v>
      </c>
      <c r="I14" s="118">
        <v>411</v>
      </c>
      <c r="J14" s="118">
        <v>40</v>
      </c>
      <c r="K14" s="118">
        <v>1077</v>
      </c>
      <c r="L14" s="118">
        <v>1077</v>
      </c>
      <c r="M14" s="118" t="s">
        <v>15</v>
      </c>
      <c r="N14" s="118" t="s">
        <v>15</v>
      </c>
      <c r="O14" s="118" t="s">
        <v>15</v>
      </c>
      <c r="P14" s="118">
        <v>2159</v>
      </c>
      <c r="Q14" s="118">
        <v>1442</v>
      </c>
      <c r="R14" s="118">
        <v>717</v>
      </c>
      <c r="S14" s="118">
        <v>1659</v>
      </c>
      <c r="T14" s="118">
        <v>1128</v>
      </c>
      <c r="U14" s="118">
        <v>531</v>
      </c>
      <c r="V14" s="118" t="s">
        <v>15</v>
      </c>
      <c r="W14" s="118" t="s">
        <v>15</v>
      </c>
      <c r="X14" s="118" t="s">
        <v>15</v>
      </c>
      <c r="Y14" s="130">
        <v>1288</v>
      </c>
      <c r="Z14" s="191" t="s">
        <v>428</v>
      </c>
      <c r="AA14" s="125">
        <v>1166</v>
      </c>
      <c r="AB14" s="118">
        <v>68</v>
      </c>
      <c r="AC14" s="118">
        <v>293</v>
      </c>
      <c r="AD14" s="118">
        <v>196</v>
      </c>
      <c r="AE14" s="118">
        <v>97</v>
      </c>
      <c r="AF14" s="118">
        <v>54</v>
      </c>
      <c r="AG14" s="118">
        <v>53</v>
      </c>
      <c r="AH14" s="118">
        <v>1</v>
      </c>
      <c r="AI14" s="118">
        <v>637</v>
      </c>
      <c r="AJ14" s="118">
        <v>8</v>
      </c>
      <c r="AK14" s="118">
        <v>61</v>
      </c>
      <c r="AL14" s="118">
        <v>3</v>
      </c>
      <c r="AM14" s="118">
        <v>88</v>
      </c>
      <c r="AN14" s="118">
        <v>1</v>
      </c>
      <c r="AO14" s="118">
        <v>87</v>
      </c>
      <c r="AP14" s="130">
        <v>2</v>
      </c>
      <c r="AQ14" s="191" t="s">
        <v>428</v>
      </c>
      <c r="AR14" s="125">
        <v>188</v>
      </c>
      <c r="AS14" s="118">
        <v>134</v>
      </c>
      <c r="AT14" s="118" t="s">
        <v>15</v>
      </c>
      <c r="AU14" s="118" t="s">
        <v>15</v>
      </c>
      <c r="AV14" s="118" t="s">
        <v>15</v>
      </c>
      <c r="AW14" s="118">
        <v>1</v>
      </c>
      <c r="AX14" s="118">
        <v>1</v>
      </c>
      <c r="AY14" s="118" t="s">
        <v>15</v>
      </c>
      <c r="AZ14" s="118">
        <v>3</v>
      </c>
      <c r="BA14" s="118">
        <v>52</v>
      </c>
      <c r="BB14" s="118">
        <v>14</v>
      </c>
      <c r="BC14" s="118">
        <v>40</v>
      </c>
      <c r="BD14" s="118" t="s">
        <v>15</v>
      </c>
      <c r="BE14" s="118">
        <v>15</v>
      </c>
      <c r="BF14" s="118">
        <v>5</v>
      </c>
      <c r="BG14" s="118">
        <v>26</v>
      </c>
      <c r="BH14" s="118">
        <v>161</v>
      </c>
      <c r="BI14" s="118">
        <v>5</v>
      </c>
      <c r="BJ14" s="118" t="s">
        <v>15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91" t="s">
        <v>429</v>
      </c>
      <c r="B15" s="125">
        <v>38</v>
      </c>
      <c r="C15" s="118">
        <v>16</v>
      </c>
      <c r="D15" s="118">
        <v>17</v>
      </c>
      <c r="E15" s="118">
        <v>14</v>
      </c>
      <c r="F15" s="118">
        <v>17</v>
      </c>
      <c r="G15" s="118">
        <v>9</v>
      </c>
      <c r="H15" s="118">
        <v>562</v>
      </c>
      <c r="I15" s="118">
        <v>437</v>
      </c>
      <c r="J15" s="118">
        <v>3</v>
      </c>
      <c r="K15" s="118">
        <v>243</v>
      </c>
      <c r="L15" s="118">
        <v>243</v>
      </c>
      <c r="M15" s="118">
        <v>2</v>
      </c>
      <c r="N15" s="118">
        <v>149</v>
      </c>
      <c r="O15" s="118">
        <v>100</v>
      </c>
      <c r="P15" s="118">
        <v>2485</v>
      </c>
      <c r="Q15" s="118">
        <v>886</v>
      </c>
      <c r="R15" s="118">
        <v>1599</v>
      </c>
      <c r="S15" s="118">
        <v>2321</v>
      </c>
      <c r="T15" s="118">
        <v>722</v>
      </c>
      <c r="U15" s="118">
        <v>1599</v>
      </c>
      <c r="V15" s="118" t="s">
        <v>15</v>
      </c>
      <c r="W15" s="118" t="s">
        <v>15</v>
      </c>
      <c r="X15" s="118" t="s">
        <v>15</v>
      </c>
      <c r="Y15" s="130">
        <v>521</v>
      </c>
      <c r="Z15" s="191" t="s">
        <v>429</v>
      </c>
      <c r="AA15" s="125">
        <v>757</v>
      </c>
      <c r="AB15" s="118">
        <v>14</v>
      </c>
      <c r="AC15" s="118">
        <v>124</v>
      </c>
      <c r="AD15" s="118">
        <v>109</v>
      </c>
      <c r="AE15" s="118">
        <v>15</v>
      </c>
      <c r="AF15" s="118">
        <v>11</v>
      </c>
      <c r="AG15" s="118">
        <v>11</v>
      </c>
      <c r="AH15" s="118" t="s">
        <v>15</v>
      </c>
      <c r="AI15" s="118">
        <v>466</v>
      </c>
      <c r="AJ15" s="118" t="s">
        <v>15</v>
      </c>
      <c r="AK15" s="118">
        <v>50</v>
      </c>
      <c r="AL15" s="118" t="s">
        <v>15</v>
      </c>
      <c r="AM15" s="118">
        <v>51</v>
      </c>
      <c r="AN15" s="118">
        <v>3</v>
      </c>
      <c r="AO15" s="118">
        <v>66</v>
      </c>
      <c r="AP15" s="130" t="s">
        <v>15</v>
      </c>
      <c r="AQ15" s="191" t="s">
        <v>429</v>
      </c>
      <c r="AR15" s="125">
        <v>86</v>
      </c>
      <c r="AS15" s="118">
        <v>30</v>
      </c>
      <c r="AT15" s="118" t="s">
        <v>15</v>
      </c>
      <c r="AU15" s="118" t="s">
        <v>15</v>
      </c>
      <c r="AV15" s="118" t="s">
        <v>15</v>
      </c>
      <c r="AW15" s="118">
        <v>2</v>
      </c>
      <c r="AX15" s="118">
        <v>2</v>
      </c>
      <c r="AY15" s="118" t="s">
        <v>15</v>
      </c>
      <c r="AZ15" s="118">
        <v>21</v>
      </c>
      <c r="BA15" s="118">
        <v>2</v>
      </c>
      <c r="BB15" s="118">
        <v>5</v>
      </c>
      <c r="BC15" s="118">
        <v>12</v>
      </c>
      <c r="BD15" s="118" t="s">
        <v>15</v>
      </c>
      <c r="BE15" s="118">
        <v>3</v>
      </c>
      <c r="BF15" s="118">
        <v>6</v>
      </c>
      <c r="BG15" s="118">
        <v>11</v>
      </c>
      <c r="BH15" s="118">
        <v>54</v>
      </c>
      <c r="BI15" s="118" t="s">
        <v>15</v>
      </c>
      <c r="BJ15" s="118" t="s">
        <v>15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91" t="s">
        <v>430</v>
      </c>
      <c r="B16" s="125">
        <v>32</v>
      </c>
      <c r="C16" s="118">
        <v>7</v>
      </c>
      <c r="D16" s="118">
        <v>8</v>
      </c>
      <c r="E16" s="118">
        <v>6</v>
      </c>
      <c r="F16" s="118">
        <v>6</v>
      </c>
      <c r="G16" s="118">
        <v>4</v>
      </c>
      <c r="H16" s="118">
        <v>177</v>
      </c>
      <c r="I16" s="118">
        <v>125</v>
      </c>
      <c r="J16" s="118">
        <v>3</v>
      </c>
      <c r="K16" s="118">
        <v>44</v>
      </c>
      <c r="L16" s="118">
        <v>44</v>
      </c>
      <c r="M16" s="118">
        <v>2</v>
      </c>
      <c r="N16" s="118">
        <v>95</v>
      </c>
      <c r="O16" s="118">
        <v>95</v>
      </c>
      <c r="P16" s="118">
        <v>1318</v>
      </c>
      <c r="Q16" s="118">
        <v>418</v>
      </c>
      <c r="R16" s="118">
        <v>900</v>
      </c>
      <c r="S16" s="118">
        <v>1285</v>
      </c>
      <c r="T16" s="118">
        <v>398</v>
      </c>
      <c r="U16" s="118">
        <v>887</v>
      </c>
      <c r="V16" s="118" t="s">
        <v>15</v>
      </c>
      <c r="W16" s="118">
        <v>2</v>
      </c>
      <c r="X16" s="118" t="s">
        <v>15</v>
      </c>
      <c r="Y16" s="130">
        <v>620</v>
      </c>
      <c r="Z16" s="191" t="s">
        <v>430</v>
      </c>
      <c r="AA16" s="125">
        <v>570</v>
      </c>
      <c r="AB16" s="118">
        <v>46</v>
      </c>
      <c r="AC16" s="118">
        <v>115</v>
      </c>
      <c r="AD16" s="118">
        <v>85</v>
      </c>
      <c r="AE16" s="118">
        <v>30</v>
      </c>
      <c r="AF16" s="118">
        <v>25</v>
      </c>
      <c r="AG16" s="118">
        <v>23</v>
      </c>
      <c r="AH16" s="118">
        <v>2</v>
      </c>
      <c r="AI16" s="118">
        <v>352</v>
      </c>
      <c r="AJ16" s="118">
        <v>3</v>
      </c>
      <c r="AK16" s="118">
        <v>34</v>
      </c>
      <c r="AL16" s="118">
        <v>6</v>
      </c>
      <c r="AM16" s="118">
        <v>30</v>
      </c>
      <c r="AN16" s="118">
        <v>10</v>
      </c>
      <c r="AO16" s="118">
        <v>39</v>
      </c>
      <c r="AP16" s="130">
        <v>2</v>
      </c>
      <c r="AQ16" s="191" t="s">
        <v>430</v>
      </c>
      <c r="AR16" s="125">
        <v>50</v>
      </c>
      <c r="AS16" s="118">
        <v>36</v>
      </c>
      <c r="AT16" s="118" t="s">
        <v>15</v>
      </c>
      <c r="AU16" s="118" t="s">
        <v>15</v>
      </c>
      <c r="AV16" s="118" t="s">
        <v>15</v>
      </c>
      <c r="AW16" s="118">
        <v>7</v>
      </c>
      <c r="AX16" s="118">
        <v>6</v>
      </c>
      <c r="AY16" s="118">
        <v>1</v>
      </c>
      <c r="AZ16" s="118">
        <v>13</v>
      </c>
      <c r="BA16" s="118">
        <v>9</v>
      </c>
      <c r="BB16" s="118">
        <v>2</v>
      </c>
      <c r="BC16" s="118">
        <v>8</v>
      </c>
      <c r="BD16" s="118" t="s">
        <v>15</v>
      </c>
      <c r="BE16" s="118">
        <v>5</v>
      </c>
      <c r="BF16" s="118">
        <v>2</v>
      </c>
      <c r="BG16" s="118">
        <v>7</v>
      </c>
      <c r="BH16" s="118">
        <v>18</v>
      </c>
      <c r="BI16" s="118">
        <v>15</v>
      </c>
      <c r="BJ16" s="118" t="s">
        <v>15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91" t="s">
        <v>199</v>
      </c>
      <c r="B17" s="192">
        <v>62</v>
      </c>
      <c r="C17" s="165">
        <v>12</v>
      </c>
      <c r="D17" s="165">
        <v>13</v>
      </c>
      <c r="E17" s="165">
        <v>12</v>
      </c>
      <c r="F17" s="165">
        <v>10</v>
      </c>
      <c r="G17" s="165">
        <v>14</v>
      </c>
      <c r="H17" s="165">
        <v>719</v>
      </c>
      <c r="I17" s="165">
        <v>617</v>
      </c>
      <c r="J17" s="165">
        <v>7</v>
      </c>
      <c r="K17" s="165">
        <v>382</v>
      </c>
      <c r="L17" s="165">
        <v>349</v>
      </c>
      <c r="M17" s="165">
        <v>3</v>
      </c>
      <c r="N17" s="165">
        <v>216</v>
      </c>
      <c r="O17" s="165">
        <v>216</v>
      </c>
      <c r="P17" s="165">
        <v>2113</v>
      </c>
      <c r="Q17" s="165">
        <v>1184</v>
      </c>
      <c r="R17" s="165">
        <v>929</v>
      </c>
      <c r="S17" s="165">
        <v>2012</v>
      </c>
      <c r="T17" s="165">
        <v>1092</v>
      </c>
      <c r="U17" s="165">
        <v>920</v>
      </c>
      <c r="V17" s="165" t="s">
        <v>15</v>
      </c>
      <c r="W17" s="165">
        <v>248</v>
      </c>
      <c r="X17" s="165" t="s">
        <v>15</v>
      </c>
      <c r="Y17" s="193">
        <v>574</v>
      </c>
      <c r="Z17" s="191" t="s">
        <v>199</v>
      </c>
      <c r="AA17" s="125">
        <v>1029</v>
      </c>
      <c r="AB17" s="118">
        <v>67</v>
      </c>
      <c r="AC17" s="118">
        <v>211</v>
      </c>
      <c r="AD17" s="118">
        <v>167</v>
      </c>
      <c r="AE17" s="118">
        <v>44</v>
      </c>
      <c r="AF17" s="118">
        <v>37</v>
      </c>
      <c r="AG17" s="118">
        <v>34</v>
      </c>
      <c r="AH17" s="118">
        <v>3</v>
      </c>
      <c r="AI17" s="118">
        <v>643</v>
      </c>
      <c r="AJ17" s="118">
        <v>15</v>
      </c>
      <c r="AK17" s="118">
        <v>55</v>
      </c>
      <c r="AL17" s="118">
        <v>6</v>
      </c>
      <c r="AM17" s="118">
        <v>58</v>
      </c>
      <c r="AN17" s="118">
        <v>6</v>
      </c>
      <c r="AO17" s="118">
        <v>62</v>
      </c>
      <c r="AP17" s="130">
        <v>3</v>
      </c>
      <c r="AQ17" s="191" t="s">
        <v>199</v>
      </c>
      <c r="AR17" s="125">
        <v>152</v>
      </c>
      <c r="AS17" s="118">
        <v>71</v>
      </c>
      <c r="AT17" s="118" t="s">
        <v>15</v>
      </c>
      <c r="AU17" s="118" t="s">
        <v>15</v>
      </c>
      <c r="AV17" s="118" t="s">
        <v>15</v>
      </c>
      <c r="AW17" s="118">
        <v>6</v>
      </c>
      <c r="AX17" s="118">
        <v>6</v>
      </c>
      <c r="AY17" s="118" t="s">
        <v>15</v>
      </c>
      <c r="AZ17" s="118">
        <v>24</v>
      </c>
      <c r="BA17" s="118">
        <v>16</v>
      </c>
      <c r="BB17" s="118">
        <v>10</v>
      </c>
      <c r="BC17" s="118">
        <v>14</v>
      </c>
      <c r="BD17" s="118" t="s">
        <v>15</v>
      </c>
      <c r="BE17" s="118">
        <v>13</v>
      </c>
      <c r="BF17" s="118">
        <v>10</v>
      </c>
      <c r="BG17" s="118">
        <v>22</v>
      </c>
      <c r="BH17" s="118">
        <v>108</v>
      </c>
      <c r="BI17" s="118" t="s">
        <v>15</v>
      </c>
      <c r="BJ17" s="118" t="s">
        <v>15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91" t="s">
        <v>200</v>
      </c>
      <c r="B18" s="192">
        <v>7</v>
      </c>
      <c r="C18" s="165">
        <v>5</v>
      </c>
      <c r="D18" s="165">
        <v>4</v>
      </c>
      <c r="E18" s="165">
        <v>4</v>
      </c>
      <c r="F18" s="165">
        <v>7</v>
      </c>
      <c r="G18" s="165">
        <v>4</v>
      </c>
      <c r="H18" s="165">
        <v>177</v>
      </c>
      <c r="I18" s="165">
        <v>133</v>
      </c>
      <c r="J18" s="165">
        <v>2</v>
      </c>
      <c r="K18" s="165">
        <v>66</v>
      </c>
      <c r="L18" s="165">
        <v>57</v>
      </c>
      <c r="M18" s="165">
        <v>2</v>
      </c>
      <c r="N18" s="165">
        <v>186</v>
      </c>
      <c r="O18" s="165">
        <v>172</v>
      </c>
      <c r="P18" s="165">
        <v>726</v>
      </c>
      <c r="Q18" s="165">
        <v>140</v>
      </c>
      <c r="R18" s="165">
        <v>586</v>
      </c>
      <c r="S18" s="165">
        <v>726</v>
      </c>
      <c r="T18" s="165">
        <v>140</v>
      </c>
      <c r="U18" s="165">
        <v>586</v>
      </c>
      <c r="V18" s="165" t="s">
        <v>15</v>
      </c>
      <c r="W18" s="165">
        <v>8</v>
      </c>
      <c r="X18" s="165" t="s">
        <v>15</v>
      </c>
      <c r="Y18" s="193">
        <v>165</v>
      </c>
      <c r="Z18" s="191" t="s">
        <v>200</v>
      </c>
      <c r="AA18" s="192">
        <v>158</v>
      </c>
      <c r="AB18" s="165">
        <v>10</v>
      </c>
      <c r="AC18" s="165">
        <v>22</v>
      </c>
      <c r="AD18" s="165">
        <v>22</v>
      </c>
      <c r="AE18" s="165" t="s">
        <v>15</v>
      </c>
      <c r="AF18" s="165">
        <v>4</v>
      </c>
      <c r="AG18" s="165">
        <v>4</v>
      </c>
      <c r="AH18" s="165" t="s">
        <v>15</v>
      </c>
      <c r="AI18" s="165">
        <v>95</v>
      </c>
      <c r="AJ18" s="165">
        <v>3</v>
      </c>
      <c r="AK18" s="165">
        <v>12</v>
      </c>
      <c r="AL18" s="165" t="s">
        <v>15</v>
      </c>
      <c r="AM18" s="165">
        <v>14</v>
      </c>
      <c r="AN18" s="165">
        <v>1</v>
      </c>
      <c r="AO18" s="165">
        <v>15</v>
      </c>
      <c r="AP18" s="193">
        <v>2</v>
      </c>
      <c r="AQ18" s="191" t="s">
        <v>200</v>
      </c>
      <c r="AR18" s="125">
        <v>41</v>
      </c>
      <c r="AS18" s="118">
        <v>30</v>
      </c>
      <c r="AT18" s="118" t="s">
        <v>15</v>
      </c>
      <c r="AU18" s="118" t="s">
        <v>15</v>
      </c>
      <c r="AV18" s="118" t="s">
        <v>15</v>
      </c>
      <c r="AW18" s="118">
        <v>6</v>
      </c>
      <c r="AX18" s="118">
        <v>6</v>
      </c>
      <c r="AY18" s="118" t="s">
        <v>15</v>
      </c>
      <c r="AZ18" s="118">
        <v>18</v>
      </c>
      <c r="BA18" s="118">
        <v>5</v>
      </c>
      <c r="BB18" s="118" t="s">
        <v>15</v>
      </c>
      <c r="BC18" s="118">
        <v>7</v>
      </c>
      <c r="BD18" s="118" t="s">
        <v>15</v>
      </c>
      <c r="BE18" s="118">
        <v>3</v>
      </c>
      <c r="BF18" s="118">
        <v>1</v>
      </c>
      <c r="BG18" s="118">
        <v>9</v>
      </c>
      <c r="BH18" s="118">
        <v>19</v>
      </c>
      <c r="BI18" s="118">
        <v>3</v>
      </c>
      <c r="BJ18" s="118" t="s">
        <v>15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91" t="s">
        <v>431</v>
      </c>
      <c r="B19" s="192">
        <v>15</v>
      </c>
      <c r="C19" s="165">
        <v>4</v>
      </c>
      <c r="D19" s="165">
        <v>6</v>
      </c>
      <c r="E19" s="165">
        <v>5</v>
      </c>
      <c r="F19" s="165">
        <v>3</v>
      </c>
      <c r="G19" s="165">
        <v>2</v>
      </c>
      <c r="H19" s="165">
        <v>85</v>
      </c>
      <c r="I19" s="165">
        <v>85</v>
      </c>
      <c r="J19" s="165">
        <v>13</v>
      </c>
      <c r="K19" s="165">
        <v>427</v>
      </c>
      <c r="L19" s="165">
        <v>395</v>
      </c>
      <c r="M19" s="165">
        <v>2</v>
      </c>
      <c r="N19" s="165">
        <v>190</v>
      </c>
      <c r="O19" s="165">
        <v>124</v>
      </c>
      <c r="P19" s="165">
        <v>1776</v>
      </c>
      <c r="Q19" s="165">
        <v>553</v>
      </c>
      <c r="R19" s="165">
        <v>1223</v>
      </c>
      <c r="S19" s="165">
        <v>1539</v>
      </c>
      <c r="T19" s="165">
        <v>516</v>
      </c>
      <c r="U19" s="165">
        <v>1023</v>
      </c>
      <c r="V19" s="165" t="s">
        <v>15</v>
      </c>
      <c r="W19" s="165" t="s">
        <v>15</v>
      </c>
      <c r="X19" s="165" t="s">
        <v>15</v>
      </c>
      <c r="Y19" s="193">
        <v>525</v>
      </c>
      <c r="Z19" s="191" t="s">
        <v>431</v>
      </c>
      <c r="AA19" s="192">
        <v>561</v>
      </c>
      <c r="AB19" s="165">
        <v>22</v>
      </c>
      <c r="AC19" s="165">
        <v>107</v>
      </c>
      <c r="AD19" s="165">
        <v>93</v>
      </c>
      <c r="AE19" s="165">
        <v>14</v>
      </c>
      <c r="AF19" s="165">
        <v>15</v>
      </c>
      <c r="AG19" s="165">
        <v>15</v>
      </c>
      <c r="AH19" s="165" t="s">
        <v>15</v>
      </c>
      <c r="AI19" s="165">
        <v>337</v>
      </c>
      <c r="AJ19" s="165">
        <v>1</v>
      </c>
      <c r="AK19" s="165">
        <v>34</v>
      </c>
      <c r="AL19" s="165" t="s">
        <v>15</v>
      </c>
      <c r="AM19" s="165">
        <v>40</v>
      </c>
      <c r="AN19" s="165">
        <v>6</v>
      </c>
      <c r="AO19" s="165">
        <v>43</v>
      </c>
      <c r="AP19" s="193" t="s">
        <v>15</v>
      </c>
      <c r="AQ19" s="191" t="s">
        <v>431</v>
      </c>
      <c r="AR19" s="192">
        <v>76</v>
      </c>
      <c r="AS19" s="165">
        <v>51</v>
      </c>
      <c r="AT19" s="165" t="s">
        <v>15</v>
      </c>
      <c r="AU19" s="165" t="s">
        <v>15</v>
      </c>
      <c r="AV19" s="165" t="s">
        <v>15</v>
      </c>
      <c r="AW19" s="165">
        <v>4</v>
      </c>
      <c r="AX19" s="165">
        <v>4</v>
      </c>
      <c r="AY19" s="165" t="s">
        <v>15</v>
      </c>
      <c r="AZ19" s="165">
        <v>18</v>
      </c>
      <c r="BA19" s="165">
        <v>11</v>
      </c>
      <c r="BB19" s="165">
        <v>1</v>
      </c>
      <c r="BC19" s="165">
        <v>21</v>
      </c>
      <c r="BD19" s="165" t="s">
        <v>15</v>
      </c>
      <c r="BE19" s="165">
        <v>5</v>
      </c>
      <c r="BF19" s="165">
        <v>5</v>
      </c>
      <c r="BG19" s="165">
        <v>10</v>
      </c>
      <c r="BH19" s="165">
        <v>52</v>
      </c>
      <c r="BI19" s="165" t="s">
        <v>15</v>
      </c>
      <c r="BJ19" s="165" t="s">
        <v>15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91" t="s">
        <v>201</v>
      </c>
      <c r="B20" s="192">
        <v>9</v>
      </c>
      <c r="C20" s="165">
        <v>2</v>
      </c>
      <c r="D20" s="165">
        <v>4</v>
      </c>
      <c r="E20" s="165">
        <v>4</v>
      </c>
      <c r="F20" s="165">
        <v>2</v>
      </c>
      <c r="G20" s="165" t="s">
        <v>15</v>
      </c>
      <c r="H20" s="165" t="s">
        <v>15</v>
      </c>
      <c r="I20" s="165" t="s">
        <v>15</v>
      </c>
      <c r="J20" s="165">
        <v>3</v>
      </c>
      <c r="K20" s="165">
        <v>68</v>
      </c>
      <c r="L20" s="165">
        <v>57</v>
      </c>
      <c r="M20" s="165" t="s">
        <v>15</v>
      </c>
      <c r="N20" s="165" t="s">
        <v>15</v>
      </c>
      <c r="O20" s="165" t="s">
        <v>15</v>
      </c>
      <c r="P20" s="165">
        <v>710</v>
      </c>
      <c r="Q20" s="165">
        <v>200</v>
      </c>
      <c r="R20" s="165">
        <v>510</v>
      </c>
      <c r="S20" s="165">
        <v>696</v>
      </c>
      <c r="T20" s="165">
        <v>186</v>
      </c>
      <c r="U20" s="165">
        <v>510</v>
      </c>
      <c r="V20" s="165" t="s">
        <v>15</v>
      </c>
      <c r="W20" s="165" t="s">
        <v>15</v>
      </c>
      <c r="X20" s="165" t="s">
        <v>15</v>
      </c>
      <c r="Y20" s="193">
        <v>70</v>
      </c>
      <c r="Z20" s="191" t="s">
        <v>201</v>
      </c>
      <c r="AA20" s="192">
        <v>152</v>
      </c>
      <c r="AB20" s="165">
        <v>19</v>
      </c>
      <c r="AC20" s="165">
        <v>20</v>
      </c>
      <c r="AD20" s="165">
        <v>20</v>
      </c>
      <c r="AE20" s="165" t="s">
        <v>15</v>
      </c>
      <c r="AF20" s="165">
        <v>3</v>
      </c>
      <c r="AG20" s="165">
        <v>3</v>
      </c>
      <c r="AH20" s="165" t="s">
        <v>15</v>
      </c>
      <c r="AI20" s="165">
        <v>101</v>
      </c>
      <c r="AJ20" s="165">
        <v>1</v>
      </c>
      <c r="AK20" s="165">
        <v>9</v>
      </c>
      <c r="AL20" s="165" t="s">
        <v>15</v>
      </c>
      <c r="AM20" s="165">
        <v>8</v>
      </c>
      <c r="AN20" s="165">
        <v>15</v>
      </c>
      <c r="AO20" s="165">
        <v>14</v>
      </c>
      <c r="AP20" s="193" t="s">
        <v>15</v>
      </c>
      <c r="AQ20" s="191" t="s">
        <v>201</v>
      </c>
      <c r="AR20" s="192">
        <v>7</v>
      </c>
      <c r="AS20" s="165">
        <v>6</v>
      </c>
      <c r="AT20" s="165" t="s">
        <v>15</v>
      </c>
      <c r="AU20" s="165" t="s">
        <v>15</v>
      </c>
      <c r="AV20" s="165" t="s">
        <v>15</v>
      </c>
      <c r="AW20" s="165">
        <v>0</v>
      </c>
      <c r="AX20" s="165" t="s">
        <v>15</v>
      </c>
      <c r="AY20" s="165" t="s">
        <v>15</v>
      </c>
      <c r="AZ20" s="165">
        <v>1</v>
      </c>
      <c r="BA20" s="165">
        <v>3</v>
      </c>
      <c r="BB20" s="165" t="s">
        <v>15</v>
      </c>
      <c r="BC20" s="165">
        <v>2</v>
      </c>
      <c r="BD20" s="165" t="s">
        <v>15</v>
      </c>
      <c r="BE20" s="165" t="s">
        <v>15</v>
      </c>
      <c r="BF20" s="165" t="s">
        <v>15</v>
      </c>
      <c r="BG20" s="165">
        <v>1</v>
      </c>
      <c r="BH20" s="165">
        <v>6</v>
      </c>
      <c r="BI20" s="165" t="s">
        <v>15</v>
      </c>
      <c r="BJ20" s="165" t="s">
        <v>15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91" t="s">
        <v>202</v>
      </c>
      <c r="B21" s="192">
        <v>14</v>
      </c>
      <c r="C21" s="165">
        <v>3</v>
      </c>
      <c r="D21" s="165">
        <v>3</v>
      </c>
      <c r="E21" s="165">
        <v>3</v>
      </c>
      <c r="F21" s="165">
        <v>3</v>
      </c>
      <c r="G21" s="165">
        <v>3</v>
      </c>
      <c r="H21" s="165">
        <v>175</v>
      </c>
      <c r="I21" s="165">
        <v>139</v>
      </c>
      <c r="J21" s="165">
        <v>2</v>
      </c>
      <c r="K21" s="165">
        <v>80</v>
      </c>
      <c r="L21" s="165">
        <v>72</v>
      </c>
      <c r="M21" s="165">
        <v>2</v>
      </c>
      <c r="N21" s="165">
        <v>113</v>
      </c>
      <c r="O21" s="165">
        <v>111</v>
      </c>
      <c r="P21" s="165">
        <v>665</v>
      </c>
      <c r="Q21" s="165">
        <v>246</v>
      </c>
      <c r="R21" s="165">
        <v>419</v>
      </c>
      <c r="S21" s="165">
        <v>665</v>
      </c>
      <c r="T21" s="165">
        <v>246</v>
      </c>
      <c r="U21" s="165">
        <v>419</v>
      </c>
      <c r="V21" s="165" t="s">
        <v>15</v>
      </c>
      <c r="W21" s="165" t="s">
        <v>15</v>
      </c>
      <c r="X21" s="165" t="s">
        <v>15</v>
      </c>
      <c r="Y21" s="193">
        <v>172</v>
      </c>
      <c r="Z21" s="191" t="s">
        <v>202</v>
      </c>
      <c r="AA21" s="192">
        <v>170</v>
      </c>
      <c r="AB21" s="165">
        <v>19</v>
      </c>
      <c r="AC21" s="165">
        <v>17</v>
      </c>
      <c r="AD21" s="165">
        <v>16</v>
      </c>
      <c r="AE21" s="165">
        <v>1</v>
      </c>
      <c r="AF21" s="165">
        <v>10</v>
      </c>
      <c r="AG21" s="165">
        <v>10</v>
      </c>
      <c r="AH21" s="165" t="s">
        <v>15</v>
      </c>
      <c r="AI21" s="165">
        <v>114</v>
      </c>
      <c r="AJ21" s="165">
        <v>9</v>
      </c>
      <c r="AK21" s="165">
        <v>14</v>
      </c>
      <c r="AL21" s="165" t="s">
        <v>15</v>
      </c>
      <c r="AM21" s="165">
        <v>9</v>
      </c>
      <c r="AN21" s="165" t="s">
        <v>15</v>
      </c>
      <c r="AO21" s="165">
        <v>16</v>
      </c>
      <c r="AP21" s="193" t="s">
        <v>15</v>
      </c>
      <c r="AQ21" s="191" t="s">
        <v>202</v>
      </c>
      <c r="AR21" s="192">
        <v>48</v>
      </c>
      <c r="AS21" s="165">
        <v>21</v>
      </c>
      <c r="AT21" s="165" t="s">
        <v>15</v>
      </c>
      <c r="AU21" s="165" t="s">
        <v>15</v>
      </c>
      <c r="AV21" s="165" t="s">
        <v>15</v>
      </c>
      <c r="AW21" s="165">
        <v>5</v>
      </c>
      <c r="AX21" s="165">
        <v>5</v>
      </c>
      <c r="AY21" s="165" t="s">
        <v>15</v>
      </c>
      <c r="AZ21" s="165">
        <v>17</v>
      </c>
      <c r="BA21" s="165">
        <v>1</v>
      </c>
      <c r="BB21" s="165">
        <v>1</v>
      </c>
      <c r="BC21" s="165">
        <v>6</v>
      </c>
      <c r="BD21" s="165" t="s">
        <v>15</v>
      </c>
      <c r="BE21" s="165">
        <v>2</v>
      </c>
      <c r="BF21" s="165">
        <v>4</v>
      </c>
      <c r="BG21" s="165">
        <v>7</v>
      </c>
      <c r="BH21" s="165">
        <v>24</v>
      </c>
      <c r="BI21" s="165">
        <v>2</v>
      </c>
      <c r="BJ21" s="165" t="s">
        <v>15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91" t="s">
        <v>203</v>
      </c>
      <c r="B22" s="192">
        <v>17</v>
      </c>
      <c r="C22" s="165">
        <v>8</v>
      </c>
      <c r="D22" s="165">
        <v>6</v>
      </c>
      <c r="E22" s="165">
        <v>6</v>
      </c>
      <c r="F22" s="165">
        <v>6</v>
      </c>
      <c r="G22" s="165">
        <v>3</v>
      </c>
      <c r="H22" s="165">
        <v>142</v>
      </c>
      <c r="I22" s="165">
        <v>101</v>
      </c>
      <c r="J22" s="165">
        <v>4</v>
      </c>
      <c r="K22" s="165">
        <v>387</v>
      </c>
      <c r="L22" s="165">
        <v>327</v>
      </c>
      <c r="M22" s="165">
        <v>2</v>
      </c>
      <c r="N22" s="165">
        <v>75</v>
      </c>
      <c r="O22" s="165">
        <v>75</v>
      </c>
      <c r="P22" s="165">
        <v>1412</v>
      </c>
      <c r="Q22" s="165">
        <v>430</v>
      </c>
      <c r="R22" s="165">
        <v>982</v>
      </c>
      <c r="S22" s="165">
        <v>1312</v>
      </c>
      <c r="T22" s="165">
        <v>375</v>
      </c>
      <c r="U22" s="165">
        <v>937</v>
      </c>
      <c r="V22" s="165" t="s">
        <v>15</v>
      </c>
      <c r="W22" s="165" t="s">
        <v>15</v>
      </c>
      <c r="X22" s="165" t="s">
        <v>15</v>
      </c>
      <c r="Y22" s="193">
        <v>199</v>
      </c>
      <c r="Z22" s="191" t="s">
        <v>203</v>
      </c>
      <c r="AA22" s="192">
        <v>396</v>
      </c>
      <c r="AB22" s="165">
        <v>34</v>
      </c>
      <c r="AC22" s="165">
        <v>58</v>
      </c>
      <c r="AD22" s="165">
        <v>46</v>
      </c>
      <c r="AE22" s="165">
        <v>12</v>
      </c>
      <c r="AF22" s="165">
        <v>25</v>
      </c>
      <c r="AG22" s="165">
        <v>25</v>
      </c>
      <c r="AH22" s="165" t="s">
        <v>15</v>
      </c>
      <c r="AI22" s="165">
        <v>257</v>
      </c>
      <c r="AJ22" s="165">
        <v>3</v>
      </c>
      <c r="AK22" s="165">
        <v>27</v>
      </c>
      <c r="AL22" s="165">
        <v>3</v>
      </c>
      <c r="AM22" s="165">
        <v>24</v>
      </c>
      <c r="AN22" s="165">
        <v>1</v>
      </c>
      <c r="AO22" s="165">
        <v>30</v>
      </c>
      <c r="AP22" s="193">
        <v>2</v>
      </c>
      <c r="AQ22" s="191" t="s">
        <v>203</v>
      </c>
      <c r="AR22" s="192">
        <v>76</v>
      </c>
      <c r="AS22" s="165">
        <v>19</v>
      </c>
      <c r="AT22" s="165" t="s">
        <v>15</v>
      </c>
      <c r="AU22" s="165" t="s">
        <v>15</v>
      </c>
      <c r="AV22" s="165" t="s">
        <v>15</v>
      </c>
      <c r="AW22" s="165">
        <v>4</v>
      </c>
      <c r="AX22" s="165">
        <v>4</v>
      </c>
      <c r="AY22" s="165" t="s">
        <v>15</v>
      </c>
      <c r="AZ22" s="165">
        <v>10</v>
      </c>
      <c r="BA22" s="165">
        <v>6</v>
      </c>
      <c r="BB22" s="165">
        <v>4</v>
      </c>
      <c r="BC22" s="165">
        <v>5</v>
      </c>
      <c r="BD22" s="165">
        <v>1</v>
      </c>
      <c r="BE22" s="165">
        <v>2</v>
      </c>
      <c r="BF22" s="165">
        <v>7</v>
      </c>
      <c r="BG22" s="165">
        <v>2</v>
      </c>
      <c r="BH22" s="165">
        <v>50</v>
      </c>
      <c r="BI22" s="165">
        <v>4</v>
      </c>
      <c r="BJ22" s="165" t="s">
        <v>15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91" t="s">
        <v>204</v>
      </c>
      <c r="B23" s="192">
        <v>5</v>
      </c>
      <c r="C23" s="165">
        <v>3</v>
      </c>
      <c r="D23" s="165">
        <v>3</v>
      </c>
      <c r="E23" s="165">
        <v>3</v>
      </c>
      <c r="F23" s="165">
        <v>1</v>
      </c>
      <c r="G23" s="165">
        <v>5</v>
      </c>
      <c r="H23" s="165">
        <v>406</v>
      </c>
      <c r="I23" s="165">
        <v>345</v>
      </c>
      <c r="J23" s="165">
        <v>3</v>
      </c>
      <c r="K23" s="165">
        <v>360</v>
      </c>
      <c r="L23" s="165">
        <v>318</v>
      </c>
      <c r="M23" s="165">
        <v>2</v>
      </c>
      <c r="N23" s="165">
        <v>242</v>
      </c>
      <c r="O23" s="165">
        <v>242</v>
      </c>
      <c r="P23" s="165">
        <v>1117</v>
      </c>
      <c r="Q23" s="165">
        <v>267</v>
      </c>
      <c r="R23" s="165">
        <v>850</v>
      </c>
      <c r="S23" s="165">
        <v>1067</v>
      </c>
      <c r="T23" s="165">
        <v>267</v>
      </c>
      <c r="U23" s="165">
        <v>800</v>
      </c>
      <c r="V23" s="165">
        <v>177</v>
      </c>
      <c r="W23" s="165">
        <v>63</v>
      </c>
      <c r="X23" s="165">
        <v>57</v>
      </c>
      <c r="Y23" s="193">
        <v>318</v>
      </c>
      <c r="Z23" s="191" t="s">
        <v>204</v>
      </c>
      <c r="AA23" s="192">
        <v>333</v>
      </c>
      <c r="AB23" s="165">
        <v>2</v>
      </c>
      <c r="AC23" s="165">
        <v>34</v>
      </c>
      <c r="AD23" s="165">
        <v>34</v>
      </c>
      <c r="AE23" s="165" t="s">
        <v>15</v>
      </c>
      <c r="AF23" s="165" t="s">
        <v>15</v>
      </c>
      <c r="AG23" s="165" t="s">
        <v>15</v>
      </c>
      <c r="AH23" s="165" t="s">
        <v>15</v>
      </c>
      <c r="AI23" s="165">
        <v>241</v>
      </c>
      <c r="AJ23" s="165" t="s">
        <v>15</v>
      </c>
      <c r="AK23" s="165">
        <v>19</v>
      </c>
      <c r="AL23" s="165">
        <v>1</v>
      </c>
      <c r="AM23" s="165">
        <v>17</v>
      </c>
      <c r="AN23" s="165">
        <v>1</v>
      </c>
      <c r="AO23" s="165">
        <v>22</v>
      </c>
      <c r="AP23" s="193" t="s">
        <v>15</v>
      </c>
      <c r="AQ23" s="191" t="s">
        <v>204</v>
      </c>
      <c r="AR23" s="192">
        <v>125</v>
      </c>
      <c r="AS23" s="165">
        <v>23</v>
      </c>
      <c r="AT23" s="165" t="s">
        <v>15</v>
      </c>
      <c r="AU23" s="165" t="s">
        <v>15</v>
      </c>
      <c r="AV23" s="165" t="s">
        <v>15</v>
      </c>
      <c r="AW23" s="165">
        <v>5</v>
      </c>
      <c r="AX23" s="165">
        <v>5</v>
      </c>
      <c r="AY23" s="165" t="s">
        <v>15</v>
      </c>
      <c r="AZ23" s="165">
        <v>25</v>
      </c>
      <c r="BA23" s="165">
        <v>5</v>
      </c>
      <c r="BB23" s="165">
        <v>7</v>
      </c>
      <c r="BC23" s="165">
        <v>6</v>
      </c>
      <c r="BD23" s="165">
        <v>4</v>
      </c>
      <c r="BE23" s="165">
        <v>1</v>
      </c>
      <c r="BF23" s="165">
        <v>12</v>
      </c>
      <c r="BG23" s="165">
        <v>6</v>
      </c>
      <c r="BH23" s="165">
        <v>77</v>
      </c>
      <c r="BI23" s="165" t="s">
        <v>15</v>
      </c>
      <c r="BJ23" s="165" t="s">
        <v>15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91" t="s">
        <v>205</v>
      </c>
      <c r="B24" s="192">
        <v>9</v>
      </c>
      <c r="C24" s="165">
        <v>3</v>
      </c>
      <c r="D24" s="165">
        <v>3</v>
      </c>
      <c r="E24" s="165">
        <v>3</v>
      </c>
      <c r="F24" s="165">
        <v>3</v>
      </c>
      <c r="G24" s="165">
        <v>1</v>
      </c>
      <c r="H24" s="165">
        <v>50</v>
      </c>
      <c r="I24" s="165" t="s">
        <v>15</v>
      </c>
      <c r="J24" s="165">
        <v>1</v>
      </c>
      <c r="K24" s="165">
        <v>49</v>
      </c>
      <c r="L24" s="165">
        <v>20</v>
      </c>
      <c r="M24" s="165">
        <v>1</v>
      </c>
      <c r="N24" s="165">
        <v>30</v>
      </c>
      <c r="O24" s="165">
        <v>30</v>
      </c>
      <c r="P24" s="165">
        <v>530</v>
      </c>
      <c r="Q24" s="165">
        <v>210</v>
      </c>
      <c r="R24" s="165">
        <v>320</v>
      </c>
      <c r="S24" s="165">
        <v>425</v>
      </c>
      <c r="T24" s="165">
        <v>75</v>
      </c>
      <c r="U24" s="165">
        <v>350</v>
      </c>
      <c r="V24" s="165" t="s">
        <v>15</v>
      </c>
      <c r="W24" s="165" t="s">
        <v>15</v>
      </c>
      <c r="X24" s="165" t="s">
        <v>15</v>
      </c>
      <c r="Y24" s="193">
        <v>105</v>
      </c>
      <c r="Z24" s="191" t="s">
        <v>205</v>
      </c>
      <c r="AA24" s="192">
        <v>151</v>
      </c>
      <c r="AB24" s="165">
        <v>12</v>
      </c>
      <c r="AC24" s="165">
        <v>23</v>
      </c>
      <c r="AD24" s="165">
        <v>23</v>
      </c>
      <c r="AE24" s="165" t="s">
        <v>15</v>
      </c>
      <c r="AF24" s="165">
        <v>5</v>
      </c>
      <c r="AG24" s="165">
        <v>4</v>
      </c>
      <c r="AH24" s="165">
        <v>1</v>
      </c>
      <c r="AI24" s="165">
        <v>91</v>
      </c>
      <c r="AJ24" s="165">
        <v>1</v>
      </c>
      <c r="AK24" s="165">
        <v>13</v>
      </c>
      <c r="AL24" s="165">
        <v>2</v>
      </c>
      <c r="AM24" s="165">
        <v>9</v>
      </c>
      <c r="AN24" s="165">
        <v>2</v>
      </c>
      <c r="AO24" s="165">
        <v>15</v>
      </c>
      <c r="AP24" s="193">
        <v>2</v>
      </c>
      <c r="AQ24" s="191" t="s">
        <v>205</v>
      </c>
      <c r="AR24" s="192">
        <v>12</v>
      </c>
      <c r="AS24" s="165">
        <v>6</v>
      </c>
      <c r="AT24" s="165" t="s">
        <v>15</v>
      </c>
      <c r="AU24" s="165" t="s">
        <v>15</v>
      </c>
      <c r="AV24" s="165" t="s">
        <v>15</v>
      </c>
      <c r="AW24" s="165">
        <v>1</v>
      </c>
      <c r="AX24" s="165">
        <v>1</v>
      </c>
      <c r="AY24" s="165" t="s">
        <v>15</v>
      </c>
      <c r="AZ24" s="165">
        <v>5</v>
      </c>
      <c r="BA24" s="165" t="s">
        <v>15</v>
      </c>
      <c r="BB24" s="165">
        <v>1</v>
      </c>
      <c r="BC24" s="165">
        <v>1</v>
      </c>
      <c r="BD24" s="165" t="s">
        <v>15</v>
      </c>
      <c r="BE24" s="165">
        <v>2</v>
      </c>
      <c r="BF24" s="165">
        <v>1</v>
      </c>
      <c r="BG24" s="165">
        <v>2</v>
      </c>
      <c r="BH24" s="165">
        <v>5</v>
      </c>
      <c r="BI24" s="165" t="s">
        <v>15</v>
      </c>
      <c r="BJ24" s="165" t="s">
        <v>15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91" t="s">
        <v>206</v>
      </c>
      <c r="B25" s="192">
        <v>4</v>
      </c>
      <c r="C25" s="165">
        <v>3</v>
      </c>
      <c r="D25" s="165">
        <v>4</v>
      </c>
      <c r="E25" s="165">
        <v>3</v>
      </c>
      <c r="F25" s="165">
        <v>4</v>
      </c>
      <c r="G25" s="165" t="s">
        <v>15</v>
      </c>
      <c r="H25" s="165" t="s">
        <v>15</v>
      </c>
      <c r="I25" s="165" t="s">
        <v>15</v>
      </c>
      <c r="J25" s="165">
        <v>1</v>
      </c>
      <c r="K25" s="165">
        <v>40</v>
      </c>
      <c r="L25" s="165">
        <v>31</v>
      </c>
      <c r="M25" s="165">
        <v>2</v>
      </c>
      <c r="N25" s="165">
        <v>159</v>
      </c>
      <c r="O25" s="165">
        <v>159</v>
      </c>
      <c r="P25" s="165">
        <v>584</v>
      </c>
      <c r="Q25" s="165">
        <v>127</v>
      </c>
      <c r="R25" s="165">
        <v>457</v>
      </c>
      <c r="S25" s="165">
        <v>545</v>
      </c>
      <c r="T25" s="165">
        <v>127</v>
      </c>
      <c r="U25" s="165">
        <v>418</v>
      </c>
      <c r="V25" s="165" t="s">
        <v>15</v>
      </c>
      <c r="W25" s="165">
        <v>60</v>
      </c>
      <c r="X25" s="165" t="s">
        <v>15</v>
      </c>
      <c r="Y25" s="193">
        <v>60</v>
      </c>
      <c r="Z25" s="191" t="s">
        <v>206</v>
      </c>
      <c r="AA25" s="192">
        <v>140</v>
      </c>
      <c r="AB25" s="165">
        <v>1</v>
      </c>
      <c r="AC25" s="165">
        <v>19</v>
      </c>
      <c r="AD25" s="165">
        <v>18</v>
      </c>
      <c r="AE25" s="165">
        <v>1</v>
      </c>
      <c r="AF25" s="165" t="s">
        <v>15</v>
      </c>
      <c r="AG25" s="165" t="s">
        <v>15</v>
      </c>
      <c r="AH25" s="165" t="s">
        <v>15</v>
      </c>
      <c r="AI25" s="165">
        <v>97</v>
      </c>
      <c r="AJ25" s="165" t="s">
        <v>15</v>
      </c>
      <c r="AK25" s="165">
        <v>7</v>
      </c>
      <c r="AL25" s="165" t="s">
        <v>15</v>
      </c>
      <c r="AM25" s="165">
        <v>7</v>
      </c>
      <c r="AN25" s="165">
        <v>1</v>
      </c>
      <c r="AO25" s="165">
        <v>10</v>
      </c>
      <c r="AP25" s="193" t="s">
        <v>15</v>
      </c>
      <c r="AQ25" s="191" t="s">
        <v>206</v>
      </c>
      <c r="AR25" s="192">
        <v>18</v>
      </c>
      <c r="AS25" s="165">
        <v>17</v>
      </c>
      <c r="AT25" s="165" t="s">
        <v>15</v>
      </c>
      <c r="AU25" s="165" t="s">
        <v>15</v>
      </c>
      <c r="AV25" s="165" t="s">
        <v>15</v>
      </c>
      <c r="AW25" s="165">
        <v>9</v>
      </c>
      <c r="AX25" s="165">
        <v>9</v>
      </c>
      <c r="AY25" s="165" t="s">
        <v>15</v>
      </c>
      <c r="AZ25" s="165">
        <v>10</v>
      </c>
      <c r="BA25" s="165">
        <v>1</v>
      </c>
      <c r="BB25" s="165" t="s">
        <v>15</v>
      </c>
      <c r="BC25" s="165">
        <v>3</v>
      </c>
      <c r="BD25" s="165">
        <v>1</v>
      </c>
      <c r="BE25" s="165">
        <v>1</v>
      </c>
      <c r="BF25" s="165" t="s">
        <v>15</v>
      </c>
      <c r="BG25" s="165">
        <v>3</v>
      </c>
      <c r="BH25" s="165">
        <v>4</v>
      </c>
      <c r="BI25" s="165">
        <v>3</v>
      </c>
      <c r="BJ25" s="165" t="s">
        <v>15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91" t="s">
        <v>207</v>
      </c>
      <c r="B26" s="192">
        <v>14</v>
      </c>
      <c r="C26" s="165">
        <v>1</v>
      </c>
      <c r="D26" s="165">
        <v>7</v>
      </c>
      <c r="E26" s="165">
        <v>6</v>
      </c>
      <c r="F26" s="165">
        <v>4</v>
      </c>
      <c r="G26" s="165">
        <v>2</v>
      </c>
      <c r="H26" s="165">
        <v>129</v>
      </c>
      <c r="I26" s="165">
        <v>66</v>
      </c>
      <c r="J26" s="165">
        <v>1</v>
      </c>
      <c r="K26" s="165">
        <v>60</v>
      </c>
      <c r="L26" s="165">
        <v>57</v>
      </c>
      <c r="M26" s="165">
        <v>1</v>
      </c>
      <c r="N26" s="165">
        <v>50</v>
      </c>
      <c r="O26" s="165">
        <v>45</v>
      </c>
      <c r="P26" s="165">
        <v>1153</v>
      </c>
      <c r="Q26" s="165">
        <v>390</v>
      </c>
      <c r="R26" s="165">
        <v>763</v>
      </c>
      <c r="S26" s="165">
        <v>1093</v>
      </c>
      <c r="T26" s="165">
        <v>360</v>
      </c>
      <c r="U26" s="165">
        <v>733</v>
      </c>
      <c r="V26" s="165" t="s">
        <v>15</v>
      </c>
      <c r="W26" s="165" t="s">
        <v>15</v>
      </c>
      <c r="X26" s="165" t="s">
        <v>15</v>
      </c>
      <c r="Y26" s="193">
        <v>165</v>
      </c>
      <c r="Z26" s="191" t="s">
        <v>207</v>
      </c>
      <c r="AA26" s="192">
        <v>307</v>
      </c>
      <c r="AB26" s="165">
        <v>15</v>
      </c>
      <c r="AC26" s="165">
        <v>44</v>
      </c>
      <c r="AD26" s="165">
        <v>39</v>
      </c>
      <c r="AE26" s="165">
        <v>5</v>
      </c>
      <c r="AF26" s="165">
        <v>7</v>
      </c>
      <c r="AG26" s="165">
        <v>7</v>
      </c>
      <c r="AH26" s="165" t="s">
        <v>15</v>
      </c>
      <c r="AI26" s="165">
        <v>219</v>
      </c>
      <c r="AJ26" s="165" t="s">
        <v>15</v>
      </c>
      <c r="AK26" s="165">
        <v>17</v>
      </c>
      <c r="AL26" s="165">
        <v>3</v>
      </c>
      <c r="AM26" s="165">
        <v>11</v>
      </c>
      <c r="AN26" s="165">
        <v>2</v>
      </c>
      <c r="AO26" s="165">
        <v>16</v>
      </c>
      <c r="AP26" s="193">
        <v>3</v>
      </c>
      <c r="AQ26" s="191" t="s">
        <v>207</v>
      </c>
      <c r="AR26" s="192">
        <v>45</v>
      </c>
      <c r="AS26" s="165">
        <v>6</v>
      </c>
      <c r="AT26" s="165" t="s">
        <v>15</v>
      </c>
      <c r="AU26" s="165" t="s">
        <v>15</v>
      </c>
      <c r="AV26" s="165" t="s">
        <v>15</v>
      </c>
      <c r="AW26" s="165">
        <v>2</v>
      </c>
      <c r="AX26" s="165">
        <v>2</v>
      </c>
      <c r="AY26" s="165" t="s">
        <v>15</v>
      </c>
      <c r="AZ26" s="165">
        <v>7</v>
      </c>
      <c r="BA26" s="165">
        <v>1</v>
      </c>
      <c r="BB26" s="165">
        <v>2</v>
      </c>
      <c r="BC26" s="165">
        <v>1</v>
      </c>
      <c r="BD26" s="165" t="s">
        <v>15</v>
      </c>
      <c r="BE26" s="165" t="s">
        <v>15</v>
      </c>
      <c r="BF26" s="165">
        <v>2</v>
      </c>
      <c r="BG26" s="165">
        <v>2</v>
      </c>
      <c r="BH26" s="165">
        <v>23</v>
      </c>
      <c r="BI26" s="165">
        <v>11</v>
      </c>
      <c r="BJ26" s="165" t="s">
        <v>15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91" t="s">
        <v>432</v>
      </c>
      <c r="B27" s="192">
        <v>3</v>
      </c>
      <c r="C27" s="165">
        <v>3</v>
      </c>
      <c r="D27" s="165">
        <v>3</v>
      </c>
      <c r="E27" s="165">
        <v>2</v>
      </c>
      <c r="F27" s="165">
        <v>1</v>
      </c>
      <c r="G27" s="165" t="s">
        <v>15</v>
      </c>
      <c r="H27" s="165" t="s">
        <v>15</v>
      </c>
      <c r="I27" s="165" t="s">
        <v>15</v>
      </c>
      <c r="J27" s="165">
        <v>1</v>
      </c>
      <c r="K27" s="165">
        <v>30</v>
      </c>
      <c r="L27" s="165" t="s">
        <v>15</v>
      </c>
      <c r="M27" s="165" t="s">
        <v>15</v>
      </c>
      <c r="N27" s="165" t="s">
        <v>15</v>
      </c>
      <c r="O27" s="165" t="s">
        <v>15</v>
      </c>
      <c r="P27" s="165">
        <v>220</v>
      </c>
      <c r="Q27" s="165">
        <v>100</v>
      </c>
      <c r="R27" s="165">
        <v>120</v>
      </c>
      <c r="S27" s="165">
        <v>220</v>
      </c>
      <c r="T27" s="165">
        <v>100</v>
      </c>
      <c r="U27" s="165">
        <v>120</v>
      </c>
      <c r="V27" s="165" t="s">
        <v>15</v>
      </c>
      <c r="W27" s="165" t="s">
        <v>15</v>
      </c>
      <c r="X27" s="165" t="s">
        <v>15</v>
      </c>
      <c r="Y27" s="193">
        <v>80</v>
      </c>
      <c r="Z27" s="191" t="s">
        <v>432</v>
      </c>
      <c r="AA27" s="192">
        <v>67</v>
      </c>
      <c r="AB27" s="165">
        <v>1</v>
      </c>
      <c r="AC27" s="165">
        <v>8</v>
      </c>
      <c r="AD27" s="165">
        <v>7</v>
      </c>
      <c r="AE27" s="165">
        <v>1</v>
      </c>
      <c r="AF27" s="165" t="s">
        <v>15</v>
      </c>
      <c r="AG27" s="165" t="s">
        <v>15</v>
      </c>
      <c r="AH27" s="165" t="s">
        <v>15</v>
      </c>
      <c r="AI27" s="165">
        <v>49</v>
      </c>
      <c r="AJ27" s="165" t="s">
        <v>15</v>
      </c>
      <c r="AK27" s="165">
        <v>2</v>
      </c>
      <c r="AL27" s="165">
        <v>1</v>
      </c>
      <c r="AM27" s="165">
        <v>3</v>
      </c>
      <c r="AN27" s="165" t="s">
        <v>15</v>
      </c>
      <c r="AO27" s="165">
        <v>5</v>
      </c>
      <c r="AP27" s="193" t="s">
        <v>15</v>
      </c>
      <c r="AQ27" s="191" t="s">
        <v>432</v>
      </c>
      <c r="AR27" s="192">
        <v>6</v>
      </c>
      <c r="AS27" s="165">
        <v>4</v>
      </c>
      <c r="AT27" s="165" t="s">
        <v>15</v>
      </c>
      <c r="AU27" s="165" t="s">
        <v>15</v>
      </c>
      <c r="AV27" s="165" t="s">
        <v>15</v>
      </c>
      <c r="AW27" s="165">
        <v>1</v>
      </c>
      <c r="AX27" s="165">
        <v>1</v>
      </c>
      <c r="AY27" s="165" t="s">
        <v>15</v>
      </c>
      <c r="AZ27" s="165">
        <v>1</v>
      </c>
      <c r="BA27" s="165" t="s">
        <v>15</v>
      </c>
      <c r="BB27" s="165" t="s">
        <v>15</v>
      </c>
      <c r="BC27" s="165">
        <v>1</v>
      </c>
      <c r="BD27" s="165" t="s">
        <v>15</v>
      </c>
      <c r="BE27" s="165">
        <v>1</v>
      </c>
      <c r="BF27" s="165" t="s">
        <v>15</v>
      </c>
      <c r="BG27" s="165">
        <v>1</v>
      </c>
      <c r="BH27" s="165">
        <v>5</v>
      </c>
      <c r="BI27" s="165" t="s">
        <v>15</v>
      </c>
      <c r="BJ27" s="165" t="s">
        <v>15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91" t="s">
        <v>210</v>
      </c>
      <c r="B28" s="192">
        <v>10</v>
      </c>
      <c r="C28" s="165">
        <v>6</v>
      </c>
      <c r="D28" s="165">
        <v>7</v>
      </c>
      <c r="E28" s="165">
        <v>7</v>
      </c>
      <c r="F28" s="165">
        <v>6</v>
      </c>
      <c r="G28" s="165">
        <v>4</v>
      </c>
      <c r="H28" s="165">
        <v>165</v>
      </c>
      <c r="I28" s="165">
        <v>165</v>
      </c>
      <c r="J28" s="165">
        <v>1</v>
      </c>
      <c r="K28" s="165">
        <v>96</v>
      </c>
      <c r="L28" s="165">
        <v>96</v>
      </c>
      <c r="M28" s="165">
        <v>5</v>
      </c>
      <c r="N28" s="165">
        <v>904</v>
      </c>
      <c r="O28" s="165">
        <v>584</v>
      </c>
      <c r="P28" s="165">
        <v>1933</v>
      </c>
      <c r="Q28" s="165">
        <v>437</v>
      </c>
      <c r="R28" s="165">
        <v>1496</v>
      </c>
      <c r="S28" s="165">
        <v>1933</v>
      </c>
      <c r="T28" s="165">
        <v>437</v>
      </c>
      <c r="U28" s="165">
        <v>1496</v>
      </c>
      <c r="V28" s="165">
        <v>3671</v>
      </c>
      <c r="W28" s="165">
        <v>682</v>
      </c>
      <c r="X28" s="165">
        <v>393</v>
      </c>
      <c r="Y28" s="193">
        <v>650</v>
      </c>
      <c r="Z28" s="191" t="s">
        <v>210</v>
      </c>
      <c r="AA28" s="192">
        <v>532</v>
      </c>
      <c r="AB28" s="165">
        <v>13</v>
      </c>
      <c r="AC28" s="165">
        <v>75</v>
      </c>
      <c r="AD28" s="165">
        <v>63</v>
      </c>
      <c r="AE28" s="165">
        <v>12</v>
      </c>
      <c r="AF28" s="165">
        <v>4</v>
      </c>
      <c r="AG28" s="165">
        <v>4</v>
      </c>
      <c r="AH28" s="165" t="s">
        <v>15</v>
      </c>
      <c r="AI28" s="165">
        <v>345</v>
      </c>
      <c r="AJ28" s="165">
        <v>2</v>
      </c>
      <c r="AK28" s="165">
        <v>40</v>
      </c>
      <c r="AL28" s="165" t="s">
        <v>15</v>
      </c>
      <c r="AM28" s="165">
        <v>27</v>
      </c>
      <c r="AN28" s="165">
        <v>4</v>
      </c>
      <c r="AO28" s="165">
        <v>45</v>
      </c>
      <c r="AP28" s="193">
        <v>3</v>
      </c>
      <c r="AQ28" s="191" t="s">
        <v>210</v>
      </c>
      <c r="AR28" s="192">
        <v>135</v>
      </c>
      <c r="AS28" s="165">
        <v>40</v>
      </c>
      <c r="AT28" s="165" t="s">
        <v>15</v>
      </c>
      <c r="AU28" s="165" t="s">
        <v>15</v>
      </c>
      <c r="AV28" s="165" t="s">
        <v>15</v>
      </c>
      <c r="AW28" s="165">
        <v>6</v>
      </c>
      <c r="AX28" s="165">
        <v>6</v>
      </c>
      <c r="AY28" s="165" t="s">
        <v>15</v>
      </c>
      <c r="AZ28" s="165">
        <v>41</v>
      </c>
      <c r="BA28" s="165">
        <v>7</v>
      </c>
      <c r="BB28" s="165">
        <v>5</v>
      </c>
      <c r="BC28" s="165">
        <v>9</v>
      </c>
      <c r="BD28" s="165">
        <v>3</v>
      </c>
      <c r="BE28" s="165">
        <v>7</v>
      </c>
      <c r="BF28" s="165">
        <v>1</v>
      </c>
      <c r="BG28" s="165">
        <v>11</v>
      </c>
      <c r="BH28" s="165">
        <v>85</v>
      </c>
      <c r="BI28" s="165" t="s">
        <v>15</v>
      </c>
      <c r="BJ28" s="165" t="s">
        <v>15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91" t="s">
        <v>211</v>
      </c>
      <c r="B29" s="192">
        <v>3</v>
      </c>
      <c r="C29" s="165">
        <v>1</v>
      </c>
      <c r="D29" s="165">
        <v>1</v>
      </c>
      <c r="E29" s="165">
        <v>1</v>
      </c>
      <c r="F29" s="165">
        <v>1</v>
      </c>
      <c r="G29" s="165" t="s">
        <v>15</v>
      </c>
      <c r="H29" s="165" t="s">
        <v>15</v>
      </c>
      <c r="I29" s="165" t="s">
        <v>15</v>
      </c>
      <c r="J29" s="165" t="s">
        <v>15</v>
      </c>
      <c r="K29" s="165" t="s">
        <v>15</v>
      </c>
      <c r="L29" s="165" t="s">
        <v>15</v>
      </c>
      <c r="M29" s="165" t="s">
        <v>15</v>
      </c>
      <c r="N29" s="165" t="s">
        <v>15</v>
      </c>
      <c r="O29" s="165" t="s">
        <v>15</v>
      </c>
      <c r="P29" s="165">
        <v>116</v>
      </c>
      <c r="Q29" s="165">
        <v>36</v>
      </c>
      <c r="R29" s="165">
        <v>80</v>
      </c>
      <c r="S29" s="165">
        <v>100</v>
      </c>
      <c r="T29" s="165">
        <v>20</v>
      </c>
      <c r="U29" s="165">
        <v>80</v>
      </c>
      <c r="V29" s="165" t="s">
        <v>15</v>
      </c>
      <c r="W29" s="165" t="s">
        <v>15</v>
      </c>
      <c r="X29" s="165" t="s">
        <v>15</v>
      </c>
      <c r="Y29" s="193" t="s">
        <v>15</v>
      </c>
      <c r="Z29" s="191" t="s">
        <v>211</v>
      </c>
      <c r="AA29" s="192">
        <v>5</v>
      </c>
      <c r="AB29" s="165" t="s">
        <v>15</v>
      </c>
      <c r="AC29" s="165">
        <v>5</v>
      </c>
      <c r="AD29" s="165">
        <v>5</v>
      </c>
      <c r="AE29" s="165" t="s">
        <v>15</v>
      </c>
      <c r="AF29" s="165" t="s">
        <v>15</v>
      </c>
      <c r="AG29" s="165" t="s">
        <v>15</v>
      </c>
      <c r="AH29" s="165" t="s">
        <v>15</v>
      </c>
      <c r="AI29" s="165">
        <v>16</v>
      </c>
      <c r="AJ29" s="165" t="s">
        <v>15</v>
      </c>
      <c r="AK29" s="165">
        <v>1</v>
      </c>
      <c r="AL29" s="165" t="s">
        <v>15</v>
      </c>
      <c r="AM29" s="165">
        <v>1</v>
      </c>
      <c r="AN29" s="165" t="s">
        <v>15</v>
      </c>
      <c r="AO29" s="165">
        <v>2</v>
      </c>
      <c r="AP29" s="193" t="s">
        <v>15</v>
      </c>
      <c r="AQ29" s="191" t="s">
        <v>211</v>
      </c>
      <c r="AR29" s="192" t="s">
        <v>15</v>
      </c>
      <c r="AS29" s="165" t="s">
        <v>15</v>
      </c>
      <c r="AT29" s="165" t="s">
        <v>15</v>
      </c>
      <c r="AU29" s="165" t="s">
        <v>15</v>
      </c>
      <c r="AV29" s="165" t="s">
        <v>15</v>
      </c>
      <c r="AW29" s="165">
        <v>0</v>
      </c>
      <c r="AX29" s="165" t="s">
        <v>15</v>
      </c>
      <c r="AY29" s="165" t="s">
        <v>15</v>
      </c>
      <c r="AZ29" s="165" t="s">
        <v>15</v>
      </c>
      <c r="BA29" s="165" t="s">
        <v>15</v>
      </c>
      <c r="BB29" s="165" t="s">
        <v>15</v>
      </c>
      <c r="BC29" s="165" t="s">
        <v>15</v>
      </c>
      <c r="BD29" s="165" t="s">
        <v>15</v>
      </c>
      <c r="BE29" s="165" t="s">
        <v>15</v>
      </c>
      <c r="BF29" s="165" t="s">
        <v>15</v>
      </c>
      <c r="BG29" s="165" t="s">
        <v>15</v>
      </c>
      <c r="BH29" s="165" t="s">
        <v>15</v>
      </c>
      <c r="BI29" s="165" t="s">
        <v>15</v>
      </c>
      <c r="BJ29" s="165" t="s">
        <v>15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91" t="s">
        <v>212</v>
      </c>
      <c r="B30" s="192">
        <v>6</v>
      </c>
      <c r="C30" s="165">
        <v>4</v>
      </c>
      <c r="D30" s="165">
        <v>5</v>
      </c>
      <c r="E30" s="165">
        <v>4</v>
      </c>
      <c r="F30" s="165">
        <v>3</v>
      </c>
      <c r="G30" s="165">
        <v>1</v>
      </c>
      <c r="H30" s="165">
        <v>45</v>
      </c>
      <c r="I30" s="165">
        <v>45</v>
      </c>
      <c r="J30" s="165" t="s">
        <v>15</v>
      </c>
      <c r="K30" s="165" t="s">
        <v>15</v>
      </c>
      <c r="L30" s="165" t="s">
        <v>15</v>
      </c>
      <c r="M30" s="165" t="s">
        <v>15</v>
      </c>
      <c r="N30" s="165" t="s">
        <v>15</v>
      </c>
      <c r="O30" s="165" t="s">
        <v>15</v>
      </c>
      <c r="P30" s="165">
        <v>503</v>
      </c>
      <c r="Q30" s="165">
        <v>156</v>
      </c>
      <c r="R30" s="165">
        <v>347</v>
      </c>
      <c r="S30" s="165">
        <v>204</v>
      </c>
      <c r="T30" s="165">
        <v>66</v>
      </c>
      <c r="U30" s="165">
        <v>138</v>
      </c>
      <c r="V30" s="165" t="s">
        <v>15</v>
      </c>
      <c r="W30" s="165" t="s">
        <v>15</v>
      </c>
      <c r="X30" s="165" t="s">
        <v>15</v>
      </c>
      <c r="Y30" s="193">
        <v>235</v>
      </c>
      <c r="Z30" s="191" t="s">
        <v>212</v>
      </c>
      <c r="AA30" s="192">
        <v>71</v>
      </c>
      <c r="AB30" s="165">
        <v>3</v>
      </c>
      <c r="AC30" s="165">
        <v>17</v>
      </c>
      <c r="AD30" s="165">
        <v>15</v>
      </c>
      <c r="AE30" s="165">
        <v>2</v>
      </c>
      <c r="AF30" s="165">
        <v>1</v>
      </c>
      <c r="AG30" s="165">
        <v>1</v>
      </c>
      <c r="AH30" s="165" t="s">
        <v>15</v>
      </c>
      <c r="AI30" s="165">
        <v>49</v>
      </c>
      <c r="AJ30" s="165">
        <v>1</v>
      </c>
      <c r="AK30" s="165">
        <v>8</v>
      </c>
      <c r="AL30" s="165">
        <v>1</v>
      </c>
      <c r="AM30" s="165">
        <v>9</v>
      </c>
      <c r="AN30" s="165" t="s">
        <v>15</v>
      </c>
      <c r="AO30" s="165">
        <v>8</v>
      </c>
      <c r="AP30" s="193" t="s">
        <v>15</v>
      </c>
      <c r="AQ30" s="191" t="s">
        <v>212</v>
      </c>
      <c r="AR30" s="192">
        <v>3</v>
      </c>
      <c r="AS30" s="165">
        <v>8</v>
      </c>
      <c r="AT30" s="165" t="s">
        <v>15</v>
      </c>
      <c r="AU30" s="165" t="s">
        <v>15</v>
      </c>
      <c r="AV30" s="165" t="s">
        <v>15</v>
      </c>
      <c r="AW30" s="165">
        <v>4</v>
      </c>
      <c r="AX30" s="165">
        <v>4</v>
      </c>
      <c r="AY30" s="165" t="s">
        <v>15</v>
      </c>
      <c r="AZ30" s="165" t="s">
        <v>15</v>
      </c>
      <c r="BA30" s="165" t="s">
        <v>15</v>
      </c>
      <c r="BB30" s="165" t="s">
        <v>15</v>
      </c>
      <c r="BC30" s="165">
        <v>2</v>
      </c>
      <c r="BD30" s="165" t="s">
        <v>15</v>
      </c>
      <c r="BE30" s="165" t="s">
        <v>15</v>
      </c>
      <c r="BF30" s="165" t="s">
        <v>15</v>
      </c>
      <c r="BG30" s="165">
        <v>2</v>
      </c>
      <c r="BH30" s="165">
        <v>3</v>
      </c>
      <c r="BI30" s="165" t="s">
        <v>15</v>
      </c>
      <c r="BJ30" s="165" t="s">
        <v>15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91" t="s">
        <v>213</v>
      </c>
      <c r="B31" s="192">
        <v>7</v>
      </c>
      <c r="C31" s="165">
        <v>2</v>
      </c>
      <c r="D31" s="165">
        <v>2</v>
      </c>
      <c r="E31" s="165">
        <v>2</v>
      </c>
      <c r="F31" s="165">
        <v>2</v>
      </c>
      <c r="G31" s="165">
        <v>3</v>
      </c>
      <c r="H31" s="165">
        <v>124</v>
      </c>
      <c r="I31" s="165">
        <v>85</v>
      </c>
      <c r="J31" s="165">
        <v>3</v>
      </c>
      <c r="K31" s="165">
        <v>90</v>
      </c>
      <c r="L31" s="165">
        <v>63</v>
      </c>
      <c r="M31" s="165">
        <v>1</v>
      </c>
      <c r="N31" s="165">
        <v>25</v>
      </c>
      <c r="O31" s="165">
        <v>23</v>
      </c>
      <c r="P31" s="165">
        <v>117</v>
      </c>
      <c r="Q31" s="165">
        <v>117</v>
      </c>
      <c r="R31" s="165" t="s">
        <v>15</v>
      </c>
      <c r="S31" s="165">
        <v>117</v>
      </c>
      <c r="T31" s="165">
        <v>117</v>
      </c>
      <c r="U31" s="165" t="s">
        <v>15</v>
      </c>
      <c r="V31" s="165" t="s">
        <v>15</v>
      </c>
      <c r="W31" s="165" t="s">
        <v>15</v>
      </c>
      <c r="X31" s="165" t="s">
        <v>15</v>
      </c>
      <c r="Y31" s="193">
        <v>120</v>
      </c>
      <c r="Z31" s="191" t="s">
        <v>213</v>
      </c>
      <c r="AA31" s="192">
        <v>85</v>
      </c>
      <c r="AB31" s="165">
        <v>19</v>
      </c>
      <c r="AC31" s="165">
        <v>16</v>
      </c>
      <c r="AD31" s="165">
        <v>16</v>
      </c>
      <c r="AE31" s="165" t="s">
        <v>15</v>
      </c>
      <c r="AF31" s="165">
        <v>7</v>
      </c>
      <c r="AG31" s="165">
        <v>7</v>
      </c>
      <c r="AH31" s="165" t="s">
        <v>15</v>
      </c>
      <c r="AI31" s="165">
        <v>45</v>
      </c>
      <c r="AJ31" s="165" t="s">
        <v>15</v>
      </c>
      <c r="AK31" s="165">
        <v>4</v>
      </c>
      <c r="AL31" s="165">
        <v>1</v>
      </c>
      <c r="AM31" s="165">
        <v>14</v>
      </c>
      <c r="AN31" s="165">
        <v>10</v>
      </c>
      <c r="AO31" s="165">
        <v>6</v>
      </c>
      <c r="AP31" s="193">
        <v>1</v>
      </c>
      <c r="AQ31" s="191" t="s">
        <v>213</v>
      </c>
      <c r="AR31" s="192">
        <v>33</v>
      </c>
      <c r="AS31" s="165">
        <v>20</v>
      </c>
      <c r="AT31" s="165" t="s">
        <v>15</v>
      </c>
      <c r="AU31" s="165" t="s">
        <v>15</v>
      </c>
      <c r="AV31" s="165" t="s">
        <v>15</v>
      </c>
      <c r="AW31" s="165">
        <v>3</v>
      </c>
      <c r="AX31" s="165">
        <v>3</v>
      </c>
      <c r="AY31" s="165" t="s">
        <v>15</v>
      </c>
      <c r="AZ31" s="165">
        <v>8</v>
      </c>
      <c r="BA31" s="165">
        <v>6</v>
      </c>
      <c r="BB31" s="165">
        <v>2</v>
      </c>
      <c r="BC31" s="165">
        <v>4</v>
      </c>
      <c r="BD31" s="165" t="s">
        <v>15</v>
      </c>
      <c r="BE31" s="165">
        <v>2</v>
      </c>
      <c r="BF31" s="165">
        <v>3</v>
      </c>
      <c r="BG31" s="165">
        <v>5</v>
      </c>
      <c r="BH31" s="165">
        <v>19</v>
      </c>
      <c r="BI31" s="165">
        <v>1</v>
      </c>
      <c r="BJ31" s="165" t="s">
        <v>15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91" t="s">
        <v>214</v>
      </c>
      <c r="B32" s="192">
        <v>11</v>
      </c>
      <c r="C32" s="165">
        <v>4</v>
      </c>
      <c r="D32" s="165">
        <v>4</v>
      </c>
      <c r="E32" s="165">
        <v>3</v>
      </c>
      <c r="F32" s="165">
        <v>3</v>
      </c>
      <c r="G32" s="165">
        <v>1</v>
      </c>
      <c r="H32" s="165">
        <v>15</v>
      </c>
      <c r="I32" s="165">
        <v>14</v>
      </c>
      <c r="J32" s="165">
        <v>2</v>
      </c>
      <c r="K32" s="165">
        <v>102</v>
      </c>
      <c r="L32" s="165">
        <v>46</v>
      </c>
      <c r="M32" s="165">
        <v>1</v>
      </c>
      <c r="N32" s="165">
        <v>44</v>
      </c>
      <c r="O32" s="165">
        <v>44</v>
      </c>
      <c r="P32" s="165">
        <v>443</v>
      </c>
      <c r="Q32" s="165">
        <v>148</v>
      </c>
      <c r="R32" s="165">
        <v>295</v>
      </c>
      <c r="S32" s="165">
        <v>443</v>
      </c>
      <c r="T32" s="165">
        <v>148</v>
      </c>
      <c r="U32" s="165">
        <v>295</v>
      </c>
      <c r="V32" s="165" t="s">
        <v>15</v>
      </c>
      <c r="W32" s="165" t="s">
        <v>15</v>
      </c>
      <c r="X32" s="165" t="s">
        <v>15</v>
      </c>
      <c r="Y32" s="193">
        <v>141</v>
      </c>
      <c r="Z32" s="191" t="s">
        <v>214</v>
      </c>
      <c r="AA32" s="192">
        <v>189</v>
      </c>
      <c r="AB32" s="165">
        <v>11</v>
      </c>
      <c r="AC32" s="165">
        <v>27</v>
      </c>
      <c r="AD32" s="165">
        <v>24</v>
      </c>
      <c r="AE32" s="165">
        <v>3</v>
      </c>
      <c r="AF32" s="165">
        <v>7</v>
      </c>
      <c r="AG32" s="165">
        <v>7</v>
      </c>
      <c r="AH32" s="165" t="s">
        <v>15</v>
      </c>
      <c r="AI32" s="165">
        <v>111</v>
      </c>
      <c r="AJ32" s="165">
        <v>2</v>
      </c>
      <c r="AK32" s="165">
        <v>13</v>
      </c>
      <c r="AL32" s="165" t="s">
        <v>15</v>
      </c>
      <c r="AM32" s="165">
        <v>14</v>
      </c>
      <c r="AN32" s="165">
        <v>2</v>
      </c>
      <c r="AO32" s="165">
        <v>24</v>
      </c>
      <c r="AP32" s="193" t="s">
        <v>15</v>
      </c>
      <c r="AQ32" s="191" t="s">
        <v>214</v>
      </c>
      <c r="AR32" s="192">
        <v>20</v>
      </c>
      <c r="AS32" s="165">
        <v>14</v>
      </c>
      <c r="AT32" s="165" t="s">
        <v>15</v>
      </c>
      <c r="AU32" s="165" t="s">
        <v>15</v>
      </c>
      <c r="AV32" s="165" t="s">
        <v>15</v>
      </c>
      <c r="AW32" s="165">
        <v>2</v>
      </c>
      <c r="AX32" s="165">
        <v>2</v>
      </c>
      <c r="AY32" s="165" t="s">
        <v>15</v>
      </c>
      <c r="AZ32" s="165">
        <v>6</v>
      </c>
      <c r="BA32" s="165">
        <v>2</v>
      </c>
      <c r="BB32" s="165">
        <v>2</v>
      </c>
      <c r="BC32" s="165">
        <v>2</v>
      </c>
      <c r="BD32" s="165" t="s">
        <v>15</v>
      </c>
      <c r="BE32" s="165">
        <v>3</v>
      </c>
      <c r="BF32" s="165" t="s">
        <v>15</v>
      </c>
      <c r="BG32" s="165">
        <v>5</v>
      </c>
      <c r="BH32" s="165">
        <v>12</v>
      </c>
      <c r="BI32" s="165" t="s">
        <v>15</v>
      </c>
      <c r="BJ32" s="165" t="s">
        <v>15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91" t="s">
        <v>215</v>
      </c>
      <c r="B33" s="194">
        <v>1</v>
      </c>
      <c r="C33" s="195">
        <v>1</v>
      </c>
      <c r="D33" s="195">
        <v>1</v>
      </c>
      <c r="E33" s="195">
        <v>1</v>
      </c>
      <c r="F33" s="195" t="s">
        <v>15</v>
      </c>
      <c r="G33" s="195" t="s">
        <v>15</v>
      </c>
      <c r="H33" s="195" t="s">
        <v>15</v>
      </c>
      <c r="I33" s="195" t="s">
        <v>15</v>
      </c>
      <c r="J33" s="195" t="s">
        <v>15</v>
      </c>
      <c r="K33" s="195" t="s">
        <v>15</v>
      </c>
      <c r="L33" s="195" t="s">
        <v>15</v>
      </c>
      <c r="M33" s="195" t="s">
        <v>15</v>
      </c>
      <c r="N33" s="195" t="s">
        <v>15</v>
      </c>
      <c r="O33" s="195" t="s">
        <v>15</v>
      </c>
      <c r="P33" s="195">
        <v>57</v>
      </c>
      <c r="Q33" s="195">
        <v>22</v>
      </c>
      <c r="R33" s="195">
        <v>35</v>
      </c>
      <c r="S33" s="195">
        <v>57</v>
      </c>
      <c r="T33" s="195">
        <v>22</v>
      </c>
      <c r="U33" s="195">
        <v>35</v>
      </c>
      <c r="V33" s="195" t="s">
        <v>15</v>
      </c>
      <c r="W33" s="195" t="s">
        <v>15</v>
      </c>
      <c r="X33" s="195" t="s">
        <v>15</v>
      </c>
      <c r="Y33" s="196">
        <v>55</v>
      </c>
      <c r="Z33" s="191" t="s">
        <v>215</v>
      </c>
      <c r="AA33" s="194">
        <v>24</v>
      </c>
      <c r="AB33" s="195" t="s">
        <v>15</v>
      </c>
      <c r="AC33" s="195">
        <v>2</v>
      </c>
      <c r="AD33" s="195">
        <v>2</v>
      </c>
      <c r="AE33" s="195" t="s">
        <v>15</v>
      </c>
      <c r="AF33" s="195" t="s">
        <v>15</v>
      </c>
      <c r="AG33" s="195" t="s">
        <v>15</v>
      </c>
      <c r="AH33" s="195" t="s">
        <v>15</v>
      </c>
      <c r="AI33" s="195">
        <v>17</v>
      </c>
      <c r="AJ33" s="195" t="s">
        <v>15</v>
      </c>
      <c r="AK33" s="195">
        <v>2</v>
      </c>
      <c r="AL33" s="195" t="s">
        <v>15</v>
      </c>
      <c r="AM33" s="195">
        <v>1</v>
      </c>
      <c r="AN33" s="195" t="s">
        <v>15</v>
      </c>
      <c r="AO33" s="195">
        <v>2</v>
      </c>
      <c r="AP33" s="196" t="s">
        <v>15</v>
      </c>
      <c r="AQ33" s="191" t="s">
        <v>215</v>
      </c>
      <c r="AR33" s="194" t="s">
        <v>15</v>
      </c>
      <c r="AS33" s="195" t="s">
        <v>15</v>
      </c>
      <c r="AT33" s="195" t="s">
        <v>15</v>
      </c>
      <c r="AU33" s="195" t="s">
        <v>15</v>
      </c>
      <c r="AV33" s="195" t="s">
        <v>15</v>
      </c>
      <c r="AW33" s="195">
        <v>0</v>
      </c>
      <c r="AX33" s="195" t="s">
        <v>15</v>
      </c>
      <c r="AY33" s="195" t="s">
        <v>15</v>
      </c>
      <c r="AZ33" s="195" t="s">
        <v>15</v>
      </c>
      <c r="BA33" s="195" t="s">
        <v>15</v>
      </c>
      <c r="BB33" s="195" t="s">
        <v>15</v>
      </c>
      <c r="BC33" s="195" t="s">
        <v>15</v>
      </c>
      <c r="BD33" s="195" t="s">
        <v>15</v>
      </c>
      <c r="BE33" s="195" t="s">
        <v>15</v>
      </c>
      <c r="BF33" s="195" t="s">
        <v>15</v>
      </c>
      <c r="BG33" s="195" t="s">
        <v>15</v>
      </c>
      <c r="BH33" s="195" t="s">
        <v>15</v>
      </c>
      <c r="BI33" s="195" t="s">
        <v>15</v>
      </c>
      <c r="BJ33" s="195" t="s">
        <v>15</v>
      </c>
      <c r="BK33" s="9"/>
      <c r="BL33" s="9"/>
      <c r="BM33" s="9"/>
      <c r="BN33" s="9"/>
      <c r="BO33" s="9"/>
    </row>
    <row r="34" spans="1:67" s="10" customFormat="1" ht="16.5" x14ac:dyDescent="0.25">
      <c r="A34" s="9"/>
      <c r="B34" s="9"/>
      <c r="D34" s="5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S34" s="9"/>
      <c r="T34" s="9"/>
      <c r="U34" s="9"/>
      <c r="V34" s="9"/>
      <c r="W34" s="9"/>
      <c r="X34" s="9"/>
      <c r="Y34" s="9"/>
      <c r="Z34" s="9"/>
      <c r="AA34" s="18"/>
      <c r="AC34" s="18"/>
      <c r="AD34" s="18"/>
      <c r="AE34" s="18"/>
      <c r="AG34" s="17"/>
      <c r="AI34" s="17"/>
      <c r="AJ34" s="18"/>
      <c r="AK34" s="18"/>
      <c r="AL34" s="17"/>
      <c r="AM34" s="17"/>
      <c r="AP34" s="61"/>
      <c r="AQ34" s="17" t="s">
        <v>24</v>
      </c>
      <c r="AR34" s="14"/>
      <c r="AS34" s="14" t="s">
        <v>51</v>
      </c>
      <c r="AT34" s="5"/>
      <c r="AU34" s="14"/>
      <c r="AV34" s="14"/>
      <c r="AW34" s="5"/>
      <c r="AX34" s="24" t="s">
        <v>52</v>
      </c>
      <c r="AY34" s="5"/>
      <c r="AZ34" s="13"/>
      <c r="BA34" s="14"/>
      <c r="BB34" s="5"/>
      <c r="BC34" s="24" t="s">
        <v>53</v>
      </c>
      <c r="BD34" s="24"/>
      <c r="BE34" s="5"/>
      <c r="BF34" s="5"/>
      <c r="BG34" s="5"/>
      <c r="BH34" s="24"/>
      <c r="BI34" s="24"/>
      <c r="BJ34" s="64"/>
      <c r="BK34" s="9"/>
      <c r="BL34" s="9"/>
      <c r="BM34" s="9"/>
      <c r="BN34" s="9"/>
      <c r="BO34" s="9"/>
    </row>
    <row r="35" spans="1:67" s="10" customFormat="1" ht="16.5" x14ac:dyDescent="0.25">
      <c r="AQ35" s="5"/>
      <c r="AR35" s="16"/>
      <c r="AS35" s="13"/>
      <c r="AT35" s="14"/>
      <c r="AU35" s="14"/>
      <c r="AV35" s="14"/>
      <c r="AW35" s="5"/>
      <c r="AX35" s="13" t="s">
        <v>14</v>
      </c>
      <c r="AY35" s="5"/>
      <c r="AZ35" s="13"/>
      <c r="BA35" s="14"/>
      <c r="BB35" s="5"/>
      <c r="BC35" s="14"/>
      <c r="BD35" s="13"/>
      <c r="BE35" s="14"/>
      <c r="BF35" s="14"/>
      <c r="BG35" s="14"/>
      <c r="BH35" s="14"/>
      <c r="BI35" s="14"/>
    </row>
    <row r="36" spans="1:67" s="10" customFormat="1" ht="16.5" x14ac:dyDescent="0.25">
      <c r="AQ36" s="9" t="s">
        <v>25</v>
      </c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7" s="10" customFormat="1" x14ac:dyDescent="0.25">
      <c r="AQ37" s="328" t="s">
        <v>55</v>
      </c>
      <c r="AR37" s="329"/>
      <c r="AS37" s="329"/>
      <c r="AT37" s="329"/>
      <c r="AU37" s="329"/>
      <c r="AV37" s="329"/>
      <c r="AW37" s="329"/>
      <c r="AX37" s="329"/>
      <c r="AY37" s="329"/>
      <c r="AZ37" s="329"/>
      <c r="BA37" s="3"/>
      <c r="BB37" s="3"/>
      <c r="BC37" s="3"/>
      <c r="BD37" s="3"/>
      <c r="BE37" s="3"/>
      <c r="BF37" s="3"/>
      <c r="BG37" s="3"/>
      <c r="BH37" s="3"/>
      <c r="BI37" s="3"/>
    </row>
    <row r="38" spans="1:67" s="10" customFormat="1" ht="16.5" x14ac:dyDescent="0.25"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1:67" s="10" customFormat="1" x14ac:dyDescent="0.25"/>
    <row r="40" spans="1:67" s="10" customFormat="1" x14ac:dyDescent="0.25"/>
    <row r="41" spans="1:67" s="10" customFormat="1" x14ac:dyDescent="0.25"/>
    <row r="42" spans="1:67" s="10" customFormat="1" x14ac:dyDescent="0.25"/>
    <row r="43" spans="1:67" s="10" customFormat="1" x14ac:dyDescent="0.25"/>
    <row r="44" spans="1:67" s="10" customFormat="1" x14ac:dyDescent="0.25"/>
    <row r="45" spans="1:67" s="10" customFormat="1" x14ac:dyDescent="0.25"/>
    <row r="46" spans="1:67" s="10" customFormat="1" x14ac:dyDescent="0.25"/>
    <row r="47" spans="1:67" s="10" customFormat="1" x14ac:dyDescent="0.25"/>
    <row r="48" spans="1:67" s="10" customFormat="1" x14ac:dyDescent="0.25"/>
  </sheetData>
  <mergeCells count="104">
    <mergeCell ref="AQ37:AZ38"/>
    <mergeCell ref="AI9:AI11"/>
    <mergeCell ref="AC10:AC11"/>
    <mergeCell ref="AF9:AH9"/>
    <mergeCell ref="AC8:AH8"/>
    <mergeCell ref="AA7:AB8"/>
    <mergeCell ref="T10:T11"/>
    <mergeCell ref="AK8:AL8"/>
    <mergeCell ref="AM8:AN8"/>
    <mergeCell ref="AV10:AV11"/>
    <mergeCell ref="AW10:AW11"/>
    <mergeCell ref="AR9:AR11"/>
    <mergeCell ref="AS9:AS11"/>
    <mergeCell ref="BI1:BJ1"/>
    <mergeCell ref="A3:Y3"/>
    <mergeCell ref="BI2:BJ2"/>
    <mergeCell ref="AO1:AP1"/>
    <mergeCell ref="AM9:AM11"/>
    <mergeCell ref="P8:U8"/>
    <mergeCell ref="P10:P11"/>
    <mergeCell ref="S9:U9"/>
    <mergeCell ref="Q10:Q11"/>
    <mergeCell ref="S10:S11"/>
    <mergeCell ref="AO2:AP2"/>
    <mergeCell ref="Z3:AP3"/>
    <mergeCell ref="AJ9:AJ11"/>
    <mergeCell ref="AG10:AG11"/>
    <mergeCell ref="AH10:AH11"/>
    <mergeCell ref="W9:W11"/>
    <mergeCell ref="AD10:AD11"/>
    <mergeCell ref="AE10:AE11"/>
    <mergeCell ref="AF10:AF11"/>
    <mergeCell ref="AL9:AL11"/>
    <mergeCell ref="U10:U11"/>
    <mergeCell ref="P6:Y7"/>
    <mergeCell ref="X9:X11"/>
    <mergeCell ref="Y8:Y11"/>
    <mergeCell ref="AA6:AP6"/>
    <mergeCell ref="R10:R11"/>
    <mergeCell ref="V8:X8"/>
    <mergeCell ref="V9:V11"/>
    <mergeCell ref="BD8:BE8"/>
    <mergeCell ref="AR7:AS8"/>
    <mergeCell ref="AT7:BJ7"/>
    <mergeCell ref="BF8:BG8"/>
    <mergeCell ref="BB8:BC8"/>
    <mergeCell ref="AT8:AY8"/>
    <mergeCell ref="AZ8:BA8"/>
    <mergeCell ref="BA9:BA11"/>
    <mergeCell ref="AY10:AY11"/>
    <mergeCell ref="AK9:AK11"/>
    <mergeCell ref="AN9:AN11"/>
    <mergeCell ref="AO9:AO11"/>
    <mergeCell ref="AP9:AP11"/>
    <mergeCell ref="AQ6:AQ11"/>
    <mergeCell ref="AX10:AX11"/>
    <mergeCell ref="AT9:AV9"/>
    <mergeCell ref="AW9:AY9"/>
    <mergeCell ref="AZ9:AZ11"/>
    <mergeCell ref="AC7:AP7"/>
    <mergeCell ref="AI8:AJ8"/>
    <mergeCell ref="H10:H11"/>
    <mergeCell ref="I10:I11"/>
    <mergeCell ref="J10:J11"/>
    <mergeCell ref="C8:C11"/>
    <mergeCell ref="K10:K11"/>
    <mergeCell ref="B8:B11"/>
    <mergeCell ref="G10:G11"/>
    <mergeCell ref="BI9:BI11"/>
    <mergeCell ref="BB9:BB11"/>
    <mergeCell ref="BC9:BC11"/>
    <mergeCell ref="BD9:BD11"/>
    <mergeCell ref="BE9:BE11"/>
    <mergeCell ref="BH8:BH11"/>
    <mergeCell ref="BI8:BJ8"/>
    <mergeCell ref="M10:M11"/>
    <mergeCell ref="N10:N11"/>
    <mergeCell ref="J8:L9"/>
    <mergeCell ref="M8:O9"/>
    <mergeCell ref="O10:O11"/>
    <mergeCell ref="X1:Y1"/>
    <mergeCell ref="X2:Y2"/>
    <mergeCell ref="BJ9:BJ11"/>
    <mergeCell ref="AU10:AU11"/>
    <mergeCell ref="B5:T5"/>
    <mergeCell ref="AA9:AA11"/>
    <mergeCell ref="AB9:AB11"/>
    <mergeCell ref="P9:R9"/>
    <mergeCell ref="Z6:Z11"/>
    <mergeCell ref="B6:O7"/>
    <mergeCell ref="AQ3:BG3"/>
    <mergeCell ref="AC9:AE9"/>
    <mergeCell ref="AR6:BJ6"/>
    <mergeCell ref="AO8:AP8"/>
    <mergeCell ref="BF9:BF11"/>
    <mergeCell ref="BG9:BG11"/>
    <mergeCell ref="AT10:AT11"/>
    <mergeCell ref="A4:Y4"/>
    <mergeCell ref="D8:D11"/>
    <mergeCell ref="E8:E11"/>
    <mergeCell ref="F8:F11"/>
    <mergeCell ref="G8:I9"/>
    <mergeCell ref="A6:A11"/>
    <mergeCell ref="L10:L11"/>
  </mergeCells>
  <phoneticPr fontId="8" type="noConversion"/>
  <pageMargins left="0.74803149606299213" right="0.74803149606299213" top="0.98425196850393704" bottom="0.98425196850393704" header="0.51181102362204722" footer="0.51181102362204722"/>
  <pageSetup paperSize="8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O48"/>
  <sheetViews>
    <sheetView zoomScale="70" zoomScaleNormal="70" workbookViewId="0"/>
  </sheetViews>
  <sheetFormatPr defaultColWidth="8.875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8.875" style="8"/>
  </cols>
  <sheetData>
    <row r="1" spans="1:67" ht="21.95" customHeight="1" x14ac:dyDescent="0.25">
      <c r="A1" s="101" t="s">
        <v>261</v>
      </c>
      <c r="V1" s="9"/>
      <c r="W1" s="41" t="s">
        <v>187</v>
      </c>
      <c r="X1" s="253" t="s">
        <v>670</v>
      </c>
      <c r="Y1" s="254"/>
      <c r="Z1" s="101" t="s">
        <v>261</v>
      </c>
      <c r="AN1" s="41" t="s">
        <v>462</v>
      </c>
      <c r="AO1" s="253" t="s">
        <v>741</v>
      </c>
      <c r="AP1" s="254"/>
      <c r="AQ1" s="101" t="s">
        <v>261</v>
      </c>
      <c r="BG1" s="46"/>
      <c r="BH1" s="41" t="s">
        <v>462</v>
      </c>
      <c r="BI1" s="237" t="s">
        <v>293</v>
      </c>
      <c r="BJ1" s="237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41" t="s">
        <v>190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1" t="s">
        <v>740</v>
      </c>
      <c r="AO2" s="253" t="s">
        <v>0</v>
      </c>
      <c r="AP2" s="254"/>
      <c r="AQ2" s="201" t="s">
        <v>747</v>
      </c>
      <c r="AR2" s="47" t="s">
        <v>295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9"/>
      <c r="BH2" s="41" t="s">
        <v>190</v>
      </c>
      <c r="BI2" s="237" t="s">
        <v>6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557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569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557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297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478</v>
      </c>
      <c r="AA6" s="253" t="s">
        <v>504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298</v>
      </c>
      <c r="AB7" s="270"/>
      <c r="AC7" s="254" t="s">
        <v>480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481</v>
      </c>
      <c r="AS7" s="269"/>
      <c r="AT7" s="253" t="s">
        <v>489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500</v>
      </c>
      <c r="D8" s="235" t="s">
        <v>129</v>
      </c>
      <c r="E8" s="235" t="s">
        <v>490</v>
      </c>
      <c r="F8" s="235" t="s">
        <v>572</v>
      </c>
      <c r="G8" s="285" t="s">
        <v>301</v>
      </c>
      <c r="H8" s="282"/>
      <c r="I8" s="292"/>
      <c r="J8" s="285" t="s">
        <v>302</v>
      </c>
      <c r="K8" s="282"/>
      <c r="L8" s="286"/>
      <c r="M8" s="285" t="s">
        <v>303</v>
      </c>
      <c r="N8" s="282"/>
      <c r="O8" s="286"/>
      <c r="P8" s="237" t="s">
        <v>59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466</v>
      </c>
      <c r="AD8" s="254"/>
      <c r="AE8" s="254"/>
      <c r="AF8" s="254"/>
      <c r="AG8" s="254"/>
      <c r="AH8" s="255"/>
      <c r="AI8" s="321" t="s">
        <v>82</v>
      </c>
      <c r="AJ8" s="396"/>
      <c r="AK8" s="321" t="s">
        <v>483</v>
      </c>
      <c r="AL8" s="396"/>
      <c r="AM8" s="321" t="s">
        <v>305</v>
      </c>
      <c r="AN8" s="396"/>
      <c r="AO8" s="321" t="s">
        <v>505</v>
      </c>
      <c r="AP8" s="406"/>
      <c r="AQ8" s="407"/>
      <c r="AR8" s="415"/>
      <c r="AS8" s="416"/>
      <c r="AT8" s="253" t="s">
        <v>491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93</v>
      </c>
      <c r="BC8" s="396"/>
      <c r="BD8" s="321" t="s">
        <v>305</v>
      </c>
      <c r="BE8" s="396"/>
      <c r="BF8" s="321" t="s">
        <v>110</v>
      </c>
      <c r="BG8" s="396"/>
      <c r="BH8" s="60" t="s">
        <v>306</v>
      </c>
      <c r="BI8" s="321" t="s">
        <v>573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574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308</v>
      </c>
      <c r="Y9" s="409" t="s">
        <v>585</v>
      </c>
      <c r="Z9" s="411"/>
      <c r="AA9" s="236" t="s">
        <v>66</v>
      </c>
      <c r="AB9" s="236" t="s">
        <v>486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66</v>
      </c>
      <c r="AJ9" s="236" t="s">
        <v>69</v>
      </c>
      <c r="AK9" s="236" t="s">
        <v>66</v>
      </c>
      <c r="AL9" s="236" t="s">
        <v>69</v>
      </c>
      <c r="AM9" s="236" t="s">
        <v>66</v>
      </c>
      <c r="AN9" s="236" t="s">
        <v>486</v>
      </c>
      <c r="AO9" s="236" t="s">
        <v>66</v>
      </c>
      <c r="AP9" s="247" t="s">
        <v>69</v>
      </c>
      <c r="AQ9" s="407"/>
      <c r="AR9" s="235" t="s">
        <v>485</v>
      </c>
      <c r="AS9" s="235" t="s">
        <v>69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69</v>
      </c>
      <c r="BB9" s="235" t="s">
        <v>66</v>
      </c>
      <c r="BC9" s="235" t="s">
        <v>69</v>
      </c>
      <c r="BD9" s="235" t="s">
        <v>66</v>
      </c>
      <c r="BE9" s="235" t="s">
        <v>486</v>
      </c>
      <c r="BF9" s="235" t="s">
        <v>66</v>
      </c>
      <c r="BG9" s="235" t="s">
        <v>69</v>
      </c>
      <c r="BH9" s="247" t="s">
        <v>66</v>
      </c>
      <c r="BI9" s="235" t="s">
        <v>485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459</v>
      </c>
      <c r="L10" s="245" t="s">
        <v>312</v>
      </c>
      <c r="M10" s="236" t="s">
        <v>72</v>
      </c>
      <c r="N10" s="405" t="s">
        <v>584</v>
      </c>
      <c r="O10" s="245" t="s">
        <v>312</v>
      </c>
      <c r="P10" s="236" t="s">
        <v>74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555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79</v>
      </c>
      <c r="AE10" s="236" t="s">
        <v>78</v>
      </c>
      <c r="AF10" s="236" t="s">
        <v>77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575</v>
      </c>
      <c r="AU10" s="236" t="s">
        <v>79</v>
      </c>
      <c r="AV10" s="236" t="s">
        <v>78</v>
      </c>
      <c r="AW10" s="236" t="s">
        <v>77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193</v>
      </c>
      <c r="B12" s="188">
        <f t="shared" ref="B12:Y12" si="0">SUM(B13:B36)</f>
        <v>348</v>
      </c>
      <c r="C12" s="189">
        <f t="shared" si="0"/>
        <v>106</v>
      </c>
      <c r="D12" s="189">
        <f t="shared" si="0"/>
        <v>125</v>
      </c>
      <c r="E12" s="189">
        <f t="shared" si="0"/>
        <v>104</v>
      </c>
      <c r="F12" s="189">
        <f t="shared" si="0"/>
        <v>95</v>
      </c>
      <c r="G12" s="189">
        <f t="shared" si="0"/>
        <v>75</v>
      </c>
      <c r="H12" s="189">
        <f t="shared" si="0"/>
        <v>3885</v>
      </c>
      <c r="I12" s="189">
        <f t="shared" si="0"/>
        <v>2984</v>
      </c>
      <c r="J12" s="189">
        <f t="shared" si="0"/>
        <v>100</v>
      </c>
      <c r="K12" s="189">
        <f t="shared" si="0"/>
        <v>4017</v>
      </c>
      <c r="L12" s="189">
        <f t="shared" si="0"/>
        <v>3397</v>
      </c>
      <c r="M12" s="189">
        <f t="shared" si="0"/>
        <v>34</v>
      </c>
      <c r="N12" s="189">
        <f t="shared" si="0"/>
        <v>2949</v>
      </c>
      <c r="O12" s="189">
        <f t="shared" si="0"/>
        <v>2110</v>
      </c>
      <c r="P12" s="189">
        <f t="shared" si="0"/>
        <v>22931</v>
      </c>
      <c r="Q12" s="189">
        <f t="shared" si="0"/>
        <v>7937</v>
      </c>
      <c r="R12" s="189">
        <f t="shared" si="0"/>
        <v>14994</v>
      </c>
      <c r="S12" s="189">
        <f t="shared" si="0"/>
        <v>5086</v>
      </c>
      <c r="T12" s="189">
        <f t="shared" si="0"/>
        <v>6712</v>
      </c>
      <c r="U12" s="189">
        <f t="shared" si="0"/>
        <v>20621</v>
      </c>
      <c r="V12" s="189">
        <f t="shared" si="0"/>
        <v>6862</v>
      </c>
      <c r="W12" s="189">
        <f t="shared" si="0"/>
        <v>13759</v>
      </c>
      <c r="X12" s="189">
        <f t="shared" si="0"/>
        <v>4340</v>
      </c>
      <c r="Y12" s="190">
        <f t="shared" si="0"/>
        <v>6712</v>
      </c>
      <c r="Z12" s="102" t="s">
        <v>193</v>
      </c>
      <c r="AA12" s="188">
        <f t="shared" ref="AA12:AP12" si="1">SUM(AA13:AA36)</f>
        <v>7586</v>
      </c>
      <c r="AB12" s="189">
        <f t="shared" si="1"/>
        <v>433</v>
      </c>
      <c r="AC12" s="189">
        <f t="shared" si="1"/>
        <v>1395</v>
      </c>
      <c r="AD12" s="189">
        <f t="shared" si="1"/>
        <v>1107</v>
      </c>
      <c r="AE12" s="189">
        <f t="shared" si="1"/>
        <v>288</v>
      </c>
      <c r="AF12" s="189">
        <f t="shared" si="1"/>
        <v>249</v>
      </c>
      <c r="AG12" s="189">
        <f t="shared" si="1"/>
        <v>242</v>
      </c>
      <c r="AH12" s="189">
        <f t="shared" si="1"/>
        <v>7</v>
      </c>
      <c r="AI12" s="189">
        <f t="shared" si="1"/>
        <v>4690</v>
      </c>
      <c r="AJ12" s="189">
        <f t="shared" si="1"/>
        <v>54</v>
      </c>
      <c r="AK12" s="189">
        <f t="shared" si="1"/>
        <v>464</v>
      </c>
      <c r="AL12" s="189">
        <f t="shared" si="1"/>
        <v>32</v>
      </c>
      <c r="AM12" s="189">
        <f t="shared" si="1"/>
        <v>456</v>
      </c>
      <c r="AN12" s="189">
        <f t="shared" si="1"/>
        <v>74</v>
      </c>
      <c r="AO12" s="189">
        <f t="shared" si="1"/>
        <v>581</v>
      </c>
      <c r="AP12" s="190">
        <f t="shared" si="1"/>
        <v>24</v>
      </c>
      <c r="AQ12" s="102" t="s">
        <v>193</v>
      </c>
      <c r="AR12" s="188">
        <f t="shared" ref="AR12:BG12" si="2">SUM(AR13:AR36)</f>
        <v>1099</v>
      </c>
      <c r="AS12" s="189">
        <f t="shared" si="2"/>
        <v>613</v>
      </c>
      <c r="AT12" s="189">
        <f t="shared" si="2"/>
        <v>0</v>
      </c>
      <c r="AU12" s="189">
        <f t="shared" si="2"/>
        <v>0</v>
      </c>
      <c r="AV12" s="189">
        <f t="shared" si="2"/>
        <v>0</v>
      </c>
      <c r="AW12" s="189">
        <f t="shared" si="2"/>
        <v>76</v>
      </c>
      <c r="AX12" s="189">
        <f t="shared" si="2"/>
        <v>74</v>
      </c>
      <c r="AY12" s="189">
        <f t="shared" si="2"/>
        <v>2</v>
      </c>
      <c r="AZ12" s="189">
        <f t="shared" si="2"/>
        <v>240</v>
      </c>
      <c r="BA12" s="189">
        <f t="shared" si="2"/>
        <v>157</v>
      </c>
      <c r="BB12" s="189">
        <f t="shared" si="2"/>
        <v>44</v>
      </c>
      <c r="BC12" s="189">
        <f t="shared" si="2"/>
        <v>171</v>
      </c>
      <c r="BD12" s="189">
        <f t="shared" si="2"/>
        <v>8</v>
      </c>
      <c r="BE12" s="189">
        <f t="shared" si="2"/>
        <v>70</v>
      </c>
      <c r="BF12" s="189">
        <f t="shared" si="2"/>
        <v>52</v>
      </c>
      <c r="BG12" s="189">
        <f t="shared" si="2"/>
        <v>139</v>
      </c>
      <c r="BH12" s="189">
        <f>SUM(BH13:BH36)</f>
        <v>716</v>
      </c>
      <c r="BI12" s="189">
        <f>SUM(BI13:BI36)</f>
        <v>40</v>
      </c>
      <c r="BJ12" s="189">
        <f>SUM(BJ13:BJ36)</f>
        <v>0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36</v>
      </c>
      <c r="C13" s="65">
        <v>8</v>
      </c>
      <c r="D13" s="65">
        <v>15</v>
      </c>
      <c r="E13" s="65">
        <v>7</v>
      </c>
      <c r="F13" s="65">
        <v>8</v>
      </c>
      <c r="G13" s="65">
        <v>6</v>
      </c>
      <c r="H13" s="65">
        <v>221</v>
      </c>
      <c r="I13" s="65">
        <v>184</v>
      </c>
      <c r="J13" s="65">
        <v>8</v>
      </c>
      <c r="K13" s="65">
        <v>374</v>
      </c>
      <c r="L13" s="65">
        <v>322</v>
      </c>
      <c r="M13" s="65">
        <v>3</v>
      </c>
      <c r="N13" s="65">
        <v>279</v>
      </c>
      <c r="O13" s="65">
        <v>194</v>
      </c>
      <c r="P13" s="65">
        <v>2629</v>
      </c>
      <c r="Q13" s="65">
        <v>639</v>
      </c>
      <c r="R13" s="65">
        <v>1990</v>
      </c>
      <c r="S13" s="65">
        <v>0</v>
      </c>
      <c r="T13" s="65">
        <v>625</v>
      </c>
      <c r="U13" s="65">
        <v>2226</v>
      </c>
      <c r="V13" s="65">
        <v>398</v>
      </c>
      <c r="W13" s="65">
        <v>1828</v>
      </c>
      <c r="X13" s="65">
        <v>0</v>
      </c>
      <c r="Y13" s="173">
        <v>625</v>
      </c>
      <c r="Z13" s="100" t="s">
        <v>576</v>
      </c>
      <c r="AA13" s="192">
        <v>710</v>
      </c>
      <c r="AB13" s="165">
        <v>49</v>
      </c>
      <c r="AC13" s="165">
        <v>141</v>
      </c>
      <c r="AD13" s="165">
        <v>120</v>
      </c>
      <c r="AE13" s="165">
        <v>21</v>
      </c>
      <c r="AF13" s="165">
        <v>31</v>
      </c>
      <c r="AG13" s="165">
        <v>30</v>
      </c>
      <c r="AH13" s="165">
        <v>1</v>
      </c>
      <c r="AI13" s="165">
        <v>401</v>
      </c>
      <c r="AJ13" s="165">
        <v>1</v>
      </c>
      <c r="AK13" s="165">
        <v>48</v>
      </c>
      <c r="AL13" s="165">
        <v>4</v>
      </c>
      <c r="AM13" s="165">
        <v>54</v>
      </c>
      <c r="AN13" s="165">
        <v>12</v>
      </c>
      <c r="AO13" s="165">
        <v>66</v>
      </c>
      <c r="AP13" s="193">
        <v>1</v>
      </c>
      <c r="AQ13" s="100" t="s">
        <v>576</v>
      </c>
      <c r="AR13" s="172">
        <v>80</v>
      </c>
      <c r="AS13" s="65">
        <v>52</v>
      </c>
      <c r="AT13" s="165">
        <v>0</v>
      </c>
      <c r="AU13" s="165">
        <v>0</v>
      </c>
      <c r="AV13" s="165">
        <v>0</v>
      </c>
      <c r="AW13" s="65">
        <v>8</v>
      </c>
      <c r="AX13" s="65">
        <v>8</v>
      </c>
      <c r="AY13" s="165">
        <v>0</v>
      </c>
      <c r="AZ13" s="65">
        <v>16</v>
      </c>
      <c r="BA13" s="65">
        <v>7</v>
      </c>
      <c r="BB13" s="65">
        <v>4</v>
      </c>
      <c r="BC13" s="65">
        <v>13</v>
      </c>
      <c r="BD13" s="165">
        <v>0</v>
      </c>
      <c r="BE13" s="65">
        <v>10</v>
      </c>
      <c r="BF13" s="65">
        <v>3</v>
      </c>
      <c r="BG13" s="65">
        <v>14</v>
      </c>
      <c r="BH13" s="65">
        <v>57</v>
      </c>
      <c r="BI13" s="65">
        <v>0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2</v>
      </c>
      <c r="H14" s="65">
        <v>77</v>
      </c>
      <c r="I14" s="65">
        <v>47</v>
      </c>
      <c r="J14" s="65">
        <v>2</v>
      </c>
      <c r="K14" s="65">
        <v>60</v>
      </c>
      <c r="L14" s="65">
        <v>55</v>
      </c>
      <c r="M14" s="65">
        <v>2</v>
      </c>
      <c r="N14" s="65">
        <v>186</v>
      </c>
      <c r="O14" s="65">
        <v>147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153</v>
      </c>
      <c r="AB14" s="165">
        <v>12</v>
      </c>
      <c r="AC14" s="165">
        <v>19</v>
      </c>
      <c r="AD14" s="165">
        <v>19</v>
      </c>
      <c r="AE14" s="165">
        <v>0</v>
      </c>
      <c r="AF14" s="165">
        <v>8</v>
      </c>
      <c r="AG14" s="165">
        <v>7</v>
      </c>
      <c r="AH14" s="165">
        <v>1</v>
      </c>
      <c r="AI14" s="165">
        <v>97</v>
      </c>
      <c r="AJ14" s="165">
        <v>0</v>
      </c>
      <c r="AK14" s="165">
        <v>13</v>
      </c>
      <c r="AL14" s="165">
        <v>1</v>
      </c>
      <c r="AM14" s="165">
        <v>11</v>
      </c>
      <c r="AN14" s="165">
        <v>1</v>
      </c>
      <c r="AO14" s="165">
        <v>13</v>
      </c>
      <c r="AP14" s="193">
        <v>2</v>
      </c>
      <c r="AQ14" s="100" t="s">
        <v>200</v>
      </c>
      <c r="AR14" s="172">
        <v>49</v>
      </c>
      <c r="AS14" s="65">
        <v>19</v>
      </c>
      <c r="AT14" s="65">
        <v>0</v>
      </c>
      <c r="AU14" s="65">
        <v>0</v>
      </c>
      <c r="AV14" s="65">
        <v>0</v>
      </c>
      <c r="AW14" s="65">
        <v>5</v>
      </c>
      <c r="AX14" s="65">
        <v>5</v>
      </c>
      <c r="AY14" s="65">
        <v>0</v>
      </c>
      <c r="AZ14" s="65">
        <v>16</v>
      </c>
      <c r="BA14" s="65">
        <v>2</v>
      </c>
      <c r="BB14" s="65">
        <v>1</v>
      </c>
      <c r="BC14" s="65">
        <v>4</v>
      </c>
      <c r="BD14" s="65">
        <v>0</v>
      </c>
      <c r="BE14" s="65">
        <v>2</v>
      </c>
      <c r="BF14" s="65">
        <v>1</v>
      </c>
      <c r="BG14" s="65">
        <v>6</v>
      </c>
      <c r="BH14" s="65">
        <v>29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15</v>
      </c>
      <c r="C15" s="65">
        <v>6</v>
      </c>
      <c r="D15" s="65">
        <v>6</v>
      </c>
      <c r="E15" s="65">
        <v>5</v>
      </c>
      <c r="F15" s="65">
        <v>5</v>
      </c>
      <c r="G15" s="65">
        <v>3</v>
      </c>
      <c r="H15" s="65">
        <v>122</v>
      </c>
      <c r="I15" s="65">
        <v>99</v>
      </c>
      <c r="J15" s="65">
        <v>12</v>
      </c>
      <c r="K15" s="65">
        <v>407</v>
      </c>
      <c r="L15" s="65">
        <v>357</v>
      </c>
      <c r="M15" s="65">
        <v>2</v>
      </c>
      <c r="N15" s="65">
        <v>108</v>
      </c>
      <c r="O15" s="65">
        <v>94</v>
      </c>
      <c r="P15" s="65">
        <v>1796</v>
      </c>
      <c r="Q15" s="65">
        <v>553</v>
      </c>
      <c r="R15" s="65">
        <v>1243</v>
      </c>
      <c r="S15" s="65">
        <v>0</v>
      </c>
      <c r="T15" s="65">
        <v>505</v>
      </c>
      <c r="U15" s="65">
        <v>1537</v>
      </c>
      <c r="V15" s="65">
        <v>516</v>
      </c>
      <c r="W15" s="65">
        <v>1021</v>
      </c>
      <c r="X15" s="65">
        <v>0</v>
      </c>
      <c r="Y15" s="173">
        <v>505</v>
      </c>
      <c r="Z15" s="100" t="s">
        <v>431</v>
      </c>
      <c r="AA15" s="192">
        <v>565</v>
      </c>
      <c r="AB15" s="165">
        <v>35</v>
      </c>
      <c r="AC15" s="165">
        <v>110</v>
      </c>
      <c r="AD15" s="165">
        <v>94</v>
      </c>
      <c r="AE15" s="165">
        <v>16</v>
      </c>
      <c r="AF15" s="165">
        <v>16</v>
      </c>
      <c r="AG15" s="165">
        <v>15</v>
      </c>
      <c r="AH15" s="165">
        <v>1</v>
      </c>
      <c r="AI15" s="165">
        <v>341</v>
      </c>
      <c r="AJ15" s="165">
        <v>2</v>
      </c>
      <c r="AK15" s="165">
        <v>34</v>
      </c>
      <c r="AL15" s="165">
        <v>4</v>
      </c>
      <c r="AM15" s="165">
        <v>37</v>
      </c>
      <c r="AN15" s="165">
        <v>11</v>
      </c>
      <c r="AO15" s="165">
        <v>43</v>
      </c>
      <c r="AP15" s="193">
        <v>2</v>
      </c>
      <c r="AQ15" s="100" t="s">
        <v>431</v>
      </c>
      <c r="AR15" s="172">
        <v>79</v>
      </c>
      <c r="AS15" s="65">
        <v>49</v>
      </c>
      <c r="AT15" s="65">
        <v>0</v>
      </c>
      <c r="AU15" s="65">
        <v>0</v>
      </c>
      <c r="AV15" s="65">
        <v>0</v>
      </c>
      <c r="AW15" s="65">
        <v>5</v>
      </c>
      <c r="AX15" s="65">
        <v>3</v>
      </c>
      <c r="AY15" s="65">
        <v>2</v>
      </c>
      <c r="AZ15" s="65">
        <v>18</v>
      </c>
      <c r="BA15" s="65">
        <v>11</v>
      </c>
      <c r="BB15" s="65">
        <v>4</v>
      </c>
      <c r="BC15" s="65">
        <v>15</v>
      </c>
      <c r="BD15" s="65">
        <v>0</v>
      </c>
      <c r="BE15" s="65">
        <v>5</v>
      </c>
      <c r="BF15" s="65">
        <v>2</v>
      </c>
      <c r="BG15" s="65">
        <v>13</v>
      </c>
      <c r="BH15" s="65">
        <v>53</v>
      </c>
      <c r="BI15" s="65">
        <v>2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9</v>
      </c>
      <c r="C16" s="65">
        <v>2</v>
      </c>
      <c r="D16" s="65">
        <v>4</v>
      </c>
      <c r="E16" s="65">
        <v>4</v>
      </c>
      <c r="F16" s="65">
        <v>2</v>
      </c>
      <c r="G16" s="65">
        <v>0</v>
      </c>
      <c r="H16" s="65">
        <v>0</v>
      </c>
      <c r="I16" s="65">
        <v>0</v>
      </c>
      <c r="J16" s="65">
        <v>2</v>
      </c>
      <c r="K16" s="65">
        <v>38</v>
      </c>
      <c r="L16" s="65">
        <v>38</v>
      </c>
      <c r="M16" s="65">
        <v>0</v>
      </c>
      <c r="N16" s="65">
        <v>0</v>
      </c>
      <c r="O16" s="65">
        <v>0</v>
      </c>
      <c r="P16" s="65">
        <v>710</v>
      </c>
      <c r="Q16" s="65">
        <v>200</v>
      </c>
      <c r="R16" s="65">
        <v>510</v>
      </c>
      <c r="S16" s="65">
        <v>0</v>
      </c>
      <c r="T16" s="65">
        <v>70</v>
      </c>
      <c r="U16" s="65">
        <v>665</v>
      </c>
      <c r="V16" s="65">
        <v>170</v>
      </c>
      <c r="W16" s="65">
        <v>495</v>
      </c>
      <c r="X16" s="65">
        <v>0</v>
      </c>
      <c r="Y16" s="173">
        <v>70</v>
      </c>
      <c r="Z16" s="100" t="s">
        <v>201</v>
      </c>
      <c r="AA16" s="192">
        <v>152</v>
      </c>
      <c r="AB16" s="165">
        <v>19</v>
      </c>
      <c r="AC16" s="165">
        <v>20</v>
      </c>
      <c r="AD16" s="165">
        <v>20</v>
      </c>
      <c r="AE16" s="165">
        <v>0</v>
      </c>
      <c r="AF16" s="165">
        <v>3</v>
      </c>
      <c r="AG16" s="165">
        <v>3</v>
      </c>
      <c r="AH16" s="165">
        <v>0</v>
      </c>
      <c r="AI16" s="165">
        <v>101</v>
      </c>
      <c r="AJ16" s="165">
        <v>1</v>
      </c>
      <c r="AK16" s="165">
        <v>9</v>
      </c>
      <c r="AL16" s="165">
        <v>0</v>
      </c>
      <c r="AM16" s="165">
        <v>8</v>
      </c>
      <c r="AN16" s="165">
        <v>15</v>
      </c>
      <c r="AO16" s="165">
        <v>14</v>
      </c>
      <c r="AP16" s="193">
        <v>0</v>
      </c>
      <c r="AQ16" s="100" t="s">
        <v>201</v>
      </c>
      <c r="AR16" s="172">
        <v>5</v>
      </c>
      <c r="AS16" s="65">
        <v>3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4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14</v>
      </c>
      <c r="C17" s="65">
        <v>3</v>
      </c>
      <c r="D17" s="65">
        <v>3</v>
      </c>
      <c r="E17" s="65">
        <v>3</v>
      </c>
      <c r="F17" s="65">
        <v>3</v>
      </c>
      <c r="G17" s="65">
        <v>3</v>
      </c>
      <c r="H17" s="65">
        <v>175</v>
      </c>
      <c r="I17" s="65">
        <v>105</v>
      </c>
      <c r="J17" s="65">
        <v>3</v>
      </c>
      <c r="K17" s="65">
        <v>130</v>
      </c>
      <c r="L17" s="65">
        <v>63</v>
      </c>
      <c r="M17" s="65">
        <v>3</v>
      </c>
      <c r="N17" s="65">
        <v>163</v>
      </c>
      <c r="O17" s="65">
        <v>105</v>
      </c>
      <c r="P17" s="65">
        <v>665</v>
      </c>
      <c r="Q17" s="65">
        <v>246</v>
      </c>
      <c r="R17" s="65">
        <v>419</v>
      </c>
      <c r="S17" s="65">
        <v>0</v>
      </c>
      <c r="T17" s="65">
        <v>172</v>
      </c>
      <c r="U17" s="65">
        <v>665</v>
      </c>
      <c r="V17" s="65">
        <v>246</v>
      </c>
      <c r="W17" s="65">
        <v>419</v>
      </c>
      <c r="X17" s="65">
        <v>0</v>
      </c>
      <c r="Y17" s="173">
        <v>172</v>
      </c>
      <c r="Z17" s="100" t="s">
        <v>202</v>
      </c>
      <c r="AA17" s="192">
        <v>175</v>
      </c>
      <c r="AB17" s="165">
        <v>18</v>
      </c>
      <c r="AC17" s="165">
        <v>19</v>
      </c>
      <c r="AD17" s="165">
        <v>18</v>
      </c>
      <c r="AE17" s="165">
        <v>1</v>
      </c>
      <c r="AF17" s="165">
        <v>9</v>
      </c>
      <c r="AG17" s="165">
        <v>9</v>
      </c>
      <c r="AH17" s="165">
        <v>0</v>
      </c>
      <c r="AI17" s="165">
        <v>119</v>
      </c>
      <c r="AJ17" s="165">
        <v>9</v>
      </c>
      <c r="AK17" s="165">
        <v>11</v>
      </c>
      <c r="AL17" s="165">
        <v>0</v>
      </c>
      <c r="AM17" s="165">
        <v>10</v>
      </c>
      <c r="AN17" s="165">
        <v>0</v>
      </c>
      <c r="AO17" s="165">
        <v>16</v>
      </c>
      <c r="AP17" s="193">
        <v>0</v>
      </c>
      <c r="AQ17" s="100" t="s">
        <v>202</v>
      </c>
      <c r="AR17" s="172">
        <v>47</v>
      </c>
      <c r="AS17" s="65">
        <v>19</v>
      </c>
      <c r="AT17" s="65">
        <v>0</v>
      </c>
      <c r="AU17" s="65">
        <v>0</v>
      </c>
      <c r="AV17" s="65">
        <v>0</v>
      </c>
      <c r="AW17" s="65">
        <v>5</v>
      </c>
      <c r="AX17" s="65">
        <v>5</v>
      </c>
      <c r="AY17" s="65">
        <v>0</v>
      </c>
      <c r="AZ17" s="65">
        <v>20</v>
      </c>
      <c r="BA17" s="65">
        <v>1</v>
      </c>
      <c r="BB17" s="65">
        <v>1</v>
      </c>
      <c r="BC17" s="65">
        <v>5</v>
      </c>
      <c r="BD17" s="65">
        <v>0</v>
      </c>
      <c r="BE17" s="65">
        <v>2</v>
      </c>
      <c r="BF17" s="65">
        <v>2</v>
      </c>
      <c r="BG17" s="65">
        <v>6</v>
      </c>
      <c r="BH17" s="65">
        <v>22</v>
      </c>
      <c r="BI17" s="65">
        <v>2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15</v>
      </c>
      <c r="C18" s="65">
        <v>10</v>
      </c>
      <c r="D18" s="65">
        <v>8</v>
      </c>
      <c r="E18" s="65">
        <v>8</v>
      </c>
      <c r="F18" s="65">
        <v>8</v>
      </c>
      <c r="G18" s="65">
        <v>8</v>
      </c>
      <c r="H18" s="65">
        <v>567</v>
      </c>
      <c r="I18" s="65">
        <v>291</v>
      </c>
      <c r="J18" s="65">
        <v>6</v>
      </c>
      <c r="K18" s="65">
        <v>344</v>
      </c>
      <c r="L18" s="65">
        <v>94</v>
      </c>
      <c r="M18" s="65">
        <v>5</v>
      </c>
      <c r="N18" s="65">
        <v>389</v>
      </c>
      <c r="O18" s="65">
        <v>80</v>
      </c>
      <c r="P18" s="65">
        <v>1720</v>
      </c>
      <c r="Q18" s="65">
        <v>522</v>
      </c>
      <c r="R18" s="65">
        <v>1198</v>
      </c>
      <c r="S18" s="65">
        <v>40</v>
      </c>
      <c r="T18" s="65">
        <v>345</v>
      </c>
      <c r="U18" s="65">
        <v>1300</v>
      </c>
      <c r="V18" s="65">
        <v>425</v>
      </c>
      <c r="W18" s="65">
        <v>875</v>
      </c>
      <c r="X18" s="65">
        <v>40</v>
      </c>
      <c r="Y18" s="173">
        <v>345</v>
      </c>
      <c r="Z18" s="100" t="s">
        <v>577</v>
      </c>
      <c r="AA18" s="192">
        <v>415</v>
      </c>
      <c r="AB18" s="165">
        <v>14</v>
      </c>
      <c r="AC18" s="165">
        <v>51</v>
      </c>
      <c r="AD18" s="165">
        <v>41</v>
      </c>
      <c r="AE18" s="165">
        <v>10</v>
      </c>
      <c r="AF18" s="165">
        <v>11</v>
      </c>
      <c r="AG18" s="165">
        <v>11</v>
      </c>
      <c r="AH18" s="165">
        <v>0</v>
      </c>
      <c r="AI18" s="165">
        <v>285</v>
      </c>
      <c r="AJ18" s="165">
        <v>0</v>
      </c>
      <c r="AK18" s="165">
        <v>32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52</v>
      </c>
      <c r="AS18" s="65">
        <v>29</v>
      </c>
      <c r="AT18" s="65">
        <v>0</v>
      </c>
      <c r="AU18" s="65">
        <v>0</v>
      </c>
      <c r="AV18" s="65">
        <v>0</v>
      </c>
      <c r="AW18" s="65">
        <v>3</v>
      </c>
      <c r="AX18" s="65">
        <v>3</v>
      </c>
      <c r="AY18" s="65">
        <v>0</v>
      </c>
      <c r="AZ18" s="65">
        <v>13</v>
      </c>
      <c r="BA18" s="65">
        <v>3</v>
      </c>
      <c r="BB18" s="65">
        <v>2</v>
      </c>
      <c r="BC18" s="65">
        <v>6</v>
      </c>
      <c r="BD18" s="65">
        <v>2</v>
      </c>
      <c r="BE18" s="65">
        <v>9</v>
      </c>
      <c r="BF18" s="65">
        <v>7</v>
      </c>
      <c r="BG18" s="65">
        <v>8</v>
      </c>
      <c r="BH18" s="65">
        <v>28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17</v>
      </c>
      <c r="C19" s="65">
        <v>4</v>
      </c>
      <c r="D19" s="65">
        <v>6</v>
      </c>
      <c r="E19" s="65">
        <v>6</v>
      </c>
      <c r="F19" s="65">
        <v>5</v>
      </c>
      <c r="G19" s="65">
        <v>3</v>
      </c>
      <c r="H19" s="65">
        <v>173</v>
      </c>
      <c r="I19" s="65">
        <v>133</v>
      </c>
      <c r="J19" s="65">
        <v>4</v>
      </c>
      <c r="K19" s="65">
        <v>387</v>
      </c>
      <c r="L19" s="65">
        <v>316</v>
      </c>
      <c r="M19" s="65">
        <v>2</v>
      </c>
      <c r="N19" s="65">
        <v>75</v>
      </c>
      <c r="O19" s="65">
        <v>21</v>
      </c>
      <c r="P19" s="65">
        <v>1412</v>
      </c>
      <c r="Q19" s="65">
        <v>430</v>
      </c>
      <c r="R19" s="65">
        <v>982</v>
      </c>
      <c r="S19" s="65">
        <v>128</v>
      </c>
      <c r="T19" s="65">
        <v>187</v>
      </c>
      <c r="U19" s="65">
        <v>1312</v>
      </c>
      <c r="V19" s="65">
        <v>375</v>
      </c>
      <c r="W19" s="65">
        <v>937</v>
      </c>
      <c r="X19" s="65">
        <v>128</v>
      </c>
      <c r="Y19" s="173">
        <v>187</v>
      </c>
      <c r="Z19" s="100" t="s">
        <v>203</v>
      </c>
      <c r="AA19" s="192">
        <v>376</v>
      </c>
      <c r="AB19" s="165">
        <v>39</v>
      </c>
      <c r="AC19" s="165">
        <v>62</v>
      </c>
      <c r="AD19" s="165">
        <v>47</v>
      </c>
      <c r="AE19" s="165">
        <v>15</v>
      </c>
      <c r="AF19" s="165">
        <v>25</v>
      </c>
      <c r="AG19" s="165">
        <v>25</v>
      </c>
      <c r="AH19" s="165">
        <v>0</v>
      </c>
      <c r="AI19" s="165">
        <v>240</v>
      </c>
      <c r="AJ19" s="165">
        <v>9</v>
      </c>
      <c r="AK19" s="165">
        <v>24</v>
      </c>
      <c r="AL19" s="165">
        <v>2</v>
      </c>
      <c r="AM19" s="165">
        <v>19</v>
      </c>
      <c r="AN19" s="165">
        <v>2</v>
      </c>
      <c r="AO19" s="165">
        <v>31</v>
      </c>
      <c r="AP19" s="193">
        <v>1</v>
      </c>
      <c r="AQ19" s="100" t="s">
        <v>203</v>
      </c>
      <c r="AR19" s="172">
        <v>82</v>
      </c>
      <c r="AS19" s="65">
        <v>22</v>
      </c>
      <c r="AT19" s="65">
        <v>0</v>
      </c>
      <c r="AU19" s="65">
        <v>0</v>
      </c>
      <c r="AV19" s="65">
        <v>0</v>
      </c>
      <c r="AW19" s="65">
        <v>3</v>
      </c>
      <c r="AX19" s="65">
        <v>3</v>
      </c>
      <c r="AY19" s="65">
        <v>0</v>
      </c>
      <c r="AZ19" s="65">
        <v>9</v>
      </c>
      <c r="BA19" s="65">
        <v>7</v>
      </c>
      <c r="BB19" s="65">
        <v>4</v>
      </c>
      <c r="BC19" s="65">
        <v>7</v>
      </c>
      <c r="BD19" s="65">
        <v>1</v>
      </c>
      <c r="BE19" s="65">
        <v>2</v>
      </c>
      <c r="BF19" s="65">
        <v>7</v>
      </c>
      <c r="BG19" s="65">
        <v>3</v>
      </c>
      <c r="BH19" s="65">
        <v>57</v>
      </c>
      <c r="BI19" s="65">
        <v>4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3</v>
      </c>
      <c r="F20" s="65">
        <v>1</v>
      </c>
      <c r="G20" s="65">
        <v>5</v>
      </c>
      <c r="H20" s="65">
        <v>406</v>
      </c>
      <c r="I20" s="65">
        <v>312</v>
      </c>
      <c r="J20" s="65">
        <v>3</v>
      </c>
      <c r="K20" s="65">
        <v>288</v>
      </c>
      <c r="L20" s="65">
        <v>255</v>
      </c>
      <c r="M20" s="65">
        <v>3</v>
      </c>
      <c r="N20" s="65">
        <v>289</v>
      </c>
      <c r="O20" s="65">
        <v>268</v>
      </c>
      <c r="P20" s="65">
        <v>1117</v>
      </c>
      <c r="Q20" s="65">
        <v>267</v>
      </c>
      <c r="R20" s="65">
        <v>850</v>
      </c>
      <c r="S20" s="65">
        <v>0</v>
      </c>
      <c r="T20" s="65">
        <v>318</v>
      </c>
      <c r="U20" s="65">
        <v>1117</v>
      </c>
      <c r="V20" s="65">
        <v>267</v>
      </c>
      <c r="W20" s="65">
        <v>850</v>
      </c>
      <c r="X20" s="65">
        <v>279</v>
      </c>
      <c r="Y20" s="173">
        <v>318</v>
      </c>
      <c r="Z20" s="100" t="s">
        <v>204</v>
      </c>
      <c r="AA20" s="192">
        <v>327</v>
      </c>
      <c r="AB20" s="165">
        <v>2</v>
      </c>
      <c r="AC20" s="165">
        <v>34</v>
      </c>
      <c r="AD20" s="165">
        <v>31</v>
      </c>
      <c r="AE20" s="165">
        <v>3</v>
      </c>
      <c r="AF20" s="165">
        <v>0</v>
      </c>
      <c r="AG20" s="165">
        <v>0</v>
      </c>
      <c r="AH20" s="165">
        <v>0</v>
      </c>
      <c r="AI20" s="165">
        <v>233</v>
      </c>
      <c r="AJ20" s="165">
        <v>0</v>
      </c>
      <c r="AK20" s="165">
        <v>18</v>
      </c>
      <c r="AL20" s="165">
        <v>1</v>
      </c>
      <c r="AM20" s="165">
        <v>15</v>
      </c>
      <c r="AN20" s="165">
        <v>1</v>
      </c>
      <c r="AO20" s="165">
        <v>27</v>
      </c>
      <c r="AP20" s="193">
        <v>0</v>
      </c>
      <c r="AQ20" s="100" t="s">
        <v>204</v>
      </c>
      <c r="AR20" s="172">
        <v>122</v>
      </c>
      <c r="AS20" s="65">
        <v>38</v>
      </c>
      <c r="AT20" s="65">
        <v>0</v>
      </c>
      <c r="AU20" s="65">
        <v>0</v>
      </c>
      <c r="AV20" s="65">
        <v>0</v>
      </c>
      <c r="AW20" s="65">
        <v>6</v>
      </c>
      <c r="AX20" s="65">
        <v>6</v>
      </c>
      <c r="AY20" s="65">
        <v>0</v>
      </c>
      <c r="AZ20" s="65">
        <v>29</v>
      </c>
      <c r="BA20" s="65">
        <v>9</v>
      </c>
      <c r="BB20" s="65">
        <v>7</v>
      </c>
      <c r="BC20" s="65">
        <v>11</v>
      </c>
      <c r="BD20" s="65">
        <v>2</v>
      </c>
      <c r="BE20" s="65">
        <v>3</v>
      </c>
      <c r="BF20" s="65">
        <v>10</v>
      </c>
      <c r="BG20" s="65">
        <v>9</v>
      </c>
      <c r="BH20" s="65">
        <v>74</v>
      </c>
      <c r="BI20" s="65">
        <v>0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3</v>
      </c>
      <c r="D21" s="65">
        <v>3</v>
      </c>
      <c r="E21" s="65">
        <v>3</v>
      </c>
      <c r="F21" s="65">
        <v>4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50</v>
      </c>
      <c r="O21" s="65">
        <v>30</v>
      </c>
      <c r="P21" s="65">
        <v>530</v>
      </c>
      <c r="Q21" s="65">
        <v>210</v>
      </c>
      <c r="R21" s="65">
        <v>320</v>
      </c>
      <c r="S21" s="65">
        <v>0</v>
      </c>
      <c r="T21" s="65">
        <v>65</v>
      </c>
      <c r="U21" s="65">
        <v>430</v>
      </c>
      <c r="V21" s="65">
        <v>110</v>
      </c>
      <c r="W21" s="65">
        <v>320</v>
      </c>
      <c r="X21" s="65">
        <v>0</v>
      </c>
      <c r="Y21" s="173">
        <v>65</v>
      </c>
      <c r="Z21" s="100" t="s">
        <v>205</v>
      </c>
      <c r="AA21" s="192">
        <v>152</v>
      </c>
      <c r="AB21" s="165">
        <v>16</v>
      </c>
      <c r="AC21" s="165">
        <v>22</v>
      </c>
      <c r="AD21" s="165">
        <v>22</v>
      </c>
      <c r="AE21" s="165">
        <v>0</v>
      </c>
      <c r="AF21" s="165">
        <v>10</v>
      </c>
      <c r="AG21" s="165">
        <v>10</v>
      </c>
      <c r="AH21" s="165">
        <v>0</v>
      </c>
      <c r="AI21" s="165">
        <v>96</v>
      </c>
      <c r="AJ21" s="165">
        <v>1</v>
      </c>
      <c r="AK21" s="165">
        <v>12</v>
      </c>
      <c r="AL21" s="165">
        <v>1</v>
      </c>
      <c r="AM21" s="165">
        <v>8</v>
      </c>
      <c r="AN21" s="165">
        <v>2</v>
      </c>
      <c r="AO21" s="165">
        <v>14</v>
      </c>
      <c r="AP21" s="193">
        <v>2</v>
      </c>
      <c r="AQ21" s="100" t="s">
        <v>205</v>
      </c>
      <c r="AR21" s="172">
        <v>5</v>
      </c>
      <c r="AS21" s="65">
        <v>5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5</v>
      </c>
      <c r="BA21" s="65">
        <v>0</v>
      </c>
      <c r="BB21" s="65">
        <v>0</v>
      </c>
      <c r="BC21" s="65">
        <v>2</v>
      </c>
      <c r="BD21" s="65">
        <v>0</v>
      </c>
      <c r="BE21" s="65">
        <v>2</v>
      </c>
      <c r="BF21" s="65">
        <v>0</v>
      </c>
      <c r="BG21" s="65">
        <v>1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3</v>
      </c>
      <c r="D22" s="65">
        <v>4</v>
      </c>
      <c r="E22" s="65">
        <v>3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32</v>
      </c>
      <c r="M22" s="65">
        <v>1</v>
      </c>
      <c r="N22" s="65">
        <v>60</v>
      </c>
      <c r="O22" s="65">
        <v>60</v>
      </c>
      <c r="P22" s="65">
        <v>545</v>
      </c>
      <c r="Q22" s="65">
        <v>127</v>
      </c>
      <c r="R22" s="65">
        <v>418</v>
      </c>
      <c r="S22" s="65">
        <v>18</v>
      </c>
      <c r="T22" s="65">
        <v>90</v>
      </c>
      <c r="U22" s="65">
        <v>545</v>
      </c>
      <c r="V22" s="65">
        <v>127</v>
      </c>
      <c r="W22" s="65">
        <v>418</v>
      </c>
      <c r="X22" s="65">
        <v>18</v>
      </c>
      <c r="Y22" s="173">
        <v>90</v>
      </c>
      <c r="Z22" s="100" t="s">
        <v>206</v>
      </c>
      <c r="AA22" s="192">
        <v>138</v>
      </c>
      <c r="AB22" s="165">
        <v>1</v>
      </c>
      <c r="AC22" s="165">
        <v>21</v>
      </c>
      <c r="AD22" s="165">
        <v>21</v>
      </c>
      <c r="AE22" s="165">
        <v>0</v>
      </c>
      <c r="AF22" s="165">
        <v>0</v>
      </c>
      <c r="AG22" s="165">
        <v>0</v>
      </c>
      <c r="AH22" s="165">
        <v>0</v>
      </c>
      <c r="AI22" s="165">
        <v>94</v>
      </c>
      <c r="AJ22" s="165">
        <v>0</v>
      </c>
      <c r="AK22" s="165">
        <v>7</v>
      </c>
      <c r="AL22" s="165">
        <v>0</v>
      </c>
      <c r="AM22" s="165">
        <v>7</v>
      </c>
      <c r="AN22" s="165">
        <v>1</v>
      </c>
      <c r="AO22" s="165">
        <v>9</v>
      </c>
      <c r="AP22" s="193">
        <v>0</v>
      </c>
      <c r="AQ22" s="100" t="s">
        <v>206</v>
      </c>
      <c r="AR22" s="172">
        <v>13</v>
      </c>
      <c r="AS22" s="65">
        <v>14</v>
      </c>
      <c r="AT22" s="65">
        <v>0</v>
      </c>
      <c r="AU22" s="65">
        <v>0</v>
      </c>
      <c r="AV22" s="65">
        <v>0</v>
      </c>
      <c r="AW22" s="65">
        <v>8</v>
      </c>
      <c r="AX22" s="65">
        <v>8</v>
      </c>
      <c r="AY22" s="65">
        <v>0</v>
      </c>
      <c r="AZ22" s="65">
        <v>6</v>
      </c>
      <c r="BA22" s="65">
        <v>1</v>
      </c>
      <c r="BB22" s="65">
        <v>0</v>
      </c>
      <c r="BC22" s="65">
        <v>2</v>
      </c>
      <c r="BD22" s="65">
        <v>1</v>
      </c>
      <c r="BE22" s="65">
        <v>1</v>
      </c>
      <c r="BF22" s="65">
        <v>0</v>
      </c>
      <c r="BG22" s="65">
        <v>2</v>
      </c>
      <c r="BH22" s="65">
        <v>3</v>
      </c>
      <c r="BI22" s="65">
        <v>3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5</v>
      </c>
      <c r="E23" s="65">
        <v>2</v>
      </c>
      <c r="F23" s="65">
        <v>2</v>
      </c>
      <c r="G23" s="65">
        <v>1</v>
      </c>
      <c r="H23" s="65">
        <v>40</v>
      </c>
      <c r="I23" s="65">
        <v>28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330</v>
      </c>
      <c r="U23" s="65">
        <v>1050</v>
      </c>
      <c r="V23" s="65">
        <v>220</v>
      </c>
      <c r="W23" s="65">
        <v>830</v>
      </c>
      <c r="X23" s="65">
        <v>0</v>
      </c>
      <c r="Y23" s="173">
        <v>330</v>
      </c>
      <c r="Z23" s="100" t="s">
        <v>578</v>
      </c>
      <c r="AA23" s="192">
        <v>333</v>
      </c>
      <c r="AB23" s="165">
        <v>9</v>
      </c>
      <c r="AC23" s="165">
        <v>47</v>
      </c>
      <c r="AD23" s="165">
        <v>32</v>
      </c>
      <c r="AE23" s="165">
        <v>15</v>
      </c>
      <c r="AF23" s="165">
        <v>7</v>
      </c>
      <c r="AG23" s="165">
        <v>7</v>
      </c>
      <c r="AH23" s="165">
        <v>0</v>
      </c>
      <c r="AI23" s="165">
        <v>220</v>
      </c>
      <c r="AJ23" s="165">
        <v>0</v>
      </c>
      <c r="AK23" s="165">
        <v>23</v>
      </c>
      <c r="AL23" s="165">
        <v>0</v>
      </c>
      <c r="AM23" s="165">
        <v>15</v>
      </c>
      <c r="AN23" s="165">
        <v>2</v>
      </c>
      <c r="AO23" s="165">
        <v>28</v>
      </c>
      <c r="AP23" s="193">
        <v>0</v>
      </c>
      <c r="AQ23" s="100" t="s">
        <v>578</v>
      </c>
      <c r="AR23" s="172">
        <v>9</v>
      </c>
      <c r="AS23" s="65">
        <v>10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6</v>
      </c>
      <c r="BA23" s="65">
        <v>3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4</v>
      </c>
      <c r="BH23" s="65">
        <v>3</v>
      </c>
      <c r="BI23" s="65">
        <v>0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13</v>
      </c>
      <c r="C24" s="65">
        <v>7</v>
      </c>
      <c r="D24" s="65">
        <v>7</v>
      </c>
      <c r="E24" s="65">
        <v>7</v>
      </c>
      <c r="F24" s="65">
        <v>5</v>
      </c>
      <c r="G24" s="65">
        <v>6</v>
      </c>
      <c r="H24" s="65">
        <v>328</v>
      </c>
      <c r="I24" s="65">
        <v>312</v>
      </c>
      <c r="J24" s="65">
        <v>5</v>
      </c>
      <c r="K24" s="65">
        <v>305</v>
      </c>
      <c r="L24" s="65">
        <v>290</v>
      </c>
      <c r="M24" s="65">
        <v>3</v>
      </c>
      <c r="N24" s="65">
        <v>216</v>
      </c>
      <c r="O24" s="65">
        <v>127</v>
      </c>
      <c r="P24" s="65">
        <v>1064</v>
      </c>
      <c r="Q24" s="65">
        <v>398</v>
      </c>
      <c r="R24" s="65">
        <v>666</v>
      </c>
      <c r="S24" s="65">
        <v>0</v>
      </c>
      <c r="T24" s="65">
        <v>250</v>
      </c>
      <c r="U24" s="65">
        <v>1064</v>
      </c>
      <c r="V24" s="65">
        <v>398</v>
      </c>
      <c r="W24" s="65">
        <v>666</v>
      </c>
      <c r="X24" s="65">
        <v>0</v>
      </c>
      <c r="Y24" s="173">
        <v>250</v>
      </c>
      <c r="Z24" s="100" t="s">
        <v>579</v>
      </c>
      <c r="AA24" s="192">
        <v>393</v>
      </c>
      <c r="AB24" s="165">
        <v>9</v>
      </c>
      <c r="AC24" s="165">
        <v>72</v>
      </c>
      <c r="AD24" s="165">
        <v>55</v>
      </c>
      <c r="AE24" s="165">
        <v>17</v>
      </c>
      <c r="AF24" s="165">
        <v>7</v>
      </c>
      <c r="AG24" s="165">
        <v>4</v>
      </c>
      <c r="AH24" s="165">
        <v>3</v>
      </c>
      <c r="AI24" s="165">
        <v>243</v>
      </c>
      <c r="AJ24" s="165">
        <v>1</v>
      </c>
      <c r="AK24" s="165">
        <v>25</v>
      </c>
      <c r="AL24" s="165">
        <v>0</v>
      </c>
      <c r="AM24" s="165">
        <v>24</v>
      </c>
      <c r="AN24" s="165">
        <v>1</v>
      </c>
      <c r="AO24" s="165">
        <v>29</v>
      </c>
      <c r="AP24" s="193">
        <v>0</v>
      </c>
      <c r="AQ24" s="100" t="s">
        <v>579</v>
      </c>
      <c r="AR24" s="172">
        <v>111</v>
      </c>
      <c r="AS24" s="65">
        <v>55</v>
      </c>
      <c r="AT24" s="65">
        <v>0</v>
      </c>
      <c r="AU24" s="65">
        <v>0</v>
      </c>
      <c r="AV24" s="65">
        <v>0</v>
      </c>
      <c r="AW24" s="65">
        <v>4</v>
      </c>
      <c r="AX24" s="65">
        <v>4</v>
      </c>
      <c r="AY24" s="65">
        <v>0</v>
      </c>
      <c r="AZ24" s="65">
        <v>17</v>
      </c>
      <c r="BA24" s="65">
        <v>17</v>
      </c>
      <c r="BB24" s="65">
        <v>4</v>
      </c>
      <c r="BC24" s="65">
        <v>10</v>
      </c>
      <c r="BD24" s="65">
        <v>0</v>
      </c>
      <c r="BE24" s="65">
        <v>11</v>
      </c>
      <c r="BF24" s="65">
        <v>5</v>
      </c>
      <c r="BG24" s="65">
        <v>13</v>
      </c>
      <c r="BH24" s="65">
        <v>81</v>
      </c>
      <c r="BI24" s="65">
        <v>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174</v>
      </c>
      <c r="I25" s="65">
        <v>115</v>
      </c>
      <c r="J25" s="65">
        <v>1</v>
      </c>
      <c r="K25" s="65">
        <v>60</v>
      </c>
      <c r="L25" s="65">
        <v>57</v>
      </c>
      <c r="M25" s="65">
        <v>1</v>
      </c>
      <c r="N25" s="65">
        <v>50</v>
      </c>
      <c r="O25" s="65">
        <v>47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1123</v>
      </c>
      <c r="V25" s="65">
        <v>390</v>
      </c>
      <c r="W25" s="65">
        <v>733</v>
      </c>
      <c r="X25" s="65">
        <v>0</v>
      </c>
      <c r="Y25" s="173">
        <v>165</v>
      </c>
      <c r="Z25" s="100" t="s">
        <v>207</v>
      </c>
      <c r="AA25" s="192">
        <v>307</v>
      </c>
      <c r="AB25" s="165">
        <v>14</v>
      </c>
      <c r="AC25" s="165">
        <v>40</v>
      </c>
      <c r="AD25" s="165">
        <v>36</v>
      </c>
      <c r="AE25" s="165">
        <v>4</v>
      </c>
      <c r="AF25" s="165">
        <v>6</v>
      </c>
      <c r="AG25" s="165">
        <v>6</v>
      </c>
      <c r="AH25" s="165">
        <v>0</v>
      </c>
      <c r="AI25" s="165">
        <v>222</v>
      </c>
      <c r="AJ25" s="165">
        <v>0</v>
      </c>
      <c r="AK25" s="165">
        <v>17</v>
      </c>
      <c r="AL25" s="165">
        <v>3</v>
      </c>
      <c r="AM25" s="165">
        <v>12</v>
      </c>
      <c r="AN25" s="165">
        <v>2</v>
      </c>
      <c r="AO25" s="165">
        <v>16</v>
      </c>
      <c r="AP25" s="193">
        <v>3</v>
      </c>
      <c r="AQ25" s="100" t="s">
        <v>207</v>
      </c>
      <c r="AR25" s="172">
        <v>32</v>
      </c>
      <c r="AS25" s="65">
        <v>19</v>
      </c>
      <c r="AT25" s="65">
        <v>0</v>
      </c>
      <c r="AU25" s="65">
        <v>0</v>
      </c>
      <c r="AV25" s="65">
        <v>0</v>
      </c>
      <c r="AW25" s="65">
        <v>4</v>
      </c>
      <c r="AX25" s="65">
        <v>4</v>
      </c>
      <c r="AY25" s="65">
        <v>0</v>
      </c>
      <c r="AZ25" s="65">
        <v>5</v>
      </c>
      <c r="BA25" s="65">
        <v>8</v>
      </c>
      <c r="BB25" s="65">
        <v>1</v>
      </c>
      <c r="BC25" s="65">
        <v>5</v>
      </c>
      <c r="BD25" s="65">
        <v>0</v>
      </c>
      <c r="BE25" s="65">
        <v>0</v>
      </c>
      <c r="BF25" s="65">
        <v>2</v>
      </c>
      <c r="BG25" s="65">
        <v>2</v>
      </c>
      <c r="BH25" s="65">
        <v>20</v>
      </c>
      <c r="BI25" s="65">
        <v>4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220</v>
      </c>
      <c r="V26" s="65">
        <v>100</v>
      </c>
      <c r="W26" s="65">
        <v>120</v>
      </c>
      <c r="X26" s="65">
        <v>0</v>
      </c>
      <c r="Y26" s="173">
        <v>80</v>
      </c>
      <c r="Z26" s="100" t="s">
        <v>580</v>
      </c>
      <c r="AA26" s="192">
        <v>64</v>
      </c>
      <c r="AB26" s="165">
        <v>2</v>
      </c>
      <c r="AC26" s="165">
        <v>8</v>
      </c>
      <c r="AD26" s="165">
        <v>8</v>
      </c>
      <c r="AE26" s="165">
        <v>0</v>
      </c>
      <c r="AF26" s="165">
        <v>1</v>
      </c>
      <c r="AG26" s="165">
        <v>1</v>
      </c>
      <c r="AH26" s="165">
        <v>0</v>
      </c>
      <c r="AI26" s="165">
        <v>47</v>
      </c>
      <c r="AJ26" s="165">
        <v>0</v>
      </c>
      <c r="AK26" s="165">
        <v>3</v>
      </c>
      <c r="AL26" s="165">
        <v>1</v>
      </c>
      <c r="AM26" s="165">
        <v>3</v>
      </c>
      <c r="AN26" s="165">
        <v>0</v>
      </c>
      <c r="AO26" s="165">
        <v>3</v>
      </c>
      <c r="AP26" s="193">
        <v>0</v>
      </c>
      <c r="AQ26" s="100" t="s">
        <v>580</v>
      </c>
      <c r="AR26" s="172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10</v>
      </c>
      <c r="C27" s="65">
        <v>6</v>
      </c>
      <c r="D27" s="65">
        <v>7</v>
      </c>
      <c r="E27" s="65">
        <v>5</v>
      </c>
      <c r="F27" s="65">
        <v>4</v>
      </c>
      <c r="G27" s="65">
        <v>4</v>
      </c>
      <c r="H27" s="65">
        <v>209</v>
      </c>
      <c r="I27" s="65">
        <v>209</v>
      </c>
      <c r="J27" s="65">
        <v>1</v>
      </c>
      <c r="K27" s="65">
        <v>96</v>
      </c>
      <c r="L27" s="65">
        <v>96</v>
      </c>
      <c r="M27" s="65">
        <v>4</v>
      </c>
      <c r="N27" s="65">
        <v>890</v>
      </c>
      <c r="O27" s="65">
        <v>770</v>
      </c>
      <c r="P27" s="65">
        <v>1933</v>
      </c>
      <c r="Q27" s="65">
        <v>437</v>
      </c>
      <c r="R27" s="65">
        <v>1496</v>
      </c>
      <c r="S27" s="65">
        <v>4652</v>
      </c>
      <c r="T27" s="65">
        <v>650</v>
      </c>
      <c r="U27" s="65">
        <v>1809</v>
      </c>
      <c r="V27" s="65">
        <v>417</v>
      </c>
      <c r="W27" s="65">
        <v>1392</v>
      </c>
      <c r="X27" s="65">
        <v>3627</v>
      </c>
      <c r="Y27" s="173">
        <v>650</v>
      </c>
      <c r="Z27" s="100" t="s">
        <v>210</v>
      </c>
      <c r="AA27" s="192">
        <v>525</v>
      </c>
      <c r="AB27" s="165">
        <v>12</v>
      </c>
      <c r="AC27" s="165">
        <v>81</v>
      </c>
      <c r="AD27" s="165">
        <v>66</v>
      </c>
      <c r="AE27" s="165">
        <v>15</v>
      </c>
      <c r="AF27" s="165">
        <v>5</v>
      </c>
      <c r="AG27" s="165">
        <v>5</v>
      </c>
      <c r="AH27" s="165">
        <v>0</v>
      </c>
      <c r="AI27" s="165">
        <v>335</v>
      </c>
      <c r="AJ27" s="165">
        <v>3</v>
      </c>
      <c r="AK27" s="165">
        <v>37</v>
      </c>
      <c r="AL27" s="165">
        <v>0</v>
      </c>
      <c r="AM27" s="165">
        <v>26</v>
      </c>
      <c r="AN27" s="165">
        <v>1</v>
      </c>
      <c r="AO27" s="165">
        <v>46</v>
      </c>
      <c r="AP27" s="193">
        <v>3</v>
      </c>
      <c r="AQ27" s="100" t="s">
        <v>210</v>
      </c>
      <c r="AR27" s="172">
        <v>79</v>
      </c>
      <c r="AS27" s="65">
        <v>33</v>
      </c>
      <c r="AT27" s="65">
        <v>0</v>
      </c>
      <c r="AU27" s="65">
        <v>0</v>
      </c>
      <c r="AV27" s="65">
        <v>0</v>
      </c>
      <c r="AW27" s="65">
        <v>7</v>
      </c>
      <c r="AX27" s="65">
        <v>7</v>
      </c>
      <c r="AY27" s="65">
        <v>0</v>
      </c>
      <c r="AZ27" s="65">
        <v>42</v>
      </c>
      <c r="BA27" s="65">
        <v>4</v>
      </c>
      <c r="BB27" s="65">
        <v>6</v>
      </c>
      <c r="BC27" s="65">
        <v>8</v>
      </c>
      <c r="BD27" s="65">
        <v>2</v>
      </c>
      <c r="BE27" s="65">
        <v>6</v>
      </c>
      <c r="BF27" s="65">
        <v>4</v>
      </c>
      <c r="BG27" s="65">
        <v>8</v>
      </c>
      <c r="BH27" s="65">
        <v>24</v>
      </c>
      <c r="BI27" s="65">
        <v>2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21</v>
      </c>
      <c r="AB28" s="165">
        <v>1</v>
      </c>
      <c r="AC28" s="165">
        <v>4</v>
      </c>
      <c r="AD28" s="165">
        <v>4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1</v>
      </c>
      <c r="AM28" s="165">
        <v>1</v>
      </c>
      <c r="AN28" s="165">
        <v>0</v>
      </c>
      <c r="AO28" s="165">
        <v>1</v>
      </c>
      <c r="AP28" s="193">
        <v>0</v>
      </c>
      <c r="AQ28" s="100" t="s">
        <v>211</v>
      </c>
      <c r="AR28" s="172">
        <v>1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5</v>
      </c>
      <c r="M29" s="65">
        <v>0</v>
      </c>
      <c r="N29" s="65">
        <v>0</v>
      </c>
      <c r="O29" s="65">
        <v>0</v>
      </c>
      <c r="P29" s="65">
        <v>222</v>
      </c>
      <c r="Q29" s="65">
        <v>84</v>
      </c>
      <c r="R29" s="65">
        <v>138</v>
      </c>
      <c r="S29" s="65">
        <v>0</v>
      </c>
      <c r="T29" s="65">
        <v>235</v>
      </c>
      <c r="U29" s="65">
        <v>204</v>
      </c>
      <c r="V29" s="65">
        <v>66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89</v>
      </c>
      <c r="AB29" s="165">
        <v>0</v>
      </c>
      <c r="AC29" s="165">
        <v>18</v>
      </c>
      <c r="AD29" s="165">
        <v>15</v>
      </c>
      <c r="AE29" s="165">
        <v>3</v>
      </c>
      <c r="AF29" s="165">
        <v>0</v>
      </c>
      <c r="AG29" s="165">
        <v>0</v>
      </c>
      <c r="AH29" s="165">
        <v>0</v>
      </c>
      <c r="AI29" s="165">
        <v>50</v>
      </c>
      <c r="AJ29" s="165">
        <v>0</v>
      </c>
      <c r="AK29" s="165">
        <v>6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5</v>
      </c>
      <c r="AS29" s="65">
        <v>9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0</v>
      </c>
      <c r="BB29" s="65">
        <v>0</v>
      </c>
      <c r="BC29" s="65">
        <v>3</v>
      </c>
      <c r="BD29" s="65">
        <v>0</v>
      </c>
      <c r="BE29" s="65">
        <v>0</v>
      </c>
      <c r="BF29" s="65">
        <v>0</v>
      </c>
      <c r="BG29" s="65">
        <v>2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7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98</v>
      </c>
      <c r="J30" s="65">
        <v>2</v>
      </c>
      <c r="K30" s="65">
        <v>68</v>
      </c>
      <c r="L30" s="65">
        <v>65</v>
      </c>
      <c r="M30" s="65">
        <v>1</v>
      </c>
      <c r="N30" s="65">
        <v>25</v>
      </c>
      <c r="O30" s="65">
        <v>23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82</v>
      </c>
      <c r="AB30" s="165">
        <v>20</v>
      </c>
      <c r="AC30" s="165">
        <v>14</v>
      </c>
      <c r="AD30" s="165">
        <v>14</v>
      </c>
      <c r="AE30" s="165">
        <v>0</v>
      </c>
      <c r="AF30" s="165">
        <v>9</v>
      </c>
      <c r="AG30" s="165">
        <v>9</v>
      </c>
      <c r="AH30" s="165">
        <v>0</v>
      </c>
      <c r="AI30" s="165">
        <v>48</v>
      </c>
      <c r="AJ30" s="165">
        <v>0</v>
      </c>
      <c r="AK30" s="165">
        <v>4</v>
      </c>
      <c r="AL30" s="165">
        <v>1</v>
      </c>
      <c r="AM30" s="165">
        <v>10</v>
      </c>
      <c r="AN30" s="165">
        <v>9</v>
      </c>
      <c r="AO30" s="165">
        <v>6</v>
      </c>
      <c r="AP30" s="193">
        <v>1</v>
      </c>
      <c r="AQ30" s="100" t="s">
        <v>213</v>
      </c>
      <c r="AR30" s="172">
        <v>25</v>
      </c>
      <c r="AS30" s="65">
        <v>19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5</v>
      </c>
      <c r="BA30" s="65">
        <v>6</v>
      </c>
      <c r="BB30" s="65">
        <v>2</v>
      </c>
      <c r="BC30" s="65">
        <v>2</v>
      </c>
      <c r="BD30" s="65">
        <v>0</v>
      </c>
      <c r="BE30" s="65">
        <v>3</v>
      </c>
      <c r="BF30" s="65">
        <v>1</v>
      </c>
      <c r="BG30" s="65">
        <v>5</v>
      </c>
      <c r="BH30" s="65">
        <v>16</v>
      </c>
      <c r="BI30" s="65">
        <v>1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26</v>
      </c>
      <c r="C31" s="65">
        <v>7</v>
      </c>
      <c r="D31" s="65">
        <v>8</v>
      </c>
      <c r="E31" s="65">
        <v>7</v>
      </c>
      <c r="F31" s="65">
        <v>7</v>
      </c>
      <c r="G31" s="65">
        <v>5</v>
      </c>
      <c r="H31" s="65">
        <v>161</v>
      </c>
      <c r="I31" s="65">
        <v>106</v>
      </c>
      <c r="J31" s="65">
        <v>1</v>
      </c>
      <c r="K31" s="65">
        <v>99</v>
      </c>
      <c r="L31" s="65">
        <v>99</v>
      </c>
      <c r="M31" s="65">
        <v>0</v>
      </c>
      <c r="N31" s="65">
        <v>0</v>
      </c>
      <c r="O31" s="65">
        <v>0</v>
      </c>
      <c r="P31" s="65">
        <v>1033</v>
      </c>
      <c r="Q31" s="65">
        <v>309</v>
      </c>
      <c r="R31" s="65">
        <v>724</v>
      </c>
      <c r="S31" s="65">
        <v>0</v>
      </c>
      <c r="T31" s="65">
        <v>256</v>
      </c>
      <c r="U31" s="65">
        <v>1023</v>
      </c>
      <c r="V31" s="65">
        <v>299</v>
      </c>
      <c r="W31" s="65">
        <v>724</v>
      </c>
      <c r="X31" s="65">
        <v>0</v>
      </c>
      <c r="Y31" s="173">
        <v>256</v>
      </c>
      <c r="Z31" s="100" t="s">
        <v>581</v>
      </c>
      <c r="AA31" s="192">
        <v>392</v>
      </c>
      <c r="AB31" s="165">
        <v>19</v>
      </c>
      <c r="AC31" s="165">
        <v>84</v>
      </c>
      <c r="AD31" s="165">
        <v>66</v>
      </c>
      <c r="AE31" s="165">
        <v>18</v>
      </c>
      <c r="AF31" s="165">
        <v>10</v>
      </c>
      <c r="AG31" s="165">
        <v>10</v>
      </c>
      <c r="AH31" s="165">
        <v>0</v>
      </c>
      <c r="AI31" s="165">
        <v>234</v>
      </c>
      <c r="AJ31" s="165">
        <v>5</v>
      </c>
      <c r="AK31" s="165">
        <v>19</v>
      </c>
      <c r="AL31" s="165">
        <v>2</v>
      </c>
      <c r="AM31" s="165">
        <v>28</v>
      </c>
      <c r="AN31" s="165">
        <v>1</v>
      </c>
      <c r="AO31" s="165">
        <v>27</v>
      </c>
      <c r="AP31" s="193">
        <v>1</v>
      </c>
      <c r="AQ31" s="100" t="s">
        <v>581</v>
      </c>
      <c r="AR31" s="172">
        <v>26</v>
      </c>
      <c r="AS31" s="65">
        <v>13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2</v>
      </c>
      <c r="BA31" s="65">
        <v>6</v>
      </c>
      <c r="BB31" s="65">
        <v>2</v>
      </c>
      <c r="BC31" s="65">
        <v>2</v>
      </c>
      <c r="BD31" s="65">
        <v>0</v>
      </c>
      <c r="BE31" s="65">
        <v>0</v>
      </c>
      <c r="BF31" s="65">
        <v>1</v>
      </c>
      <c r="BG31" s="65">
        <v>5</v>
      </c>
      <c r="BH31" s="65">
        <v>21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55</v>
      </c>
      <c r="I32" s="65">
        <v>43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178</v>
      </c>
      <c r="AB32" s="165">
        <v>10</v>
      </c>
      <c r="AC32" s="165">
        <v>28</v>
      </c>
      <c r="AD32" s="165">
        <v>25</v>
      </c>
      <c r="AE32" s="165">
        <v>3</v>
      </c>
      <c r="AF32" s="165">
        <v>6</v>
      </c>
      <c r="AG32" s="165">
        <v>6</v>
      </c>
      <c r="AH32" s="165">
        <v>0</v>
      </c>
      <c r="AI32" s="165">
        <v>106</v>
      </c>
      <c r="AJ32" s="165">
        <v>3</v>
      </c>
      <c r="AK32" s="165">
        <v>13</v>
      </c>
      <c r="AL32" s="165">
        <v>0</v>
      </c>
      <c r="AM32" s="165">
        <v>12</v>
      </c>
      <c r="AN32" s="165">
        <v>1</v>
      </c>
      <c r="AO32" s="165">
        <v>19</v>
      </c>
      <c r="AP32" s="193">
        <v>0</v>
      </c>
      <c r="AQ32" s="100" t="s">
        <v>214</v>
      </c>
      <c r="AR32" s="172">
        <v>6</v>
      </c>
      <c r="AS32" s="65">
        <v>14</v>
      </c>
      <c r="AT32" s="65">
        <v>0</v>
      </c>
      <c r="AU32" s="65">
        <v>0</v>
      </c>
      <c r="AV32" s="65">
        <v>0</v>
      </c>
      <c r="AW32" s="65">
        <v>3</v>
      </c>
      <c r="AX32" s="65">
        <v>3</v>
      </c>
      <c r="AY32" s="65">
        <v>0</v>
      </c>
      <c r="AZ32" s="65">
        <v>0</v>
      </c>
      <c r="BA32" s="65">
        <v>3</v>
      </c>
      <c r="BB32" s="65">
        <v>0</v>
      </c>
      <c r="BC32" s="65">
        <v>2</v>
      </c>
      <c r="BD32" s="65">
        <v>0</v>
      </c>
      <c r="BE32" s="65">
        <v>2</v>
      </c>
      <c r="BF32" s="65">
        <v>0</v>
      </c>
      <c r="BG32" s="65">
        <v>4</v>
      </c>
      <c r="BH32" s="65">
        <v>4</v>
      </c>
      <c r="BI32" s="65">
        <v>2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20</v>
      </c>
      <c r="C33" s="65">
        <v>5</v>
      </c>
      <c r="D33" s="65">
        <v>4</v>
      </c>
      <c r="E33" s="65">
        <v>4</v>
      </c>
      <c r="F33" s="65">
        <v>4</v>
      </c>
      <c r="G33" s="65">
        <v>3</v>
      </c>
      <c r="H33" s="65">
        <v>122</v>
      </c>
      <c r="I33" s="65">
        <v>102</v>
      </c>
      <c r="J33" s="65">
        <v>3</v>
      </c>
      <c r="K33" s="65">
        <v>44</v>
      </c>
      <c r="L33" s="65">
        <v>37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290</v>
      </c>
      <c r="U33" s="65">
        <v>248</v>
      </c>
      <c r="V33" s="65">
        <v>178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221</v>
      </c>
      <c r="AB33" s="165">
        <v>18</v>
      </c>
      <c r="AC33" s="165">
        <v>65</v>
      </c>
      <c r="AD33" s="165">
        <v>48</v>
      </c>
      <c r="AE33" s="165">
        <v>17</v>
      </c>
      <c r="AF33" s="165">
        <v>11</v>
      </c>
      <c r="AG33" s="165">
        <v>11</v>
      </c>
      <c r="AH33" s="165">
        <v>0</v>
      </c>
      <c r="AI33" s="165">
        <v>112</v>
      </c>
      <c r="AJ33" s="165">
        <v>3</v>
      </c>
      <c r="AK33" s="165">
        <v>13</v>
      </c>
      <c r="AL33" s="165">
        <v>0</v>
      </c>
      <c r="AM33" s="165">
        <v>14</v>
      </c>
      <c r="AN33" s="165">
        <v>2</v>
      </c>
      <c r="AO33" s="165">
        <v>17</v>
      </c>
      <c r="AP33" s="193">
        <v>2</v>
      </c>
      <c r="AQ33" s="100" t="s">
        <v>582</v>
      </c>
      <c r="AR33" s="172">
        <v>19</v>
      </c>
      <c r="AS33" s="65">
        <v>22</v>
      </c>
      <c r="AT33" s="65">
        <v>0</v>
      </c>
      <c r="AU33" s="65">
        <v>0</v>
      </c>
      <c r="AV33" s="65">
        <v>0</v>
      </c>
      <c r="AW33" s="65">
        <v>3</v>
      </c>
      <c r="AX33" s="65">
        <v>3</v>
      </c>
      <c r="AY33" s="65">
        <v>0</v>
      </c>
      <c r="AZ33" s="65">
        <v>0</v>
      </c>
      <c r="BA33" s="65">
        <v>6</v>
      </c>
      <c r="BB33" s="65">
        <v>2</v>
      </c>
      <c r="BC33" s="65">
        <v>5</v>
      </c>
      <c r="BD33" s="65">
        <v>0</v>
      </c>
      <c r="BE33" s="65">
        <v>3</v>
      </c>
      <c r="BF33" s="65">
        <v>1</v>
      </c>
      <c r="BG33" s="65">
        <v>5</v>
      </c>
      <c r="BH33" s="65">
        <v>14</v>
      </c>
      <c r="BI33" s="65">
        <v>2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51</v>
      </c>
      <c r="C34" s="65">
        <v>11</v>
      </c>
      <c r="D34" s="65">
        <v>12</v>
      </c>
      <c r="E34" s="65">
        <v>11</v>
      </c>
      <c r="F34" s="65">
        <v>6</v>
      </c>
      <c r="G34" s="65">
        <v>8</v>
      </c>
      <c r="H34" s="65">
        <v>411</v>
      </c>
      <c r="I34" s="65">
        <v>411</v>
      </c>
      <c r="J34" s="65">
        <v>40</v>
      </c>
      <c r="K34" s="65">
        <v>1072</v>
      </c>
      <c r="L34" s="65">
        <v>1072</v>
      </c>
      <c r="M34" s="65">
        <v>0</v>
      </c>
      <c r="N34" s="65">
        <v>0</v>
      </c>
      <c r="O34" s="65">
        <v>0</v>
      </c>
      <c r="P34" s="65">
        <v>2162</v>
      </c>
      <c r="Q34" s="65">
        <v>1443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0" t="s">
        <v>583</v>
      </c>
      <c r="AA34" s="192">
        <v>1165</v>
      </c>
      <c r="AB34" s="165">
        <v>68</v>
      </c>
      <c r="AC34" s="165">
        <v>296</v>
      </c>
      <c r="AD34" s="165">
        <v>199</v>
      </c>
      <c r="AE34" s="165">
        <v>97</v>
      </c>
      <c r="AF34" s="165">
        <v>54</v>
      </c>
      <c r="AG34" s="165">
        <v>53</v>
      </c>
      <c r="AH34" s="165">
        <v>1</v>
      </c>
      <c r="AI34" s="165">
        <v>637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0" t="s">
        <v>583</v>
      </c>
      <c r="AR34" s="172">
        <v>173</v>
      </c>
      <c r="AS34" s="65">
        <v>134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5</v>
      </c>
      <c r="BA34" s="65">
        <v>52</v>
      </c>
      <c r="BB34" s="65">
        <v>1</v>
      </c>
      <c r="BC34" s="65">
        <v>59</v>
      </c>
      <c r="BD34" s="65">
        <v>0</v>
      </c>
      <c r="BE34" s="65">
        <v>4</v>
      </c>
      <c r="BF34" s="65">
        <v>4</v>
      </c>
      <c r="BG34" s="65">
        <v>18</v>
      </c>
      <c r="BH34" s="65">
        <v>158</v>
      </c>
      <c r="BI34" s="65">
        <v>5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43</v>
      </c>
      <c r="C35" s="65">
        <v>6</v>
      </c>
      <c r="D35" s="65">
        <v>6</v>
      </c>
      <c r="E35" s="65">
        <v>5</v>
      </c>
      <c r="F35" s="65">
        <v>6</v>
      </c>
      <c r="G35" s="65">
        <v>9</v>
      </c>
      <c r="H35" s="65">
        <v>425</v>
      </c>
      <c r="I35" s="65">
        <v>344</v>
      </c>
      <c r="J35" s="65">
        <v>3</v>
      </c>
      <c r="K35" s="65">
        <v>117</v>
      </c>
      <c r="L35" s="65">
        <v>114</v>
      </c>
      <c r="M35" s="65">
        <v>2</v>
      </c>
      <c r="N35" s="65">
        <v>124</v>
      </c>
      <c r="O35" s="65">
        <v>99</v>
      </c>
      <c r="P35" s="65">
        <v>1049</v>
      </c>
      <c r="Q35" s="65">
        <v>627</v>
      </c>
      <c r="R35" s="65">
        <v>422</v>
      </c>
      <c r="S35" s="65">
        <v>248</v>
      </c>
      <c r="T35" s="65">
        <v>300</v>
      </c>
      <c r="U35" s="65">
        <v>998</v>
      </c>
      <c r="V35" s="65">
        <v>604</v>
      </c>
      <c r="W35" s="65">
        <v>394</v>
      </c>
      <c r="X35" s="65">
        <v>248</v>
      </c>
      <c r="Y35" s="173">
        <v>300</v>
      </c>
      <c r="Z35" s="100" t="s">
        <v>199</v>
      </c>
      <c r="AA35" s="192">
        <v>629</v>
      </c>
      <c r="AB35" s="165">
        <v>46</v>
      </c>
      <c r="AC35" s="165">
        <v>137</v>
      </c>
      <c r="AD35" s="165">
        <v>104</v>
      </c>
      <c r="AE35" s="165">
        <v>33</v>
      </c>
      <c r="AF35" s="165">
        <v>20</v>
      </c>
      <c r="AG35" s="165">
        <v>20</v>
      </c>
      <c r="AH35" s="165">
        <v>0</v>
      </c>
      <c r="AI35" s="165">
        <v>398</v>
      </c>
      <c r="AJ35" s="165">
        <v>8</v>
      </c>
      <c r="AK35" s="165">
        <v>32</v>
      </c>
      <c r="AL35" s="165">
        <v>6</v>
      </c>
      <c r="AM35" s="165">
        <v>30</v>
      </c>
      <c r="AN35" s="165">
        <v>8</v>
      </c>
      <c r="AO35" s="165">
        <v>32</v>
      </c>
      <c r="AP35" s="193">
        <v>4</v>
      </c>
      <c r="AQ35" s="100" t="s">
        <v>199</v>
      </c>
      <c r="AR35" s="172">
        <v>79</v>
      </c>
      <c r="AS35" s="65">
        <v>35</v>
      </c>
      <c r="AT35" s="65">
        <v>0</v>
      </c>
      <c r="AU35" s="65">
        <v>0</v>
      </c>
      <c r="AV35" s="65">
        <v>0</v>
      </c>
      <c r="AW35" s="65">
        <v>4</v>
      </c>
      <c r="AX35" s="65">
        <v>4</v>
      </c>
      <c r="AY35" s="165">
        <v>0</v>
      </c>
      <c r="AZ35" s="65">
        <v>25</v>
      </c>
      <c r="BA35" s="65">
        <v>9</v>
      </c>
      <c r="BB35" s="65">
        <v>3</v>
      </c>
      <c r="BC35" s="65">
        <v>7</v>
      </c>
      <c r="BD35" s="65">
        <v>0</v>
      </c>
      <c r="BE35" s="65">
        <v>4</v>
      </c>
      <c r="BF35" s="65">
        <v>2</v>
      </c>
      <c r="BG35" s="65">
        <v>11</v>
      </c>
      <c r="BH35" s="65">
        <v>42</v>
      </c>
      <c r="BI35" s="65">
        <v>7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24</v>
      </c>
      <c r="AB36" s="179">
        <v>0</v>
      </c>
      <c r="AC36" s="179">
        <v>2</v>
      </c>
      <c r="AD36" s="179">
        <v>2</v>
      </c>
      <c r="AE36" s="195">
        <v>0</v>
      </c>
      <c r="AF36" s="195">
        <v>0</v>
      </c>
      <c r="AG36" s="195">
        <v>0</v>
      </c>
      <c r="AH36" s="195">
        <v>0</v>
      </c>
      <c r="AI36" s="179">
        <v>17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Q5:BJ5"/>
    <mergeCell ref="C8:C11"/>
    <mergeCell ref="D8:D11"/>
    <mergeCell ref="BI1:BJ1"/>
    <mergeCell ref="X2:Y2"/>
    <mergeCell ref="BI2:BJ2"/>
    <mergeCell ref="BD8:BE8"/>
    <mergeCell ref="AQ6:AQ11"/>
    <mergeCell ref="AB9:AB11"/>
    <mergeCell ref="AA7:AB8"/>
    <mergeCell ref="AC7:AP7"/>
    <mergeCell ref="AR7:AS8"/>
    <mergeCell ref="AT7:BJ7"/>
    <mergeCell ref="AC8:AH8"/>
    <mergeCell ref="BF8:BG8"/>
    <mergeCell ref="J8:L9"/>
    <mergeCell ref="M8:O9"/>
    <mergeCell ref="P8:T8"/>
    <mergeCell ref="U8:Y8"/>
    <mergeCell ref="AM8:AN8"/>
    <mergeCell ref="AC9:AE9"/>
    <mergeCell ref="AW9:AY9"/>
    <mergeCell ref="AZ9:AZ11"/>
    <mergeCell ref="BA9:BA11"/>
    <mergeCell ref="AQ40:AZ41"/>
    <mergeCell ref="A3:Y3"/>
    <mergeCell ref="Z3:AP3"/>
    <mergeCell ref="AQ3:BJ3"/>
    <mergeCell ref="A5:Y5"/>
    <mergeCell ref="P10:P11"/>
    <mergeCell ref="AL9:AL11"/>
    <mergeCell ref="A4:Y4"/>
    <mergeCell ref="Z4:AP4"/>
    <mergeCell ref="AQ4:BJ4"/>
    <mergeCell ref="A6:A11"/>
    <mergeCell ref="B6:O7"/>
    <mergeCell ref="P6:Y7"/>
    <mergeCell ref="Z6:Z11"/>
    <mergeCell ref="B8:B11"/>
    <mergeCell ref="BB8:BC8"/>
    <mergeCell ref="E8:E11"/>
    <mergeCell ref="F8:F11"/>
    <mergeCell ref="G8:I9"/>
    <mergeCell ref="AA6:AP6"/>
    <mergeCell ref="O10:O11"/>
    <mergeCell ref="Y9:Y11"/>
    <mergeCell ref="AZ8:BA8"/>
    <mergeCell ref="AR6:BJ6"/>
    <mergeCell ref="AR9:AR11"/>
    <mergeCell ref="AS9:AS11"/>
    <mergeCell ref="AX10:AX11"/>
    <mergeCell ref="AY10:AY11"/>
    <mergeCell ref="AT8:AY8"/>
    <mergeCell ref="BI8:BJ8"/>
    <mergeCell ref="P9:R9"/>
    <mergeCell ref="S9:S11"/>
    <mergeCell ref="T9:T11"/>
    <mergeCell ref="U9:W9"/>
    <mergeCell ref="X9:X11"/>
    <mergeCell ref="AF9:AH9"/>
    <mergeCell ref="AT9:AV9"/>
    <mergeCell ref="AT10:AT11"/>
    <mergeCell ref="AI9:AI11"/>
    <mergeCell ref="AJ9:AJ11"/>
    <mergeCell ref="AK9:AK11"/>
    <mergeCell ref="AM9:AM11"/>
    <mergeCell ref="AP9:AP11"/>
    <mergeCell ref="AU10:AU11"/>
    <mergeCell ref="AA9:AA11"/>
    <mergeCell ref="AV10:AV11"/>
    <mergeCell ref="G10:G11"/>
    <mergeCell ref="H10:H11"/>
    <mergeCell ref="I10:I11"/>
    <mergeCell ref="J10:J11"/>
    <mergeCell ref="K10:K11"/>
    <mergeCell ref="L10:L11"/>
    <mergeCell ref="BI9:BI11"/>
    <mergeCell ref="BJ9:BJ11"/>
    <mergeCell ref="BG9:BG11"/>
    <mergeCell ref="BH9:BH11"/>
    <mergeCell ref="BB9:BB11"/>
    <mergeCell ref="AW10:AW11"/>
    <mergeCell ref="BE9:BE11"/>
    <mergeCell ref="BF9:BF11"/>
    <mergeCell ref="M10:M11"/>
    <mergeCell ref="N10:N11"/>
    <mergeCell ref="BC9:BC11"/>
    <mergeCell ref="BD9:BD11"/>
    <mergeCell ref="Q10:Q11"/>
    <mergeCell ref="R10:R11"/>
    <mergeCell ref="U10:U11"/>
    <mergeCell ref="V10:V11"/>
    <mergeCell ref="AN9:AN11"/>
    <mergeCell ref="AO9:AO11"/>
    <mergeCell ref="AO1:AP1"/>
    <mergeCell ref="AO2:AP2"/>
    <mergeCell ref="W10:W11"/>
    <mergeCell ref="AC10:AC11"/>
    <mergeCell ref="AD10:AD11"/>
    <mergeCell ref="AE10:AE11"/>
    <mergeCell ref="X1:Y1"/>
    <mergeCell ref="AF10:AF11"/>
    <mergeCell ref="AG10:AG11"/>
    <mergeCell ref="AH10:AH11"/>
    <mergeCell ref="AO8:AP8"/>
    <mergeCell ref="AI8:AJ8"/>
    <mergeCell ref="AK8:AL8"/>
    <mergeCell ref="Z5:AP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41" t="s">
        <v>187</v>
      </c>
      <c r="X1" s="253" t="s">
        <v>293</v>
      </c>
      <c r="Y1" s="254"/>
      <c r="Z1" s="101" t="s">
        <v>261</v>
      </c>
      <c r="AN1" s="41" t="s">
        <v>187</v>
      </c>
      <c r="AO1" s="253" t="s">
        <v>476</v>
      </c>
      <c r="AP1" s="254"/>
      <c r="AQ1" s="101" t="s">
        <v>261</v>
      </c>
      <c r="BG1" s="46"/>
      <c r="BH1" s="41" t="s">
        <v>475</v>
      </c>
      <c r="BI1" s="237" t="s">
        <v>476</v>
      </c>
      <c r="BJ1" s="237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41" t="s">
        <v>463</v>
      </c>
      <c r="X2" s="253" t="s">
        <v>0</v>
      </c>
      <c r="Y2" s="254"/>
      <c r="Z2" s="201" t="s">
        <v>747</v>
      </c>
      <c r="AA2" s="47" t="s">
        <v>502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1" t="s">
        <v>477</v>
      </c>
      <c r="AO2" s="253" t="s">
        <v>0</v>
      </c>
      <c r="AP2" s="254"/>
      <c r="AQ2" s="201" t="s">
        <v>747</v>
      </c>
      <c r="AR2" s="47" t="s">
        <v>502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9"/>
      <c r="BH2" s="41" t="s">
        <v>728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587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588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589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511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142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512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298</v>
      </c>
      <c r="AB7" s="270"/>
      <c r="AC7" s="254" t="s">
        <v>513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300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367</v>
      </c>
      <c r="G8" s="285" t="s">
        <v>301</v>
      </c>
      <c r="H8" s="282"/>
      <c r="I8" s="292"/>
      <c r="J8" s="285" t="s">
        <v>302</v>
      </c>
      <c r="K8" s="282"/>
      <c r="L8" s="286"/>
      <c r="M8" s="285" t="s">
        <v>303</v>
      </c>
      <c r="N8" s="282"/>
      <c r="O8" s="286"/>
      <c r="P8" s="237" t="s">
        <v>370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514</v>
      </c>
      <c r="AD8" s="254"/>
      <c r="AE8" s="254"/>
      <c r="AF8" s="254"/>
      <c r="AG8" s="254"/>
      <c r="AH8" s="255"/>
      <c r="AI8" s="321" t="s">
        <v>82</v>
      </c>
      <c r="AJ8" s="396"/>
      <c r="AK8" s="321" t="s">
        <v>93</v>
      </c>
      <c r="AL8" s="396"/>
      <c r="AM8" s="321" t="s">
        <v>305</v>
      </c>
      <c r="AN8" s="396"/>
      <c r="AO8" s="321" t="s">
        <v>360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93</v>
      </c>
      <c r="BC8" s="396"/>
      <c r="BD8" s="321" t="s">
        <v>305</v>
      </c>
      <c r="BE8" s="396"/>
      <c r="BF8" s="321" t="s">
        <v>110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492</v>
      </c>
      <c r="V9" s="254"/>
      <c r="W9" s="255"/>
      <c r="X9" s="410" t="s">
        <v>308</v>
      </c>
      <c r="Y9" s="409" t="s">
        <v>585</v>
      </c>
      <c r="Z9" s="411"/>
      <c r="AA9" s="236" t="s">
        <v>467</v>
      </c>
      <c r="AB9" s="236" t="s">
        <v>515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66</v>
      </c>
      <c r="AJ9" s="236" t="s">
        <v>69</v>
      </c>
      <c r="AK9" s="236" t="s">
        <v>516</v>
      </c>
      <c r="AL9" s="236" t="s">
        <v>69</v>
      </c>
      <c r="AM9" s="236" t="s">
        <v>516</v>
      </c>
      <c r="AN9" s="236" t="s">
        <v>69</v>
      </c>
      <c r="AO9" s="236" t="s">
        <v>66</v>
      </c>
      <c r="AP9" s="247" t="s">
        <v>373</v>
      </c>
      <c r="AQ9" s="407"/>
      <c r="AR9" s="235" t="s">
        <v>467</v>
      </c>
      <c r="AS9" s="235" t="s">
        <v>373</v>
      </c>
      <c r="AT9" s="237" t="s">
        <v>67</v>
      </c>
      <c r="AU9" s="237"/>
      <c r="AV9" s="237"/>
      <c r="AW9" s="237" t="s">
        <v>517</v>
      </c>
      <c r="AX9" s="237"/>
      <c r="AY9" s="237"/>
      <c r="AZ9" s="235" t="s">
        <v>362</v>
      </c>
      <c r="BA9" s="235" t="s">
        <v>69</v>
      </c>
      <c r="BB9" s="235" t="s">
        <v>467</v>
      </c>
      <c r="BC9" s="235" t="s">
        <v>69</v>
      </c>
      <c r="BD9" s="235" t="s">
        <v>66</v>
      </c>
      <c r="BE9" s="235" t="s">
        <v>468</v>
      </c>
      <c r="BF9" s="235" t="s">
        <v>362</v>
      </c>
      <c r="BG9" s="235" t="s">
        <v>468</v>
      </c>
      <c r="BH9" s="247" t="s">
        <v>66</v>
      </c>
      <c r="BI9" s="235" t="s">
        <v>516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518</v>
      </c>
      <c r="J10" s="236" t="s">
        <v>72</v>
      </c>
      <c r="K10" s="405" t="s">
        <v>459</v>
      </c>
      <c r="L10" s="245" t="s">
        <v>471</v>
      </c>
      <c r="M10" s="236" t="s">
        <v>72</v>
      </c>
      <c r="N10" s="405" t="s">
        <v>459</v>
      </c>
      <c r="O10" s="245" t="s">
        <v>519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497</v>
      </c>
      <c r="W10" s="236" t="s">
        <v>76</v>
      </c>
      <c r="X10" s="271"/>
      <c r="Y10" s="271"/>
      <c r="Z10" s="411"/>
      <c r="AA10" s="244"/>
      <c r="AB10" s="244"/>
      <c r="AC10" s="236" t="s">
        <v>488</v>
      </c>
      <c r="AD10" s="236" t="s">
        <v>79</v>
      </c>
      <c r="AE10" s="236" t="s">
        <v>377</v>
      </c>
      <c r="AF10" s="236" t="s">
        <v>77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378</v>
      </c>
      <c r="AU10" s="236" t="s">
        <v>79</v>
      </c>
      <c r="AV10" s="236" t="s">
        <v>78</v>
      </c>
      <c r="AW10" s="236" t="s">
        <v>77</v>
      </c>
      <c r="AX10" s="236" t="s">
        <v>79</v>
      </c>
      <c r="AY10" s="236" t="s">
        <v>520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193</v>
      </c>
      <c r="B12" s="188">
        <f t="shared" ref="B12:Y12" si="0">SUM(B13:B36)</f>
        <v>350</v>
      </c>
      <c r="C12" s="189">
        <f t="shared" si="0"/>
        <v>105</v>
      </c>
      <c r="D12" s="189">
        <f t="shared" si="0"/>
        <v>125</v>
      </c>
      <c r="E12" s="189">
        <f t="shared" si="0"/>
        <v>104</v>
      </c>
      <c r="F12" s="189">
        <f t="shared" si="0"/>
        <v>94</v>
      </c>
      <c r="G12" s="189">
        <f t="shared" si="0"/>
        <v>76</v>
      </c>
      <c r="H12" s="189">
        <f t="shared" si="0"/>
        <v>4052</v>
      </c>
      <c r="I12" s="189">
        <f t="shared" si="0"/>
        <v>3184</v>
      </c>
      <c r="J12" s="189">
        <f t="shared" si="0"/>
        <v>100</v>
      </c>
      <c r="K12" s="189">
        <f t="shared" si="0"/>
        <v>4016</v>
      </c>
      <c r="L12" s="189">
        <f t="shared" si="0"/>
        <v>3374</v>
      </c>
      <c r="M12" s="189">
        <f t="shared" si="0"/>
        <v>34</v>
      </c>
      <c r="N12" s="189">
        <f t="shared" si="0"/>
        <v>2943</v>
      </c>
      <c r="O12" s="189">
        <f t="shared" si="0"/>
        <v>2104</v>
      </c>
      <c r="P12" s="189">
        <f t="shared" si="0"/>
        <v>22757</v>
      </c>
      <c r="Q12" s="189">
        <f t="shared" si="0"/>
        <v>7763</v>
      </c>
      <c r="R12" s="189">
        <f t="shared" si="0"/>
        <v>14994</v>
      </c>
      <c r="S12" s="189">
        <f t="shared" si="0"/>
        <v>5084</v>
      </c>
      <c r="T12" s="189">
        <f t="shared" si="0"/>
        <v>6624</v>
      </c>
      <c r="U12" s="189">
        <f t="shared" si="0"/>
        <v>20450</v>
      </c>
      <c r="V12" s="189">
        <f t="shared" si="0"/>
        <v>6782</v>
      </c>
      <c r="W12" s="189">
        <f t="shared" si="0"/>
        <v>13668</v>
      </c>
      <c r="X12" s="189">
        <f t="shared" si="0"/>
        <v>5460</v>
      </c>
      <c r="Y12" s="190">
        <f t="shared" si="0"/>
        <v>6624</v>
      </c>
      <c r="Z12" s="102" t="s">
        <v>193</v>
      </c>
      <c r="AA12" s="188">
        <f t="shared" ref="AA12:AP12" si="1">SUM(AA13:AA36)</f>
        <v>7513</v>
      </c>
      <c r="AB12" s="189">
        <f t="shared" si="1"/>
        <v>446</v>
      </c>
      <c r="AC12" s="189">
        <f t="shared" si="1"/>
        <v>1378</v>
      </c>
      <c r="AD12" s="189">
        <f t="shared" si="1"/>
        <v>1095</v>
      </c>
      <c r="AE12" s="189">
        <f t="shared" si="1"/>
        <v>283</v>
      </c>
      <c r="AF12" s="189">
        <f t="shared" si="1"/>
        <v>256</v>
      </c>
      <c r="AG12" s="189">
        <f t="shared" si="1"/>
        <v>248</v>
      </c>
      <c r="AH12" s="189">
        <f t="shared" si="1"/>
        <v>8</v>
      </c>
      <c r="AI12" s="189">
        <f t="shared" si="1"/>
        <v>4658</v>
      </c>
      <c r="AJ12" s="189">
        <f t="shared" si="1"/>
        <v>58</v>
      </c>
      <c r="AK12" s="189">
        <f t="shared" si="1"/>
        <v>456</v>
      </c>
      <c r="AL12" s="189">
        <f t="shared" si="1"/>
        <v>36</v>
      </c>
      <c r="AM12" s="189">
        <f t="shared" si="1"/>
        <v>447</v>
      </c>
      <c r="AN12" s="189">
        <f t="shared" si="1"/>
        <v>72</v>
      </c>
      <c r="AO12" s="189">
        <f t="shared" si="1"/>
        <v>574</v>
      </c>
      <c r="AP12" s="190">
        <f t="shared" si="1"/>
        <v>23</v>
      </c>
      <c r="AQ12" s="102" t="s">
        <v>193</v>
      </c>
      <c r="AR12" s="188">
        <f t="shared" ref="AR12:BG12" si="2">SUM(AR13:AR36)</f>
        <v>1388</v>
      </c>
      <c r="AS12" s="189">
        <f t="shared" si="2"/>
        <v>786</v>
      </c>
      <c r="AT12" s="189">
        <f t="shared" si="2"/>
        <v>4</v>
      </c>
      <c r="AU12" s="189">
        <f t="shared" si="2"/>
        <v>4</v>
      </c>
      <c r="AV12" s="189">
        <f t="shared" si="2"/>
        <v>0</v>
      </c>
      <c r="AW12" s="189">
        <f t="shared" si="2"/>
        <v>172</v>
      </c>
      <c r="AX12" s="189">
        <f t="shared" si="2"/>
        <v>140</v>
      </c>
      <c r="AY12" s="189">
        <f t="shared" si="2"/>
        <v>32</v>
      </c>
      <c r="AZ12" s="189">
        <f t="shared" si="2"/>
        <v>499</v>
      </c>
      <c r="BA12" s="189">
        <f t="shared" si="2"/>
        <v>161</v>
      </c>
      <c r="BB12" s="189">
        <f t="shared" si="2"/>
        <v>41</v>
      </c>
      <c r="BC12" s="189">
        <f t="shared" si="2"/>
        <v>177</v>
      </c>
      <c r="BD12" s="189">
        <f t="shared" si="2"/>
        <v>10</v>
      </c>
      <c r="BE12" s="189">
        <f t="shared" si="2"/>
        <v>130</v>
      </c>
      <c r="BF12" s="189">
        <f t="shared" si="2"/>
        <v>85</v>
      </c>
      <c r="BG12" s="189">
        <f t="shared" si="2"/>
        <v>145</v>
      </c>
      <c r="BH12" s="189">
        <f>SUM(BH13:BH36)</f>
        <v>708</v>
      </c>
      <c r="BI12" s="189">
        <f>SUM(BI13:BI36)</f>
        <v>42</v>
      </c>
      <c r="BJ12" s="189">
        <f>SUM(BJ13:BJ36)</f>
        <v>1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35</v>
      </c>
      <c r="C13" s="65">
        <v>8</v>
      </c>
      <c r="D13" s="65">
        <v>15</v>
      </c>
      <c r="E13" s="65">
        <v>7</v>
      </c>
      <c r="F13" s="65">
        <v>7</v>
      </c>
      <c r="G13" s="65">
        <v>5</v>
      </c>
      <c r="H13" s="65">
        <v>203</v>
      </c>
      <c r="I13" s="65">
        <v>186</v>
      </c>
      <c r="J13" s="65">
        <v>8</v>
      </c>
      <c r="K13" s="65">
        <v>374</v>
      </c>
      <c r="L13" s="65">
        <v>319</v>
      </c>
      <c r="M13" s="65">
        <v>3</v>
      </c>
      <c r="N13" s="65">
        <v>279</v>
      </c>
      <c r="O13" s="65">
        <v>194</v>
      </c>
      <c r="P13" s="65">
        <v>2629</v>
      </c>
      <c r="Q13" s="65">
        <v>639</v>
      </c>
      <c r="R13" s="65">
        <v>1990</v>
      </c>
      <c r="S13" s="65">
        <v>0</v>
      </c>
      <c r="T13" s="65">
        <v>625</v>
      </c>
      <c r="U13" s="65">
        <v>2252</v>
      </c>
      <c r="V13" s="65">
        <v>374</v>
      </c>
      <c r="W13" s="65">
        <v>1878</v>
      </c>
      <c r="X13" s="65">
        <v>0</v>
      </c>
      <c r="Y13" s="173">
        <v>625</v>
      </c>
      <c r="Z13" s="100" t="s">
        <v>576</v>
      </c>
      <c r="AA13" s="192">
        <v>704</v>
      </c>
      <c r="AB13" s="165">
        <v>41</v>
      </c>
      <c r="AC13" s="165">
        <v>136</v>
      </c>
      <c r="AD13" s="165">
        <v>114</v>
      </c>
      <c r="AE13" s="165">
        <v>22</v>
      </c>
      <c r="AF13" s="165">
        <v>24</v>
      </c>
      <c r="AG13" s="165">
        <v>23</v>
      </c>
      <c r="AH13" s="165">
        <v>1</v>
      </c>
      <c r="AI13" s="165">
        <v>403</v>
      </c>
      <c r="AJ13" s="165">
        <v>1</v>
      </c>
      <c r="AK13" s="165">
        <v>48</v>
      </c>
      <c r="AL13" s="165">
        <v>4</v>
      </c>
      <c r="AM13" s="165">
        <v>53</v>
      </c>
      <c r="AN13" s="165">
        <v>11</v>
      </c>
      <c r="AO13" s="165">
        <v>64</v>
      </c>
      <c r="AP13" s="193">
        <v>1</v>
      </c>
      <c r="AQ13" s="100" t="s">
        <v>576</v>
      </c>
      <c r="AR13" s="172">
        <v>83</v>
      </c>
      <c r="AS13" s="65">
        <v>53</v>
      </c>
      <c r="AT13" s="65">
        <v>0</v>
      </c>
      <c r="AU13" s="65">
        <v>0</v>
      </c>
      <c r="AV13" s="65">
        <v>0</v>
      </c>
      <c r="AW13" s="65">
        <v>8</v>
      </c>
      <c r="AX13" s="65">
        <v>8</v>
      </c>
      <c r="AY13" s="65">
        <v>0</v>
      </c>
      <c r="AZ13" s="65">
        <v>17</v>
      </c>
      <c r="BA13" s="65">
        <v>7</v>
      </c>
      <c r="BB13" s="65">
        <v>3</v>
      </c>
      <c r="BC13" s="65">
        <v>13</v>
      </c>
      <c r="BD13" s="65">
        <v>0</v>
      </c>
      <c r="BE13" s="65">
        <v>10</v>
      </c>
      <c r="BF13" s="65">
        <v>3</v>
      </c>
      <c r="BG13" s="65">
        <v>15</v>
      </c>
      <c r="BH13" s="65">
        <v>57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3</v>
      </c>
      <c r="H14" s="65">
        <v>117</v>
      </c>
      <c r="I14" s="65">
        <v>86</v>
      </c>
      <c r="J14" s="65">
        <v>2</v>
      </c>
      <c r="K14" s="65">
        <v>60</v>
      </c>
      <c r="L14" s="65">
        <v>53</v>
      </c>
      <c r="M14" s="65">
        <v>2</v>
      </c>
      <c r="N14" s="65">
        <v>186</v>
      </c>
      <c r="O14" s="65">
        <v>159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149</v>
      </c>
      <c r="AB14" s="165">
        <v>16</v>
      </c>
      <c r="AC14" s="165">
        <v>21</v>
      </c>
      <c r="AD14" s="165">
        <v>21</v>
      </c>
      <c r="AE14" s="165">
        <v>0</v>
      </c>
      <c r="AF14" s="165">
        <v>10</v>
      </c>
      <c r="AG14" s="165">
        <v>9</v>
      </c>
      <c r="AH14" s="165">
        <v>1</v>
      </c>
      <c r="AI14" s="165">
        <v>93</v>
      </c>
      <c r="AJ14" s="165">
        <v>2</v>
      </c>
      <c r="AK14" s="165">
        <v>10</v>
      </c>
      <c r="AL14" s="165">
        <v>2</v>
      </c>
      <c r="AM14" s="165">
        <v>11</v>
      </c>
      <c r="AN14" s="165">
        <v>1</v>
      </c>
      <c r="AO14" s="165">
        <v>14</v>
      </c>
      <c r="AP14" s="193">
        <v>1</v>
      </c>
      <c r="AQ14" s="100" t="s">
        <v>200</v>
      </c>
      <c r="AR14" s="172">
        <v>53</v>
      </c>
      <c r="AS14" s="65">
        <v>26</v>
      </c>
      <c r="AT14" s="65">
        <v>0</v>
      </c>
      <c r="AU14" s="65">
        <v>0</v>
      </c>
      <c r="AV14" s="65">
        <v>0</v>
      </c>
      <c r="AW14" s="65">
        <v>6</v>
      </c>
      <c r="AX14" s="65">
        <v>6</v>
      </c>
      <c r="AY14" s="65">
        <v>0</v>
      </c>
      <c r="AZ14" s="65">
        <v>16</v>
      </c>
      <c r="BA14" s="65">
        <v>5</v>
      </c>
      <c r="BB14" s="65">
        <v>1</v>
      </c>
      <c r="BC14" s="65">
        <v>4</v>
      </c>
      <c r="BD14" s="65">
        <v>0</v>
      </c>
      <c r="BE14" s="65">
        <v>2</v>
      </c>
      <c r="BF14" s="65">
        <v>0</v>
      </c>
      <c r="BG14" s="65">
        <v>9</v>
      </c>
      <c r="BH14" s="65">
        <v>34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15</v>
      </c>
      <c r="C15" s="65">
        <v>6</v>
      </c>
      <c r="D15" s="65">
        <v>6</v>
      </c>
      <c r="E15" s="65">
        <v>5</v>
      </c>
      <c r="F15" s="65">
        <v>5</v>
      </c>
      <c r="G15" s="65">
        <v>3</v>
      </c>
      <c r="H15" s="65">
        <v>122</v>
      </c>
      <c r="I15" s="65">
        <v>89</v>
      </c>
      <c r="J15" s="65">
        <v>12</v>
      </c>
      <c r="K15" s="65">
        <v>407</v>
      </c>
      <c r="L15" s="65">
        <v>362</v>
      </c>
      <c r="M15" s="65">
        <v>2</v>
      </c>
      <c r="N15" s="65">
        <v>108</v>
      </c>
      <c r="O15" s="65">
        <v>94</v>
      </c>
      <c r="P15" s="65">
        <v>1796</v>
      </c>
      <c r="Q15" s="65">
        <v>553</v>
      </c>
      <c r="R15" s="65">
        <v>1243</v>
      </c>
      <c r="S15" s="65">
        <v>0</v>
      </c>
      <c r="T15" s="65">
        <v>505</v>
      </c>
      <c r="U15" s="65">
        <v>1537</v>
      </c>
      <c r="V15" s="65">
        <v>516</v>
      </c>
      <c r="W15" s="65">
        <v>1021</v>
      </c>
      <c r="X15" s="65">
        <v>0</v>
      </c>
      <c r="Y15" s="173">
        <v>505</v>
      </c>
      <c r="Z15" s="100" t="s">
        <v>431</v>
      </c>
      <c r="AA15" s="192">
        <v>565</v>
      </c>
      <c r="AB15" s="165">
        <v>35</v>
      </c>
      <c r="AC15" s="165">
        <v>110</v>
      </c>
      <c r="AD15" s="165">
        <v>94</v>
      </c>
      <c r="AE15" s="165">
        <v>16</v>
      </c>
      <c r="AF15" s="165">
        <v>16</v>
      </c>
      <c r="AG15" s="165">
        <v>15</v>
      </c>
      <c r="AH15" s="165">
        <v>1</v>
      </c>
      <c r="AI15" s="165">
        <v>341</v>
      </c>
      <c r="AJ15" s="165">
        <v>2</v>
      </c>
      <c r="AK15" s="165">
        <v>34</v>
      </c>
      <c r="AL15" s="165">
        <v>4</v>
      </c>
      <c r="AM15" s="165">
        <v>37</v>
      </c>
      <c r="AN15" s="165">
        <v>11</v>
      </c>
      <c r="AO15" s="165">
        <v>43</v>
      </c>
      <c r="AP15" s="193">
        <v>2</v>
      </c>
      <c r="AQ15" s="100" t="s">
        <v>431</v>
      </c>
      <c r="AR15" s="172">
        <v>342</v>
      </c>
      <c r="AS15" s="65">
        <v>221</v>
      </c>
      <c r="AT15" s="65">
        <v>0</v>
      </c>
      <c r="AU15" s="65">
        <v>0</v>
      </c>
      <c r="AV15" s="65">
        <v>0</v>
      </c>
      <c r="AW15" s="65">
        <v>98</v>
      </c>
      <c r="AX15" s="65">
        <v>66</v>
      </c>
      <c r="AY15" s="65">
        <v>32</v>
      </c>
      <c r="AZ15" s="65">
        <v>264</v>
      </c>
      <c r="BA15" s="65">
        <v>10</v>
      </c>
      <c r="BB15" s="65">
        <v>1</v>
      </c>
      <c r="BC15" s="65">
        <v>27</v>
      </c>
      <c r="BD15" s="65">
        <v>0</v>
      </c>
      <c r="BE15" s="65">
        <v>66</v>
      </c>
      <c r="BF15" s="65">
        <v>33</v>
      </c>
      <c r="BG15" s="65">
        <v>20</v>
      </c>
      <c r="BH15" s="65">
        <v>42</v>
      </c>
      <c r="BI15" s="65">
        <v>2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9</v>
      </c>
      <c r="C16" s="65">
        <v>2</v>
      </c>
      <c r="D16" s="65">
        <v>4</v>
      </c>
      <c r="E16" s="65">
        <v>4</v>
      </c>
      <c r="F16" s="65">
        <v>2</v>
      </c>
      <c r="G16" s="65">
        <v>0</v>
      </c>
      <c r="H16" s="65">
        <v>0</v>
      </c>
      <c r="I16" s="65">
        <v>0</v>
      </c>
      <c r="J16" s="65">
        <v>2</v>
      </c>
      <c r="K16" s="65">
        <v>38</v>
      </c>
      <c r="L16" s="65">
        <v>38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629</v>
      </c>
      <c r="V16" s="65">
        <v>160</v>
      </c>
      <c r="W16" s="65">
        <v>469</v>
      </c>
      <c r="X16" s="65">
        <v>0</v>
      </c>
      <c r="Y16" s="173">
        <v>70</v>
      </c>
      <c r="Z16" s="100" t="s">
        <v>201</v>
      </c>
      <c r="AA16" s="192">
        <v>150</v>
      </c>
      <c r="AB16" s="165">
        <v>19</v>
      </c>
      <c r="AC16" s="165">
        <v>18</v>
      </c>
      <c r="AD16" s="165">
        <v>18</v>
      </c>
      <c r="AE16" s="165">
        <v>0</v>
      </c>
      <c r="AF16" s="165">
        <v>3</v>
      </c>
      <c r="AG16" s="165">
        <v>3</v>
      </c>
      <c r="AH16" s="165">
        <v>0</v>
      </c>
      <c r="AI16" s="165">
        <v>101</v>
      </c>
      <c r="AJ16" s="165">
        <v>1</v>
      </c>
      <c r="AK16" s="165">
        <v>9</v>
      </c>
      <c r="AL16" s="165">
        <v>0</v>
      </c>
      <c r="AM16" s="165">
        <v>8</v>
      </c>
      <c r="AN16" s="165">
        <v>15</v>
      </c>
      <c r="AO16" s="165">
        <v>14</v>
      </c>
      <c r="AP16" s="193">
        <v>0</v>
      </c>
      <c r="AQ16" s="100" t="s">
        <v>201</v>
      </c>
      <c r="AR16" s="172">
        <v>5</v>
      </c>
      <c r="AS16" s="65">
        <v>3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4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14</v>
      </c>
      <c r="C17" s="65">
        <v>3</v>
      </c>
      <c r="D17" s="65">
        <v>3</v>
      </c>
      <c r="E17" s="65">
        <v>3</v>
      </c>
      <c r="F17" s="65">
        <v>3</v>
      </c>
      <c r="G17" s="65">
        <v>2</v>
      </c>
      <c r="H17" s="65">
        <v>130</v>
      </c>
      <c r="I17" s="65">
        <v>105</v>
      </c>
      <c r="J17" s="65">
        <v>3</v>
      </c>
      <c r="K17" s="65">
        <v>130</v>
      </c>
      <c r="L17" s="65">
        <v>67</v>
      </c>
      <c r="M17" s="65">
        <v>3</v>
      </c>
      <c r="N17" s="65">
        <v>163</v>
      </c>
      <c r="O17" s="65">
        <v>101</v>
      </c>
      <c r="P17" s="65">
        <v>665</v>
      </c>
      <c r="Q17" s="65">
        <v>246</v>
      </c>
      <c r="R17" s="65">
        <v>419</v>
      </c>
      <c r="S17" s="65">
        <v>0</v>
      </c>
      <c r="T17" s="65">
        <v>172</v>
      </c>
      <c r="U17" s="65">
        <v>665</v>
      </c>
      <c r="V17" s="65">
        <v>246</v>
      </c>
      <c r="W17" s="65">
        <v>419</v>
      </c>
      <c r="X17" s="65">
        <v>0</v>
      </c>
      <c r="Y17" s="173">
        <v>172</v>
      </c>
      <c r="Z17" s="100" t="s">
        <v>202</v>
      </c>
      <c r="AA17" s="192">
        <v>183</v>
      </c>
      <c r="AB17" s="165">
        <v>20</v>
      </c>
      <c r="AC17" s="165">
        <v>19</v>
      </c>
      <c r="AD17" s="165">
        <v>18</v>
      </c>
      <c r="AE17" s="165">
        <v>1</v>
      </c>
      <c r="AF17" s="165">
        <v>9</v>
      </c>
      <c r="AG17" s="165">
        <v>9</v>
      </c>
      <c r="AH17" s="165">
        <v>0</v>
      </c>
      <c r="AI17" s="165">
        <v>124</v>
      </c>
      <c r="AJ17" s="165">
        <v>9</v>
      </c>
      <c r="AK17" s="165">
        <v>12</v>
      </c>
      <c r="AL17" s="165">
        <v>2</v>
      </c>
      <c r="AM17" s="165">
        <v>10</v>
      </c>
      <c r="AN17" s="165">
        <v>0</v>
      </c>
      <c r="AO17" s="165">
        <v>18</v>
      </c>
      <c r="AP17" s="193">
        <v>0</v>
      </c>
      <c r="AQ17" s="100" t="s">
        <v>202</v>
      </c>
      <c r="AR17" s="172">
        <v>43</v>
      </c>
      <c r="AS17" s="65">
        <v>18</v>
      </c>
      <c r="AT17" s="65">
        <v>0</v>
      </c>
      <c r="AU17" s="65">
        <v>0</v>
      </c>
      <c r="AV17" s="65">
        <v>0</v>
      </c>
      <c r="AW17" s="65">
        <v>5</v>
      </c>
      <c r="AX17" s="65">
        <v>5</v>
      </c>
      <c r="AY17" s="65">
        <v>0</v>
      </c>
      <c r="AZ17" s="65">
        <v>19</v>
      </c>
      <c r="BA17" s="65">
        <v>0</v>
      </c>
      <c r="BB17" s="65">
        <v>1</v>
      </c>
      <c r="BC17" s="65">
        <v>5</v>
      </c>
      <c r="BD17" s="65">
        <v>0</v>
      </c>
      <c r="BE17" s="65">
        <v>2</v>
      </c>
      <c r="BF17" s="65">
        <v>2</v>
      </c>
      <c r="BG17" s="65">
        <v>6</v>
      </c>
      <c r="BH17" s="65">
        <v>19</v>
      </c>
      <c r="BI17" s="65">
        <v>2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15</v>
      </c>
      <c r="C18" s="65">
        <v>10</v>
      </c>
      <c r="D18" s="65">
        <v>8</v>
      </c>
      <c r="E18" s="65">
        <v>8</v>
      </c>
      <c r="F18" s="65">
        <v>8</v>
      </c>
      <c r="G18" s="65">
        <v>8</v>
      </c>
      <c r="H18" s="65">
        <v>567</v>
      </c>
      <c r="I18" s="65">
        <v>291</v>
      </c>
      <c r="J18" s="65">
        <v>6</v>
      </c>
      <c r="K18" s="65">
        <v>344</v>
      </c>
      <c r="L18" s="65">
        <v>94</v>
      </c>
      <c r="M18" s="65">
        <v>5</v>
      </c>
      <c r="N18" s="65">
        <v>389</v>
      </c>
      <c r="O18" s="65">
        <v>80</v>
      </c>
      <c r="P18" s="65">
        <v>1720</v>
      </c>
      <c r="Q18" s="65">
        <v>522</v>
      </c>
      <c r="R18" s="65">
        <v>1198</v>
      </c>
      <c r="S18" s="65">
        <v>40</v>
      </c>
      <c r="T18" s="65">
        <v>345</v>
      </c>
      <c r="U18" s="65">
        <v>1300</v>
      </c>
      <c r="V18" s="65">
        <v>425</v>
      </c>
      <c r="W18" s="65">
        <v>875</v>
      </c>
      <c r="X18" s="65">
        <v>40</v>
      </c>
      <c r="Y18" s="173">
        <v>345</v>
      </c>
      <c r="Z18" s="100" t="s">
        <v>577</v>
      </c>
      <c r="AA18" s="192">
        <v>415</v>
      </c>
      <c r="AB18" s="165">
        <v>14</v>
      </c>
      <c r="AC18" s="165">
        <v>51</v>
      </c>
      <c r="AD18" s="165">
        <v>41</v>
      </c>
      <c r="AE18" s="165">
        <v>10</v>
      </c>
      <c r="AF18" s="165">
        <v>11</v>
      </c>
      <c r="AG18" s="165">
        <v>11</v>
      </c>
      <c r="AH18" s="165">
        <v>0</v>
      </c>
      <c r="AI18" s="165">
        <v>285</v>
      </c>
      <c r="AJ18" s="165">
        <v>0</v>
      </c>
      <c r="AK18" s="165">
        <v>32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52</v>
      </c>
      <c r="AS18" s="65">
        <v>29</v>
      </c>
      <c r="AT18" s="65">
        <v>0</v>
      </c>
      <c r="AU18" s="65">
        <v>0</v>
      </c>
      <c r="AV18" s="65">
        <v>0</v>
      </c>
      <c r="AW18" s="65">
        <v>3</v>
      </c>
      <c r="AX18" s="65">
        <v>3</v>
      </c>
      <c r="AY18" s="65">
        <v>0</v>
      </c>
      <c r="AZ18" s="65">
        <v>13</v>
      </c>
      <c r="BA18" s="65">
        <v>3</v>
      </c>
      <c r="BB18" s="65">
        <v>2</v>
      </c>
      <c r="BC18" s="65">
        <v>6</v>
      </c>
      <c r="BD18" s="65">
        <v>2</v>
      </c>
      <c r="BE18" s="65">
        <v>9</v>
      </c>
      <c r="BF18" s="65">
        <v>7</v>
      </c>
      <c r="BG18" s="65">
        <v>8</v>
      </c>
      <c r="BH18" s="65">
        <v>28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17</v>
      </c>
      <c r="C19" s="65">
        <v>4</v>
      </c>
      <c r="D19" s="65">
        <v>6</v>
      </c>
      <c r="E19" s="65">
        <v>6</v>
      </c>
      <c r="F19" s="65">
        <v>5</v>
      </c>
      <c r="G19" s="65">
        <v>3</v>
      </c>
      <c r="H19" s="65">
        <v>173</v>
      </c>
      <c r="I19" s="65">
        <v>133</v>
      </c>
      <c r="J19" s="65">
        <v>4</v>
      </c>
      <c r="K19" s="65">
        <v>387</v>
      </c>
      <c r="L19" s="65">
        <v>324</v>
      </c>
      <c r="M19" s="65">
        <v>2</v>
      </c>
      <c r="N19" s="65">
        <v>75</v>
      </c>
      <c r="O19" s="65">
        <v>26</v>
      </c>
      <c r="P19" s="65">
        <v>1412</v>
      </c>
      <c r="Q19" s="65">
        <v>430</v>
      </c>
      <c r="R19" s="65">
        <v>982</v>
      </c>
      <c r="S19" s="65">
        <v>128</v>
      </c>
      <c r="T19" s="65">
        <v>199</v>
      </c>
      <c r="U19" s="65">
        <v>1264</v>
      </c>
      <c r="V19" s="65">
        <v>367</v>
      </c>
      <c r="W19" s="65">
        <v>897</v>
      </c>
      <c r="X19" s="65">
        <v>128</v>
      </c>
      <c r="Y19" s="173">
        <v>199</v>
      </c>
      <c r="Z19" s="100" t="s">
        <v>203</v>
      </c>
      <c r="AA19" s="192">
        <v>376</v>
      </c>
      <c r="AB19" s="165">
        <v>35</v>
      </c>
      <c r="AC19" s="165">
        <v>61</v>
      </c>
      <c r="AD19" s="165">
        <v>45</v>
      </c>
      <c r="AE19" s="165">
        <v>16</v>
      </c>
      <c r="AF19" s="165">
        <v>25</v>
      </c>
      <c r="AG19" s="165">
        <v>25</v>
      </c>
      <c r="AH19" s="165">
        <v>0</v>
      </c>
      <c r="AI19" s="165">
        <v>242</v>
      </c>
      <c r="AJ19" s="165">
        <v>6</v>
      </c>
      <c r="AK19" s="165">
        <v>24</v>
      </c>
      <c r="AL19" s="165">
        <v>2</v>
      </c>
      <c r="AM19" s="165">
        <v>18</v>
      </c>
      <c r="AN19" s="165">
        <v>1</v>
      </c>
      <c r="AO19" s="165">
        <v>31</v>
      </c>
      <c r="AP19" s="193">
        <v>1</v>
      </c>
      <c r="AQ19" s="100" t="s">
        <v>203</v>
      </c>
      <c r="AR19" s="172">
        <v>95</v>
      </c>
      <c r="AS19" s="65">
        <v>18</v>
      </c>
      <c r="AT19" s="65">
        <v>0</v>
      </c>
      <c r="AU19" s="65">
        <v>0</v>
      </c>
      <c r="AV19" s="65">
        <v>0</v>
      </c>
      <c r="AW19" s="65">
        <v>3</v>
      </c>
      <c r="AX19" s="65">
        <v>3</v>
      </c>
      <c r="AY19" s="65">
        <v>0</v>
      </c>
      <c r="AZ19" s="65">
        <v>9</v>
      </c>
      <c r="BA19" s="65">
        <v>5</v>
      </c>
      <c r="BB19" s="65">
        <v>4</v>
      </c>
      <c r="BC19" s="65">
        <v>5</v>
      </c>
      <c r="BD19" s="65">
        <v>1</v>
      </c>
      <c r="BE19" s="65">
        <v>2</v>
      </c>
      <c r="BF19" s="65">
        <v>9</v>
      </c>
      <c r="BG19" s="65">
        <v>3</v>
      </c>
      <c r="BH19" s="65">
        <v>68</v>
      </c>
      <c r="BI19" s="65">
        <v>4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3</v>
      </c>
      <c r="E20" s="65">
        <v>3</v>
      </c>
      <c r="F20" s="65">
        <v>1</v>
      </c>
      <c r="G20" s="65">
        <v>5</v>
      </c>
      <c r="H20" s="65">
        <v>406</v>
      </c>
      <c r="I20" s="65">
        <v>319</v>
      </c>
      <c r="J20" s="65">
        <v>3</v>
      </c>
      <c r="K20" s="65">
        <v>288</v>
      </c>
      <c r="L20" s="65">
        <v>261</v>
      </c>
      <c r="M20" s="65">
        <v>3</v>
      </c>
      <c r="N20" s="65">
        <v>289</v>
      </c>
      <c r="O20" s="65">
        <v>244</v>
      </c>
      <c r="P20" s="65">
        <v>1117</v>
      </c>
      <c r="Q20" s="65">
        <v>267</v>
      </c>
      <c r="R20" s="65">
        <v>850</v>
      </c>
      <c r="S20" s="65">
        <v>0</v>
      </c>
      <c r="T20" s="65">
        <v>218</v>
      </c>
      <c r="U20" s="65">
        <v>1117</v>
      </c>
      <c r="V20" s="65">
        <v>267</v>
      </c>
      <c r="W20" s="65">
        <v>850</v>
      </c>
      <c r="X20" s="65">
        <v>376</v>
      </c>
      <c r="Y20" s="173">
        <v>218</v>
      </c>
      <c r="Z20" s="100" t="s">
        <v>204</v>
      </c>
      <c r="AA20" s="192">
        <v>319</v>
      </c>
      <c r="AB20" s="165">
        <v>3</v>
      </c>
      <c r="AC20" s="165">
        <v>34</v>
      </c>
      <c r="AD20" s="165">
        <v>31</v>
      </c>
      <c r="AE20" s="165">
        <v>3</v>
      </c>
      <c r="AF20" s="165">
        <v>1</v>
      </c>
      <c r="AG20" s="165">
        <v>1</v>
      </c>
      <c r="AH20" s="165">
        <v>0</v>
      </c>
      <c r="AI20" s="165">
        <v>231</v>
      </c>
      <c r="AJ20" s="165">
        <v>0</v>
      </c>
      <c r="AK20" s="165">
        <v>16</v>
      </c>
      <c r="AL20" s="165">
        <v>1</v>
      </c>
      <c r="AM20" s="165">
        <v>14</v>
      </c>
      <c r="AN20" s="165">
        <v>1</v>
      </c>
      <c r="AO20" s="165">
        <v>24</v>
      </c>
      <c r="AP20" s="193">
        <v>0</v>
      </c>
      <c r="AQ20" s="100" t="s">
        <v>204</v>
      </c>
      <c r="AR20" s="172">
        <v>105</v>
      </c>
      <c r="AS20" s="65">
        <v>37</v>
      </c>
      <c r="AT20" s="65">
        <v>0</v>
      </c>
      <c r="AU20" s="65">
        <v>0</v>
      </c>
      <c r="AV20" s="65">
        <v>0</v>
      </c>
      <c r="AW20" s="65">
        <v>6</v>
      </c>
      <c r="AX20" s="65">
        <v>6</v>
      </c>
      <c r="AY20" s="65">
        <v>0</v>
      </c>
      <c r="AZ20" s="65">
        <v>27</v>
      </c>
      <c r="BA20" s="65">
        <v>10</v>
      </c>
      <c r="BB20" s="65">
        <v>7</v>
      </c>
      <c r="BC20" s="65">
        <v>11</v>
      </c>
      <c r="BD20" s="65">
        <v>2</v>
      </c>
      <c r="BE20" s="65">
        <v>3</v>
      </c>
      <c r="BF20" s="65">
        <v>9</v>
      </c>
      <c r="BG20" s="65">
        <v>7</v>
      </c>
      <c r="BH20" s="65">
        <v>60</v>
      </c>
      <c r="BI20" s="65">
        <v>0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3</v>
      </c>
      <c r="D21" s="65">
        <v>3</v>
      </c>
      <c r="E21" s="65">
        <v>3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30</v>
      </c>
      <c r="O21" s="65">
        <v>30</v>
      </c>
      <c r="P21" s="65">
        <v>530</v>
      </c>
      <c r="Q21" s="65">
        <v>210</v>
      </c>
      <c r="R21" s="65">
        <v>320</v>
      </c>
      <c r="S21" s="65">
        <v>0</v>
      </c>
      <c r="T21" s="65">
        <v>65</v>
      </c>
      <c r="U21" s="65">
        <v>430</v>
      </c>
      <c r="V21" s="65">
        <v>110</v>
      </c>
      <c r="W21" s="65">
        <v>320</v>
      </c>
      <c r="X21" s="65">
        <v>0</v>
      </c>
      <c r="Y21" s="173">
        <v>65</v>
      </c>
      <c r="Z21" s="100" t="s">
        <v>205</v>
      </c>
      <c r="AA21" s="192">
        <v>149</v>
      </c>
      <c r="AB21" s="165">
        <v>18</v>
      </c>
      <c r="AC21" s="165">
        <v>20</v>
      </c>
      <c r="AD21" s="165">
        <v>20</v>
      </c>
      <c r="AE21" s="165">
        <v>0</v>
      </c>
      <c r="AF21" s="165">
        <v>10</v>
      </c>
      <c r="AG21" s="165">
        <v>10</v>
      </c>
      <c r="AH21" s="165">
        <v>0</v>
      </c>
      <c r="AI21" s="165">
        <v>93</v>
      </c>
      <c r="AJ21" s="165">
        <v>2</v>
      </c>
      <c r="AK21" s="165">
        <v>12</v>
      </c>
      <c r="AL21" s="165">
        <v>2</v>
      </c>
      <c r="AM21" s="165">
        <v>9</v>
      </c>
      <c r="AN21" s="165">
        <v>2</v>
      </c>
      <c r="AO21" s="165">
        <v>15</v>
      </c>
      <c r="AP21" s="193">
        <v>2</v>
      </c>
      <c r="AQ21" s="100" t="s">
        <v>205</v>
      </c>
      <c r="AR21" s="172">
        <v>5</v>
      </c>
      <c r="AS21" s="65">
        <v>5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5</v>
      </c>
      <c r="BA21" s="65">
        <v>0</v>
      </c>
      <c r="BB21" s="65">
        <v>0</v>
      </c>
      <c r="BC21" s="65">
        <v>2</v>
      </c>
      <c r="BD21" s="65">
        <v>0</v>
      </c>
      <c r="BE21" s="65">
        <v>2</v>
      </c>
      <c r="BF21" s="65">
        <v>0</v>
      </c>
      <c r="BG21" s="65">
        <v>1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3</v>
      </c>
      <c r="D22" s="65">
        <v>4</v>
      </c>
      <c r="E22" s="65">
        <v>3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33</v>
      </c>
      <c r="M22" s="65">
        <v>1</v>
      </c>
      <c r="N22" s="65">
        <v>60</v>
      </c>
      <c r="O22" s="65">
        <v>60</v>
      </c>
      <c r="P22" s="65">
        <v>545</v>
      </c>
      <c r="Q22" s="65">
        <v>127</v>
      </c>
      <c r="R22" s="65">
        <v>418</v>
      </c>
      <c r="S22" s="65">
        <v>16</v>
      </c>
      <c r="T22" s="65">
        <v>90</v>
      </c>
      <c r="U22" s="65">
        <v>545</v>
      </c>
      <c r="V22" s="65">
        <v>127</v>
      </c>
      <c r="W22" s="65">
        <v>418</v>
      </c>
      <c r="X22" s="65">
        <v>16</v>
      </c>
      <c r="Y22" s="173">
        <v>90</v>
      </c>
      <c r="Z22" s="100" t="s">
        <v>206</v>
      </c>
      <c r="AA22" s="192">
        <v>139</v>
      </c>
      <c r="AB22" s="165">
        <v>1</v>
      </c>
      <c r="AC22" s="165">
        <v>20</v>
      </c>
      <c r="AD22" s="165">
        <v>20</v>
      </c>
      <c r="AE22" s="165">
        <v>0</v>
      </c>
      <c r="AF22" s="165">
        <v>0</v>
      </c>
      <c r="AG22" s="165">
        <v>0</v>
      </c>
      <c r="AH22" s="165">
        <v>0</v>
      </c>
      <c r="AI22" s="165">
        <v>96</v>
      </c>
      <c r="AJ22" s="165">
        <v>0</v>
      </c>
      <c r="AK22" s="165">
        <v>7</v>
      </c>
      <c r="AL22" s="165">
        <v>0</v>
      </c>
      <c r="AM22" s="165">
        <v>7</v>
      </c>
      <c r="AN22" s="165">
        <v>1</v>
      </c>
      <c r="AO22" s="165">
        <v>9</v>
      </c>
      <c r="AP22" s="193">
        <v>0</v>
      </c>
      <c r="AQ22" s="100" t="s">
        <v>206</v>
      </c>
      <c r="AR22" s="172">
        <v>14</v>
      </c>
      <c r="AS22" s="65">
        <v>14</v>
      </c>
      <c r="AT22" s="65">
        <v>0</v>
      </c>
      <c r="AU22" s="65">
        <v>0</v>
      </c>
      <c r="AV22" s="65">
        <v>0</v>
      </c>
      <c r="AW22" s="65">
        <v>8</v>
      </c>
      <c r="AX22" s="65">
        <v>8</v>
      </c>
      <c r="AY22" s="65">
        <v>0</v>
      </c>
      <c r="AZ22" s="65">
        <v>6</v>
      </c>
      <c r="BA22" s="65">
        <v>1</v>
      </c>
      <c r="BB22" s="65">
        <v>0</v>
      </c>
      <c r="BC22" s="65">
        <v>2</v>
      </c>
      <c r="BD22" s="65">
        <v>1</v>
      </c>
      <c r="BE22" s="65">
        <v>1</v>
      </c>
      <c r="BF22" s="65">
        <v>0</v>
      </c>
      <c r="BG22" s="65">
        <v>2</v>
      </c>
      <c r="BH22" s="65">
        <v>4</v>
      </c>
      <c r="BI22" s="65">
        <v>3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5</v>
      </c>
      <c r="E23" s="65">
        <v>2</v>
      </c>
      <c r="F23" s="65">
        <v>2</v>
      </c>
      <c r="G23" s="65">
        <v>1</v>
      </c>
      <c r="H23" s="65">
        <v>40</v>
      </c>
      <c r="I23" s="65">
        <v>28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330</v>
      </c>
      <c r="U23" s="65">
        <v>1050</v>
      </c>
      <c r="V23" s="65">
        <v>220</v>
      </c>
      <c r="W23" s="65">
        <v>830</v>
      </c>
      <c r="X23" s="65">
        <v>0</v>
      </c>
      <c r="Y23" s="173">
        <v>330</v>
      </c>
      <c r="Z23" s="100" t="s">
        <v>578</v>
      </c>
      <c r="AA23" s="192">
        <v>328</v>
      </c>
      <c r="AB23" s="165">
        <v>11</v>
      </c>
      <c r="AC23" s="165">
        <v>44</v>
      </c>
      <c r="AD23" s="165">
        <v>32</v>
      </c>
      <c r="AE23" s="165">
        <v>12</v>
      </c>
      <c r="AF23" s="165">
        <v>9</v>
      </c>
      <c r="AG23" s="165">
        <v>9</v>
      </c>
      <c r="AH23" s="165">
        <v>0</v>
      </c>
      <c r="AI23" s="165">
        <v>220</v>
      </c>
      <c r="AJ23" s="165">
        <v>0</v>
      </c>
      <c r="AK23" s="165">
        <v>23</v>
      </c>
      <c r="AL23" s="165">
        <v>0</v>
      </c>
      <c r="AM23" s="165">
        <v>15</v>
      </c>
      <c r="AN23" s="165">
        <v>2</v>
      </c>
      <c r="AO23" s="165">
        <v>26</v>
      </c>
      <c r="AP23" s="193">
        <v>0</v>
      </c>
      <c r="AQ23" s="100" t="s">
        <v>578</v>
      </c>
      <c r="AR23" s="172">
        <v>9</v>
      </c>
      <c r="AS23" s="65">
        <v>13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6</v>
      </c>
      <c r="BA23" s="65">
        <v>3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4</v>
      </c>
      <c r="BH23" s="65">
        <v>3</v>
      </c>
      <c r="BI23" s="65">
        <v>0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13</v>
      </c>
      <c r="C24" s="65">
        <v>7</v>
      </c>
      <c r="D24" s="65">
        <v>7</v>
      </c>
      <c r="E24" s="65">
        <v>7</v>
      </c>
      <c r="F24" s="65">
        <v>5</v>
      </c>
      <c r="G24" s="65">
        <v>6</v>
      </c>
      <c r="H24" s="65">
        <v>328</v>
      </c>
      <c r="I24" s="65">
        <v>308</v>
      </c>
      <c r="J24" s="65">
        <v>5</v>
      </c>
      <c r="K24" s="65">
        <v>305</v>
      </c>
      <c r="L24" s="65">
        <v>290</v>
      </c>
      <c r="M24" s="65">
        <v>3</v>
      </c>
      <c r="N24" s="65">
        <v>216</v>
      </c>
      <c r="O24" s="65">
        <v>130</v>
      </c>
      <c r="P24" s="65">
        <v>1064</v>
      </c>
      <c r="Q24" s="65">
        <v>398</v>
      </c>
      <c r="R24" s="65">
        <v>666</v>
      </c>
      <c r="S24" s="65">
        <v>0</v>
      </c>
      <c r="T24" s="65">
        <v>250</v>
      </c>
      <c r="U24" s="65">
        <v>1064</v>
      </c>
      <c r="V24" s="65">
        <v>398</v>
      </c>
      <c r="W24" s="65">
        <v>666</v>
      </c>
      <c r="X24" s="65">
        <v>0</v>
      </c>
      <c r="Y24" s="173">
        <v>250</v>
      </c>
      <c r="Z24" s="100" t="s">
        <v>579</v>
      </c>
      <c r="AA24" s="192">
        <v>398</v>
      </c>
      <c r="AB24" s="165">
        <v>11</v>
      </c>
      <c r="AC24" s="165">
        <v>73</v>
      </c>
      <c r="AD24" s="165">
        <v>55</v>
      </c>
      <c r="AE24" s="165">
        <v>18</v>
      </c>
      <c r="AF24" s="165">
        <v>9</v>
      </c>
      <c r="AG24" s="165">
        <v>6</v>
      </c>
      <c r="AH24" s="165">
        <v>3</v>
      </c>
      <c r="AI24" s="165">
        <v>246</v>
      </c>
      <c r="AJ24" s="165">
        <v>0</v>
      </c>
      <c r="AK24" s="165">
        <v>24</v>
      </c>
      <c r="AL24" s="165">
        <v>0</v>
      </c>
      <c r="AM24" s="165">
        <v>25</v>
      </c>
      <c r="AN24" s="165">
        <v>1</v>
      </c>
      <c r="AO24" s="165">
        <v>30</v>
      </c>
      <c r="AP24" s="193">
        <v>1</v>
      </c>
      <c r="AQ24" s="100" t="s">
        <v>579</v>
      </c>
      <c r="AR24" s="172">
        <v>113</v>
      </c>
      <c r="AS24" s="65">
        <v>52</v>
      </c>
      <c r="AT24" s="65">
        <v>0</v>
      </c>
      <c r="AU24" s="65">
        <v>0</v>
      </c>
      <c r="AV24" s="65">
        <v>0</v>
      </c>
      <c r="AW24" s="65">
        <v>3</v>
      </c>
      <c r="AX24" s="65">
        <v>3</v>
      </c>
      <c r="AY24" s="65">
        <v>0</v>
      </c>
      <c r="AZ24" s="65">
        <v>17</v>
      </c>
      <c r="BA24" s="65">
        <v>16</v>
      </c>
      <c r="BB24" s="65">
        <v>5</v>
      </c>
      <c r="BC24" s="65">
        <v>8</v>
      </c>
      <c r="BD24" s="65">
        <v>0</v>
      </c>
      <c r="BE24" s="65">
        <v>11</v>
      </c>
      <c r="BF24" s="65">
        <v>5</v>
      </c>
      <c r="BG24" s="65">
        <v>14</v>
      </c>
      <c r="BH24" s="65">
        <v>82</v>
      </c>
      <c r="BI24" s="65">
        <v>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174</v>
      </c>
      <c r="I25" s="65">
        <v>115</v>
      </c>
      <c r="J25" s="65">
        <v>1</v>
      </c>
      <c r="K25" s="65">
        <v>60</v>
      </c>
      <c r="L25" s="65">
        <v>52</v>
      </c>
      <c r="M25" s="65">
        <v>1</v>
      </c>
      <c r="N25" s="65">
        <v>50</v>
      </c>
      <c r="O25" s="65">
        <v>47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1038</v>
      </c>
      <c r="V25" s="65">
        <v>380</v>
      </c>
      <c r="W25" s="65">
        <v>658</v>
      </c>
      <c r="X25" s="65">
        <v>0</v>
      </c>
      <c r="Y25" s="173">
        <v>165</v>
      </c>
      <c r="Z25" s="100" t="s">
        <v>207</v>
      </c>
      <c r="AA25" s="192">
        <v>288</v>
      </c>
      <c r="AB25" s="165">
        <v>14</v>
      </c>
      <c r="AC25" s="165">
        <v>37</v>
      </c>
      <c r="AD25" s="165">
        <v>35</v>
      </c>
      <c r="AE25" s="165">
        <v>2</v>
      </c>
      <c r="AF25" s="165">
        <v>6</v>
      </c>
      <c r="AG25" s="165">
        <v>6</v>
      </c>
      <c r="AH25" s="165">
        <v>0</v>
      </c>
      <c r="AI25" s="165">
        <v>210</v>
      </c>
      <c r="AJ25" s="165">
        <v>0</v>
      </c>
      <c r="AK25" s="165">
        <v>17</v>
      </c>
      <c r="AL25" s="165">
        <v>3</v>
      </c>
      <c r="AM25" s="165">
        <v>9</v>
      </c>
      <c r="AN25" s="165">
        <v>2</v>
      </c>
      <c r="AO25" s="165">
        <v>15</v>
      </c>
      <c r="AP25" s="193">
        <v>3</v>
      </c>
      <c r="AQ25" s="100" t="s">
        <v>207</v>
      </c>
      <c r="AR25" s="172">
        <v>32</v>
      </c>
      <c r="AS25" s="65">
        <v>19</v>
      </c>
      <c r="AT25" s="65">
        <v>0</v>
      </c>
      <c r="AU25" s="65">
        <v>0</v>
      </c>
      <c r="AV25" s="65">
        <v>0</v>
      </c>
      <c r="AW25" s="65">
        <v>4</v>
      </c>
      <c r="AX25" s="65">
        <v>4</v>
      </c>
      <c r="AY25" s="65">
        <v>0</v>
      </c>
      <c r="AZ25" s="65">
        <v>5</v>
      </c>
      <c r="BA25" s="65">
        <v>8</v>
      </c>
      <c r="BB25" s="65">
        <v>1</v>
      </c>
      <c r="BC25" s="65">
        <v>5</v>
      </c>
      <c r="BD25" s="65">
        <v>0</v>
      </c>
      <c r="BE25" s="65">
        <v>0</v>
      </c>
      <c r="BF25" s="65">
        <v>2</v>
      </c>
      <c r="BG25" s="65">
        <v>2</v>
      </c>
      <c r="BH25" s="65">
        <v>20</v>
      </c>
      <c r="BI25" s="65">
        <v>4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190</v>
      </c>
      <c r="V26" s="65">
        <v>70</v>
      </c>
      <c r="W26" s="65">
        <v>120</v>
      </c>
      <c r="X26" s="65">
        <v>0</v>
      </c>
      <c r="Y26" s="173">
        <v>80</v>
      </c>
      <c r="Z26" s="100" t="s">
        <v>580</v>
      </c>
      <c r="AA26" s="192">
        <v>61</v>
      </c>
      <c r="AB26" s="165">
        <v>2</v>
      </c>
      <c r="AC26" s="165">
        <v>8</v>
      </c>
      <c r="AD26" s="165">
        <v>8</v>
      </c>
      <c r="AE26" s="165">
        <v>0</v>
      </c>
      <c r="AF26" s="165">
        <v>1</v>
      </c>
      <c r="AG26" s="165">
        <v>1</v>
      </c>
      <c r="AH26" s="165">
        <v>0</v>
      </c>
      <c r="AI26" s="165">
        <v>46</v>
      </c>
      <c r="AJ26" s="165">
        <v>0</v>
      </c>
      <c r="AK26" s="165">
        <v>2</v>
      </c>
      <c r="AL26" s="165">
        <v>1</v>
      </c>
      <c r="AM26" s="165">
        <v>3</v>
      </c>
      <c r="AN26" s="165">
        <v>0</v>
      </c>
      <c r="AO26" s="165">
        <v>2</v>
      </c>
      <c r="AP26" s="193">
        <v>0</v>
      </c>
      <c r="AQ26" s="100" t="s">
        <v>580</v>
      </c>
      <c r="AR26" s="172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10</v>
      </c>
      <c r="C27" s="65">
        <v>6</v>
      </c>
      <c r="D27" s="65">
        <v>7</v>
      </c>
      <c r="E27" s="65">
        <v>5</v>
      </c>
      <c r="F27" s="65">
        <v>4</v>
      </c>
      <c r="G27" s="65">
        <v>4</v>
      </c>
      <c r="H27" s="65">
        <v>289</v>
      </c>
      <c r="I27" s="65">
        <v>289</v>
      </c>
      <c r="J27" s="65">
        <v>1</v>
      </c>
      <c r="K27" s="65">
        <v>96</v>
      </c>
      <c r="L27" s="65">
        <v>96</v>
      </c>
      <c r="M27" s="65">
        <v>4</v>
      </c>
      <c r="N27" s="65">
        <v>904</v>
      </c>
      <c r="O27" s="65">
        <v>770</v>
      </c>
      <c r="P27" s="65">
        <v>1933</v>
      </c>
      <c r="Q27" s="65">
        <v>437</v>
      </c>
      <c r="R27" s="65">
        <v>1496</v>
      </c>
      <c r="S27" s="65">
        <v>4652</v>
      </c>
      <c r="T27" s="65">
        <v>650</v>
      </c>
      <c r="U27" s="65">
        <v>1809</v>
      </c>
      <c r="V27" s="65">
        <v>417</v>
      </c>
      <c r="W27" s="65">
        <v>1392</v>
      </c>
      <c r="X27" s="65">
        <v>4652</v>
      </c>
      <c r="Y27" s="173">
        <v>650</v>
      </c>
      <c r="Z27" s="100" t="s">
        <v>210</v>
      </c>
      <c r="AA27" s="192">
        <v>498</v>
      </c>
      <c r="AB27" s="165">
        <v>14</v>
      </c>
      <c r="AC27" s="165">
        <v>77</v>
      </c>
      <c r="AD27" s="165">
        <v>65</v>
      </c>
      <c r="AE27" s="165">
        <v>12</v>
      </c>
      <c r="AF27" s="165">
        <v>6</v>
      </c>
      <c r="AG27" s="165">
        <v>6</v>
      </c>
      <c r="AH27" s="165">
        <v>0</v>
      </c>
      <c r="AI27" s="165">
        <v>316</v>
      </c>
      <c r="AJ27" s="165">
        <v>4</v>
      </c>
      <c r="AK27" s="165">
        <v>35</v>
      </c>
      <c r="AL27" s="165">
        <v>0</v>
      </c>
      <c r="AM27" s="165">
        <v>25</v>
      </c>
      <c r="AN27" s="165">
        <v>1</v>
      </c>
      <c r="AO27" s="165">
        <v>45</v>
      </c>
      <c r="AP27" s="193">
        <v>3</v>
      </c>
      <c r="AQ27" s="100" t="s">
        <v>210</v>
      </c>
      <c r="AR27" s="172">
        <v>81</v>
      </c>
      <c r="AS27" s="65">
        <v>38</v>
      </c>
      <c r="AT27" s="65">
        <v>0</v>
      </c>
      <c r="AU27" s="65">
        <v>0</v>
      </c>
      <c r="AV27" s="65">
        <v>0</v>
      </c>
      <c r="AW27" s="65">
        <v>8</v>
      </c>
      <c r="AX27" s="65">
        <v>8</v>
      </c>
      <c r="AY27" s="65">
        <v>0</v>
      </c>
      <c r="AZ27" s="65">
        <v>44</v>
      </c>
      <c r="BA27" s="65">
        <v>4</v>
      </c>
      <c r="BB27" s="65">
        <v>6</v>
      </c>
      <c r="BC27" s="65">
        <v>9</v>
      </c>
      <c r="BD27" s="65">
        <v>2</v>
      </c>
      <c r="BE27" s="65">
        <v>7</v>
      </c>
      <c r="BF27" s="65">
        <v>4</v>
      </c>
      <c r="BG27" s="65">
        <v>9</v>
      </c>
      <c r="BH27" s="65">
        <v>24</v>
      </c>
      <c r="BI27" s="65">
        <v>1</v>
      </c>
      <c r="BJ27" s="65">
        <v>1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21</v>
      </c>
      <c r="AB28" s="165">
        <v>2</v>
      </c>
      <c r="AC28" s="165">
        <v>4</v>
      </c>
      <c r="AD28" s="165">
        <v>4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1</v>
      </c>
      <c r="AM28" s="165">
        <v>1</v>
      </c>
      <c r="AN28" s="165">
        <v>0</v>
      </c>
      <c r="AO28" s="165">
        <v>1</v>
      </c>
      <c r="AP28" s="193">
        <v>0</v>
      </c>
      <c r="AQ28" s="100" t="s">
        <v>211</v>
      </c>
      <c r="AR28" s="172">
        <v>22</v>
      </c>
      <c r="AS28" s="65">
        <v>1</v>
      </c>
      <c r="AT28" s="65">
        <v>4</v>
      </c>
      <c r="AU28" s="65">
        <v>4</v>
      </c>
      <c r="AV28" s="65">
        <v>0</v>
      </c>
      <c r="AW28" s="65">
        <v>0</v>
      </c>
      <c r="AX28" s="65">
        <v>0</v>
      </c>
      <c r="AY28" s="65">
        <v>0</v>
      </c>
      <c r="AZ28" s="65">
        <v>14</v>
      </c>
      <c r="BA28" s="65">
        <v>0</v>
      </c>
      <c r="BB28" s="65">
        <v>1</v>
      </c>
      <c r="BC28" s="65">
        <v>1</v>
      </c>
      <c r="BD28" s="65">
        <v>1</v>
      </c>
      <c r="BE28" s="65">
        <v>0</v>
      </c>
      <c r="BF28" s="65">
        <v>1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4</v>
      </c>
      <c r="M29" s="65">
        <v>0</v>
      </c>
      <c r="N29" s="65">
        <v>0</v>
      </c>
      <c r="O29" s="65">
        <v>0</v>
      </c>
      <c r="P29" s="65">
        <v>204</v>
      </c>
      <c r="Q29" s="65">
        <v>66</v>
      </c>
      <c r="R29" s="65">
        <v>138</v>
      </c>
      <c r="S29" s="65">
        <v>0</v>
      </c>
      <c r="T29" s="65">
        <v>235</v>
      </c>
      <c r="U29" s="65">
        <v>204</v>
      </c>
      <c r="V29" s="65">
        <v>66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89</v>
      </c>
      <c r="AB29" s="165">
        <v>2</v>
      </c>
      <c r="AC29" s="165">
        <v>18</v>
      </c>
      <c r="AD29" s="165">
        <v>15</v>
      </c>
      <c r="AE29" s="165">
        <v>3</v>
      </c>
      <c r="AF29" s="165">
        <v>2</v>
      </c>
      <c r="AG29" s="165">
        <v>2</v>
      </c>
      <c r="AH29" s="165">
        <v>0</v>
      </c>
      <c r="AI29" s="165">
        <v>50</v>
      </c>
      <c r="AJ29" s="165">
        <v>0</v>
      </c>
      <c r="AK29" s="165">
        <v>6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5</v>
      </c>
      <c r="AS29" s="65">
        <v>8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1</v>
      </c>
      <c r="BD29" s="65">
        <v>0</v>
      </c>
      <c r="BE29" s="65">
        <v>0</v>
      </c>
      <c r="BF29" s="65">
        <v>0</v>
      </c>
      <c r="BG29" s="65">
        <v>2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7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97</v>
      </c>
      <c r="J30" s="65">
        <v>2</v>
      </c>
      <c r="K30" s="65">
        <v>68</v>
      </c>
      <c r="L30" s="65">
        <v>61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82</v>
      </c>
      <c r="AB30" s="165">
        <v>20</v>
      </c>
      <c r="AC30" s="165">
        <v>14</v>
      </c>
      <c r="AD30" s="165">
        <v>14</v>
      </c>
      <c r="AE30" s="165">
        <v>0</v>
      </c>
      <c r="AF30" s="165">
        <v>9</v>
      </c>
      <c r="AG30" s="165">
        <v>9</v>
      </c>
      <c r="AH30" s="165">
        <v>0</v>
      </c>
      <c r="AI30" s="165">
        <v>48</v>
      </c>
      <c r="AJ30" s="165">
        <v>0</v>
      </c>
      <c r="AK30" s="165">
        <v>4</v>
      </c>
      <c r="AL30" s="165">
        <v>1</v>
      </c>
      <c r="AM30" s="165">
        <v>10</v>
      </c>
      <c r="AN30" s="165">
        <v>9</v>
      </c>
      <c r="AO30" s="165">
        <v>6</v>
      </c>
      <c r="AP30" s="193">
        <v>1</v>
      </c>
      <c r="AQ30" s="100" t="s">
        <v>213</v>
      </c>
      <c r="AR30" s="172">
        <v>25</v>
      </c>
      <c r="AS30" s="65">
        <v>18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4</v>
      </c>
      <c r="BA30" s="65">
        <v>8</v>
      </c>
      <c r="BB30" s="65">
        <v>2</v>
      </c>
      <c r="BC30" s="65">
        <v>1</v>
      </c>
      <c r="BD30" s="65">
        <v>1</v>
      </c>
      <c r="BE30" s="65">
        <v>2</v>
      </c>
      <c r="BF30" s="65">
        <v>1</v>
      </c>
      <c r="BG30" s="65">
        <v>4</v>
      </c>
      <c r="BH30" s="65">
        <v>16</v>
      </c>
      <c r="BI30" s="65">
        <v>1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26</v>
      </c>
      <c r="C31" s="65">
        <v>7</v>
      </c>
      <c r="D31" s="65">
        <v>8</v>
      </c>
      <c r="E31" s="65">
        <v>7</v>
      </c>
      <c r="F31" s="65">
        <v>7</v>
      </c>
      <c r="G31" s="65">
        <v>7</v>
      </c>
      <c r="H31" s="65">
        <v>271</v>
      </c>
      <c r="I31" s="65">
        <v>189</v>
      </c>
      <c r="J31" s="65">
        <v>1</v>
      </c>
      <c r="K31" s="65">
        <v>99</v>
      </c>
      <c r="L31" s="65">
        <v>67</v>
      </c>
      <c r="M31" s="65">
        <v>0</v>
      </c>
      <c r="N31" s="65">
        <v>0</v>
      </c>
      <c r="O31" s="65">
        <v>0</v>
      </c>
      <c r="P31" s="65">
        <v>1033</v>
      </c>
      <c r="Q31" s="65">
        <v>309</v>
      </c>
      <c r="R31" s="65">
        <v>724</v>
      </c>
      <c r="S31" s="65">
        <v>0</v>
      </c>
      <c r="T31" s="65">
        <v>256</v>
      </c>
      <c r="U31" s="65">
        <v>1023</v>
      </c>
      <c r="V31" s="65">
        <v>299</v>
      </c>
      <c r="W31" s="65">
        <v>724</v>
      </c>
      <c r="X31" s="65">
        <v>0</v>
      </c>
      <c r="Y31" s="173">
        <v>256</v>
      </c>
      <c r="Z31" s="100" t="s">
        <v>581</v>
      </c>
      <c r="AA31" s="192">
        <v>392</v>
      </c>
      <c r="AB31" s="165">
        <v>19</v>
      </c>
      <c r="AC31" s="165">
        <v>84</v>
      </c>
      <c r="AD31" s="165">
        <v>66</v>
      </c>
      <c r="AE31" s="165">
        <v>18</v>
      </c>
      <c r="AF31" s="165">
        <v>10</v>
      </c>
      <c r="AG31" s="165">
        <v>10</v>
      </c>
      <c r="AH31" s="165">
        <v>0</v>
      </c>
      <c r="AI31" s="165">
        <v>234</v>
      </c>
      <c r="AJ31" s="165">
        <v>5</v>
      </c>
      <c r="AK31" s="165">
        <v>19</v>
      </c>
      <c r="AL31" s="165">
        <v>2</v>
      </c>
      <c r="AM31" s="165">
        <v>28</v>
      </c>
      <c r="AN31" s="165">
        <v>1</v>
      </c>
      <c r="AO31" s="165">
        <v>27</v>
      </c>
      <c r="AP31" s="193">
        <v>1</v>
      </c>
      <c r="AQ31" s="100" t="s">
        <v>581</v>
      </c>
      <c r="AR31" s="172">
        <v>26</v>
      </c>
      <c r="AS31" s="65">
        <v>13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2</v>
      </c>
      <c r="BA31" s="65">
        <v>6</v>
      </c>
      <c r="BB31" s="65">
        <v>2</v>
      </c>
      <c r="BC31" s="65">
        <v>2</v>
      </c>
      <c r="BD31" s="65">
        <v>0</v>
      </c>
      <c r="BE31" s="65">
        <v>0</v>
      </c>
      <c r="BF31" s="65">
        <v>1</v>
      </c>
      <c r="BG31" s="65">
        <v>5</v>
      </c>
      <c r="BH31" s="65">
        <v>21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55</v>
      </c>
      <c r="I32" s="65">
        <v>41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173</v>
      </c>
      <c r="AB32" s="165">
        <v>10</v>
      </c>
      <c r="AC32" s="165">
        <v>28</v>
      </c>
      <c r="AD32" s="165">
        <v>25</v>
      </c>
      <c r="AE32" s="165">
        <v>3</v>
      </c>
      <c r="AF32" s="165">
        <v>6</v>
      </c>
      <c r="AG32" s="165">
        <v>6</v>
      </c>
      <c r="AH32" s="165">
        <v>0</v>
      </c>
      <c r="AI32" s="165">
        <v>102</v>
      </c>
      <c r="AJ32" s="165">
        <v>2</v>
      </c>
      <c r="AK32" s="165">
        <v>13</v>
      </c>
      <c r="AL32" s="165">
        <v>0</v>
      </c>
      <c r="AM32" s="165">
        <v>11</v>
      </c>
      <c r="AN32" s="165">
        <v>2</v>
      </c>
      <c r="AO32" s="165">
        <v>19</v>
      </c>
      <c r="AP32" s="193">
        <v>0</v>
      </c>
      <c r="AQ32" s="100" t="s">
        <v>214</v>
      </c>
      <c r="AR32" s="172">
        <v>6</v>
      </c>
      <c r="AS32" s="65">
        <v>14</v>
      </c>
      <c r="AT32" s="65">
        <v>0</v>
      </c>
      <c r="AU32" s="65">
        <v>0</v>
      </c>
      <c r="AV32" s="65">
        <v>0</v>
      </c>
      <c r="AW32" s="65">
        <v>3</v>
      </c>
      <c r="AX32" s="65">
        <v>3</v>
      </c>
      <c r="AY32" s="65">
        <v>0</v>
      </c>
      <c r="AZ32" s="65">
        <v>0</v>
      </c>
      <c r="BA32" s="65">
        <v>3</v>
      </c>
      <c r="BB32" s="65">
        <v>0</v>
      </c>
      <c r="BC32" s="65">
        <v>2</v>
      </c>
      <c r="BD32" s="65">
        <v>0</v>
      </c>
      <c r="BE32" s="65">
        <v>2</v>
      </c>
      <c r="BF32" s="65">
        <v>0</v>
      </c>
      <c r="BG32" s="65">
        <v>4</v>
      </c>
      <c r="BH32" s="65">
        <v>4</v>
      </c>
      <c r="BI32" s="65">
        <v>2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19</v>
      </c>
      <c r="C33" s="65">
        <v>5</v>
      </c>
      <c r="D33" s="65">
        <v>4</v>
      </c>
      <c r="E33" s="65">
        <v>4</v>
      </c>
      <c r="F33" s="65">
        <v>4</v>
      </c>
      <c r="G33" s="65">
        <v>3</v>
      </c>
      <c r="H33" s="65">
        <v>122</v>
      </c>
      <c r="I33" s="65">
        <v>104</v>
      </c>
      <c r="J33" s="65">
        <v>3</v>
      </c>
      <c r="K33" s="65">
        <v>44</v>
      </c>
      <c r="L33" s="65">
        <v>39</v>
      </c>
      <c r="M33" s="65">
        <v>0</v>
      </c>
      <c r="N33" s="65">
        <v>0</v>
      </c>
      <c r="O33" s="65">
        <v>0</v>
      </c>
      <c r="P33" s="65">
        <v>248</v>
      </c>
      <c r="Q33" s="65">
        <v>178</v>
      </c>
      <c r="R33" s="65">
        <v>70</v>
      </c>
      <c r="S33" s="65">
        <v>0</v>
      </c>
      <c r="T33" s="65">
        <v>290</v>
      </c>
      <c r="U33" s="65">
        <v>248</v>
      </c>
      <c r="V33" s="65">
        <v>178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223</v>
      </c>
      <c r="AB33" s="165">
        <v>23</v>
      </c>
      <c r="AC33" s="165">
        <v>64</v>
      </c>
      <c r="AD33" s="165">
        <v>47</v>
      </c>
      <c r="AE33" s="165">
        <v>17</v>
      </c>
      <c r="AF33" s="165">
        <v>11</v>
      </c>
      <c r="AG33" s="165">
        <v>11</v>
      </c>
      <c r="AH33" s="165">
        <v>0</v>
      </c>
      <c r="AI33" s="165">
        <v>116</v>
      </c>
      <c r="AJ33" s="165">
        <v>7</v>
      </c>
      <c r="AK33" s="165">
        <v>13</v>
      </c>
      <c r="AL33" s="165">
        <v>0</v>
      </c>
      <c r="AM33" s="165">
        <v>14</v>
      </c>
      <c r="AN33" s="165">
        <v>3</v>
      </c>
      <c r="AO33" s="165">
        <v>16</v>
      </c>
      <c r="AP33" s="193">
        <v>2</v>
      </c>
      <c r="AQ33" s="100" t="s">
        <v>582</v>
      </c>
      <c r="AR33" s="172">
        <v>19</v>
      </c>
      <c r="AS33" s="65">
        <v>22</v>
      </c>
      <c r="AT33" s="65">
        <v>0</v>
      </c>
      <c r="AU33" s="65">
        <v>0</v>
      </c>
      <c r="AV33" s="65">
        <v>0</v>
      </c>
      <c r="AW33" s="65">
        <v>3</v>
      </c>
      <c r="AX33" s="65">
        <v>3</v>
      </c>
      <c r="AY33" s="65">
        <v>0</v>
      </c>
      <c r="AZ33" s="65">
        <v>0</v>
      </c>
      <c r="BA33" s="65">
        <v>6</v>
      </c>
      <c r="BB33" s="65">
        <v>2</v>
      </c>
      <c r="BC33" s="65">
        <v>5</v>
      </c>
      <c r="BD33" s="65">
        <v>0</v>
      </c>
      <c r="BE33" s="65">
        <v>3</v>
      </c>
      <c r="BF33" s="65">
        <v>1</v>
      </c>
      <c r="BG33" s="65">
        <v>5</v>
      </c>
      <c r="BH33" s="65">
        <v>15</v>
      </c>
      <c r="BI33" s="65">
        <v>2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55</v>
      </c>
      <c r="C34" s="65">
        <v>11</v>
      </c>
      <c r="D34" s="65">
        <v>12</v>
      </c>
      <c r="E34" s="65">
        <v>11</v>
      </c>
      <c r="F34" s="65">
        <v>7</v>
      </c>
      <c r="G34" s="65">
        <v>8</v>
      </c>
      <c r="H34" s="65">
        <v>411</v>
      </c>
      <c r="I34" s="65">
        <v>411</v>
      </c>
      <c r="J34" s="65">
        <v>40</v>
      </c>
      <c r="K34" s="65">
        <v>1071</v>
      </c>
      <c r="L34" s="65">
        <v>1071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0" t="s">
        <v>583</v>
      </c>
      <c r="AA34" s="192">
        <v>1170</v>
      </c>
      <c r="AB34" s="165">
        <v>68</v>
      </c>
      <c r="AC34" s="165">
        <v>300</v>
      </c>
      <c r="AD34" s="165">
        <v>203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0" t="s">
        <v>583</v>
      </c>
      <c r="AR34" s="172">
        <v>173</v>
      </c>
      <c r="AS34" s="65">
        <v>133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5</v>
      </c>
      <c r="BA34" s="65">
        <v>53</v>
      </c>
      <c r="BB34" s="65">
        <v>0</v>
      </c>
      <c r="BC34" s="65">
        <v>59</v>
      </c>
      <c r="BD34" s="65">
        <v>0</v>
      </c>
      <c r="BE34" s="65">
        <v>4</v>
      </c>
      <c r="BF34" s="65">
        <v>4</v>
      </c>
      <c r="BG34" s="65">
        <v>16</v>
      </c>
      <c r="BH34" s="65">
        <v>159</v>
      </c>
      <c r="BI34" s="65">
        <v>5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43</v>
      </c>
      <c r="C35" s="65">
        <v>6</v>
      </c>
      <c r="D35" s="65">
        <v>6</v>
      </c>
      <c r="E35" s="65">
        <v>5</v>
      </c>
      <c r="F35" s="65">
        <v>6</v>
      </c>
      <c r="G35" s="65">
        <v>9</v>
      </c>
      <c r="H35" s="65">
        <v>425</v>
      </c>
      <c r="I35" s="65">
        <v>348</v>
      </c>
      <c r="J35" s="65">
        <v>3</v>
      </c>
      <c r="K35" s="65">
        <v>117</v>
      </c>
      <c r="L35" s="65">
        <v>113</v>
      </c>
      <c r="M35" s="65">
        <v>2</v>
      </c>
      <c r="N35" s="65">
        <v>124</v>
      </c>
      <c r="O35" s="65">
        <v>99</v>
      </c>
      <c r="P35" s="65">
        <v>1049</v>
      </c>
      <c r="Q35" s="65">
        <v>627</v>
      </c>
      <c r="R35" s="65">
        <v>422</v>
      </c>
      <c r="S35" s="65">
        <v>248</v>
      </c>
      <c r="T35" s="65">
        <v>300</v>
      </c>
      <c r="U35" s="65">
        <v>1000</v>
      </c>
      <c r="V35" s="65">
        <v>606</v>
      </c>
      <c r="W35" s="65">
        <v>394</v>
      </c>
      <c r="X35" s="65">
        <v>248</v>
      </c>
      <c r="Y35" s="173">
        <v>300</v>
      </c>
      <c r="Z35" s="100" t="s">
        <v>199</v>
      </c>
      <c r="AA35" s="192">
        <v>618</v>
      </c>
      <c r="AB35" s="165">
        <v>48</v>
      </c>
      <c r="AC35" s="165">
        <v>135</v>
      </c>
      <c r="AD35" s="165">
        <v>102</v>
      </c>
      <c r="AE35" s="165">
        <v>33</v>
      </c>
      <c r="AF35" s="165">
        <v>24</v>
      </c>
      <c r="AG35" s="165">
        <v>23</v>
      </c>
      <c r="AH35" s="165">
        <v>1</v>
      </c>
      <c r="AI35" s="165">
        <v>393</v>
      </c>
      <c r="AJ35" s="165">
        <v>9</v>
      </c>
      <c r="AK35" s="165">
        <v>32</v>
      </c>
      <c r="AL35" s="165">
        <v>6</v>
      </c>
      <c r="AM35" s="165">
        <v>27</v>
      </c>
      <c r="AN35" s="165">
        <v>6</v>
      </c>
      <c r="AO35" s="165">
        <v>31</v>
      </c>
      <c r="AP35" s="193">
        <v>3</v>
      </c>
      <c r="AQ35" s="100" t="s">
        <v>199</v>
      </c>
      <c r="AR35" s="172">
        <v>80</v>
      </c>
      <c r="AS35" s="65">
        <v>31</v>
      </c>
      <c r="AT35" s="65">
        <v>0</v>
      </c>
      <c r="AU35" s="65">
        <v>0</v>
      </c>
      <c r="AV35" s="65">
        <v>0</v>
      </c>
      <c r="AW35" s="65">
        <v>3</v>
      </c>
      <c r="AX35" s="65">
        <v>3</v>
      </c>
      <c r="AY35" s="65">
        <v>0</v>
      </c>
      <c r="AZ35" s="65">
        <v>25</v>
      </c>
      <c r="BA35" s="65">
        <v>10</v>
      </c>
      <c r="BB35" s="65">
        <v>3</v>
      </c>
      <c r="BC35" s="65">
        <v>6</v>
      </c>
      <c r="BD35" s="65">
        <v>0</v>
      </c>
      <c r="BE35" s="65">
        <v>3</v>
      </c>
      <c r="BF35" s="65">
        <v>3</v>
      </c>
      <c r="BG35" s="65">
        <v>9</v>
      </c>
      <c r="BH35" s="65">
        <v>42</v>
      </c>
      <c r="BI35" s="65">
        <v>7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23</v>
      </c>
      <c r="AB36" s="179">
        <v>0</v>
      </c>
      <c r="AC36" s="179">
        <v>2</v>
      </c>
      <c r="AD36" s="179">
        <v>2</v>
      </c>
      <c r="AE36" s="195">
        <v>0</v>
      </c>
      <c r="AF36" s="195">
        <v>0</v>
      </c>
      <c r="AG36" s="195">
        <v>0</v>
      </c>
      <c r="AH36" s="195">
        <v>0</v>
      </c>
      <c r="AI36" s="179">
        <v>16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Q40:AZ41"/>
    <mergeCell ref="BC9:BC11"/>
    <mergeCell ref="BD9:BD11"/>
    <mergeCell ref="BE9:BE11"/>
    <mergeCell ref="AR9:AR11"/>
    <mergeCell ref="AS9:AS11"/>
    <mergeCell ref="AT9:AV9"/>
    <mergeCell ref="AT10:AT11"/>
    <mergeCell ref="AU10:AU11"/>
    <mergeCell ref="AV10:AV11"/>
    <mergeCell ref="AW9:AY9"/>
    <mergeCell ref="AZ9:AZ11"/>
    <mergeCell ref="BA9:BA11"/>
    <mergeCell ref="BB9:BB11"/>
    <mergeCell ref="AW10:AW11"/>
    <mergeCell ref="AX10:AX11"/>
    <mergeCell ref="AY10:AY11"/>
    <mergeCell ref="AM8:AN8"/>
    <mergeCell ref="AO8:AP8"/>
    <mergeCell ref="AT8:AY8"/>
    <mergeCell ref="AZ8:BA8"/>
    <mergeCell ref="BI8:BJ8"/>
    <mergeCell ref="AA7:AB8"/>
    <mergeCell ref="J8:L9"/>
    <mergeCell ref="Z6:Z11"/>
    <mergeCell ref="B8:B11"/>
    <mergeCell ref="P9:R9"/>
    <mergeCell ref="S9:S11"/>
    <mergeCell ref="M8:O9"/>
    <mergeCell ref="P8:T8"/>
    <mergeCell ref="T9:T11"/>
    <mergeCell ref="U9:W9"/>
    <mergeCell ref="X9:X11"/>
    <mergeCell ref="Y9:Y11"/>
    <mergeCell ref="W10:W11"/>
    <mergeCell ref="U10:U11"/>
    <mergeCell ref="V10:V11"/>
    <mergeCell ref="AG10:AG11"/>
    <mergeCell ref="AH10:AH11"/>
    <mergeCell ref="BF9:BF11"/>
    <mergeCell ref="AA9:AA11"/>
    <mergeCell ref="X1:Y1"/>
    <mergeCell ref="BI1:BJ1"/>
    <mergeCell ref="AO1:AP1"/>
    <mergeCell ref="AO2:AP2"/>
    <mergeCell ref="A3:Y3"/>
    <mergeCell ref="Z3:AP3"/>
    <mergeCell ref="AQ3:BJ3"/>
    <mergeCell ref="G10:G11"/>
    <mergeCell ref="H10:H11"/>
    <mergeCell ref="I10:I11"/>
    <mergeCell ref="J10:J11"/>
    <mergeCell ref="A4:Y4"/>
    <mergeCell ref="Z4:AP4"/>
    <mergeCell ref="AQ4:BJ4"/>
    <mergeCell ref="A6:A11"/>
    <mergeCell ref="B6:O7"/>
    <mergeCell ref="P6:Y7"/>
    <mergeCell ref="U8:Y8"/>
    <mergeCell ref="BG9:BG11"/>
    <mergeCell ref="C8:C11"/>
    <mergeCell ref="D8:D11"/>
    <mergeCell ref="E8:E11"/>
    <mergeCell ref="F8:F11"/>
    <mergeCell ref="G8:I9"/>
    <mergeCell ref="BH9:BH11"/>
    <mergeCell ref="BI9:BI11"/>
    <mergeCell ref="BJ9:BJ11"/>
    <mergeCell ref="X2:Y2"/>
    <mergeCell ref="BI2:BJ2"/>
    <mergeCell ref="AA6:AP6"/>
    <mergeCell ref="AQ6:AQ11"/>
    <mergeCell ref="AL9:AL11"/>
    <mergeCell ref="AM9:AM11"/>
    <mergeCell ref="AN9:AN11"/>
    <mergeCell ref="AO9:AO11"/>
    <mergeCell ref="AR6:BJ6"/>
    <mergeCell ref="A5:Y5"/>
    <mergeCell ref="Z5:AP5"/>
    <mergeCell ref="AQ5:BJ5"/>
    <mergeCell ref="AC7:AP7"/>
    <mergeCell ref="AR7:AS8"/>
    <mergeCell ref="AT7:BJ7"/>
    <mergeCell ref="AC8:AH8"/>
    <mergeCell ref="AI8:AJ8"/>
    <mergeCell ref="AK8:AL8"/>
    <mergeCell ref="BB8:BC8"/>
    <mergeCell ref="BD8:BE8"/>
    <mergeCell ref="BF8:BG8"/>
    <mergeCell ref="K10:K11"/>
    <mergeCell ref="L10:L11"/>
    <mergeCell ref="M10:M11"/>
    <mergeCell ref="N10:N11"/>
    <mergeCell ref="AP9:AP11"/>
    <mergeCell ref="O10:O11"/>
    <mergeCell ref="P10:P11"/>
    <mergeCell ref="Q10:Q11"/>
    <mergeCell ref="R10:R11"/>
    <mergeCell ref="AB9:AB11"/>
    <mergeCell ref="AC9:AE9"/>
    <mergeCell ref="AF9:AH9"/>
    <mergeCell ref="AI9:AI11"/>
    <mergeCell ref="AJ9:AJ11"/>
    <mergeCell ref="AC10:AC11"/>
    <mergeCell ref="AF10:AF11"/>
    <mergeCell ref="AD10:AD11"/>
    <mergeCell ref="AE10:AE11"/>
    <mergeCell ref="AK9:AK11"/>
  </mergeCells>
  <phoneticPr fontId="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41" t="s">
        <v>187</v>
      </c>
      <c r="X1" s="253" t="s">
        <v>293</v>
      </c>
      <c r="Y1" s="254"/>
      <c r="Z1" s="101" t="s">
        <v>261</v>
      </c>
      <c r="AN1" s="41" t="s">
        <v>187</v>
      </c>
      <c r="AO1" s="253" t="s">
        <v>741</v>
      </c>
      <c r="AP1" s="254"/>
      <c r="AQ1" s="101" t="s">
        <v>261</v>
      </c>
      <c r="BG1" s="46"/>
      <c r="BH1" s="41" t="s">
        <v>462</v>
      </c>
      <c r="BI1" s="237" t="s">
        <v>508</v>
      </c>
      <c r="BJ1" s="237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41" t="s">
        <v>190</v>
      </c>
      <c r="X2" s="253" t="s">
        <v>0</v>
      </c>
      <c r="Y2" s="254"/>
      <c r="Z2" s="201" t="s">
        <v>747</v>
      </c>
      <c r="AA2" s="47" t="s">
        <v>510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1" t="s">
        <v>728</v>
      </c>
      <c r="AO2" s="253" t="s">
        <v>0</v>
      </c>
      <c r="AP2" s="254"/>
      <c r="AQ2" s="201" t="s">
        <v>747</v>
      </c>
      <c r="AR2" s="47" t="s">
        <v>295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9"/>
      <c r="BH2" s="41" t="s">
        <v>190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590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591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591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297</v>
      </c>
      <c r="B6" s="272" t="s">
        <v>363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142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479</v>
      </c>
      <c r="AB7" s="270"/>
      <c r="AC7" s="254" t="s">
        <v>549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550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105</v>
      </c>
      <c r="G8" s="285" t="s">
        <v>301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59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109</v>
      </c>
      <c r="AD8" s="254"/>
      <c r="AE8" s="254"/>
      <c r="AF8" s="254"/>
      <c r="AG8" s="254"/>
      <c r="AH8" s="255"/>
      <c r="AI8" s="321" t="s">
        <v>506</v>
      </c>
      <c r="AJ8" s="396"/>
      <c r="AK8" s="321" t="s">
        <v>93</v>
      </c>
      <c r="AL8" s="396"/>
      <c r="AM8" s="321" t="s">
        <v>305</v>
      </c>
      <c r="AN8" s="396"/>
      <c r="AO8" s="321" t="s">
        <v>110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93</v>
      </c>
      <c r="BC8" s="396"/>
      <c r="BD8" s="321" t="s">
        <v>305</v>
      </c>
      <c r="BE8" s="396"/>
      <c r="BF8" s="321" t="s">
        <v>110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528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308</v>
      </c>
      <c r="Y9" s="409" t="s">
        <v>585</v>
      </c>
      <c r="Z9" s="411"/>
      <c r="AA9" s="236" t="s">
        <v>66</v>
      </c>
      <c r="AB9" s="236" t="s">
        <v>69</v>
      </c>
      <c r="AC9" s="253" t="s">
        <v>67</v>
      </c>
      <c r="AD9" s="254"/>
      <c r="AE9" s="255"/>
      <c r="AF9" s="253" t="s">
        <v>372</v>
      </c>
      <c r="AG9" s="254"/>
      <c r="AH9" s="255"/>
      <c r="AI9" s="236" t="s">
        <v>66</v>
      </c>
      <c r="AJ9" s="236" t="s">
        <v>69</v>
      </c>
      <c r="AK9" s="236" t="s">
        <v>533</v>
      </c>
      <c r="AL9" s="236" t="s">
        <v>69</v>
      </c>
      <c r="AM9" s="236" t="s">
        <v>66</v>
      </c>
      <c r="AN9" s="236" t="s">
        <v>69</v>
      </c>
      <c r="AO9" s="236" t="s">
        <v>66</v>
      </c>
      <c r="AP9" s="247" t="s">
        <v>69</v>
      </c>
      <c r="AQ9" s="407"/>
      <c r="AR9" s="235" t="s">
        <v>66</v>
      </c>
      <c r="AS9" s="235" t="s">
        <v>69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69</v>
      </c>
      <c r="BB9" s="235" t="s">
        <v>66</v>
      </c>
      <c r="BC9" s="235" t="s">
        <v>69</v>
      </c>
      <c r="BD9" s="235" t="s">
        <v>66</v>
      </c>
      <c r="BE9" s="235" t="s">
        <v>69</v>
      </c>
      <c r="BF9" s="235" t="s">
        <v>467</v>
      </c>
      <c r="BG9" s="235" t="s">
        <v>69</v>
      </c>
      <c r="BH9" s="247" t="s">
        <v>66</v>
      </c>
      <c r="BI9" s="235" t="s">
        <v>66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495</v>
      </c>
      <c r="H10" s="245" t="s">
        <v>487</v>
      </c>
      <c r="I10" s="245" t="s">
        <v>311</v>
      </c>
      <c r="J10" s="236" t="s">
        <v>495</v>
      </c>
      <c r="K10" s="405" t="s">
        <v>459</v>
      </c>
      <c r="L10" s="245" t="s">
        <v>312</v>
      </c>
      <c r="M10" s="236" t="s">
        <v>374</v>
      </c>
      <c r="N10" s="405" t="s">
        <v>459</v>
      </c>
      <c r="O10" s="245" t="s">
        <v>312</v>
      </c>
      <c r="P10" s="236" t="s">
        <v>74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79</v>
      </c>
      <c r="AE10" s="236" t="s">
        <v>78</v>
      </c>
      <c r="AF10" s="236" t="s">
        <v>77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488</v>
      </c>
      <c r="AU10" s="236" t="s">
        <v>79</v>
      </c>
      <c r="AV10" s="236" t="s">
        <v>78</v>
      </c>
      <c r="AW10" s="236" t="s">
        <v>77</v>
      </c>
      <c r="AX10" s="236" t="s">
        <v>79</v>
      </c>
      <c r="AY10" s="236" t="s">
        <v>472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193</v>
      </c>
      <c r="B12" s="188">
        <f t="shared" ref="B12:Y12" si="0">SUM(B13:B36)</f>
        <v>341</v>
      </c>
      <c r="C12" s="189">
        <f t="shared" si="0"/>
        <v>104</v>
      </c>
      <c r="D12" s="189">
        <f t="shared" si="0"/>
        <v>126</v>
      </c>
      <c r="E12" s="189">
        <f t="shared" si="0"/>
        <v>104</v>
      </c>
      <c r="F12" s="189">
        <f t="shared" si="0"/>
        <v>96</v>
      </c>
      <c r="G12" s="189">
        <f t="shared" si="0"/>
        <v>72</v>
      </c>
      <c r="H12" s="189">
        <f t="shared" si="0"/>
        <v>3814</v>
      </c>
      <c r="I12" s="189">
        <f t="shared" si="0"/>
        <v>2968</v>
      </c>
      <c r="J12" s="189">
        <f t="shared" si="0"/>
        <v>99</v>
      </c>
      <c r="K12" s="189">
        <f t="shared" si="0"/>
        <v>3966</v>
      </c>
      <c r="L12" s="189">
        <f t="shared" si="0"/>
        <v>3315</v>
      </c>
      <c r="M12" s="189">
        <f t="shared" si="0"/>
        <v>33</v>
      </c>
      <c r="N12" s="189">
        <f t="shared" si="0"/>
        <v>2830</v>
      </c>
      <c r="O12" s="189">
        <f t="shared" si="0"/>
        <v>2124</v>
      </c>
      <c r="P12" s="189">
        <f t="shared" si="0"/>
        <v>22937</v>
      </c>
      <c r="Q12" s="189">
        <f t="shared" si="0"/>
        <v>7830</v>
      </c>
      <c r="R12" s="189">
        <f t="shared" si="0"/>
        <v>15107</v>
      </c>
      <c r="S12" s="189">
        <f t="shared" si="0"/>
        <v>5078</v>
      </c>
      <c r="T12" s="189">
        <f t="shared" si="0"/>
        <v>6639</v>
      </c>
      <c r="U12" s="189">
        <f t="shared" si="0"/>
        <v>20317</v>
      </c>
      <c r="V12" s="189">
        <f t="shared" si="0"/>
        <v>6692</v>
      </c>
      <c r="W12" s="189">
        <f t="shared" si="0"/>
        <v>13625</v>
      </c>
      <c r="X12" s="189">
        <f t="shared" si="0"/>
        <v>5452</v>
      </c>
      <c r="Y12" s="190">
        <f t="shared" si="0"/>
        <v>6679</v>
      </c>
      <c r="Z12" s="102" t="s">
        <v>193</v>
      </c>
      <c r="AA12" s="188">
        <f t="shared" ref="AA12:AP12" si="1">SUM(AA13:AA36)</f>
        <v>7423</v>
      </c>
      <c r="AB12" s="189">
        <f t="shared" si="1"/>
        <v>417</v>
      </c>
      <c r="AC12" s="189">
        <f t="shared" si="1"/>
        <v>1360</v>
      </c>
      <c r="AD12" s="189">
        <f t="shared" si="1"/>
        <v>1084</v>
      </c>
      <c r="AE12" s="189">
        <f t="shared" si="1"/>
        <v>276</v>
      </c>
      <c r="AF12" s="189">
        <f t="shared" si="1"/>
        <v>238</v>
      </c>
      <c r="AG12" s="189">
        <f t="shared" si="1"/>
        <v>232</v>
      </c>
      <c r="AH12" s="189">
        <f t="shared" si="1"/>
        <v>6</v>
      </c>
      <c r="AI12" s="189">
        <f t="shared" si="1"/>
        <v>4596</v>
      </c>
      <c r="AJ12" s="189">
        <f t="shared" si="1"/>
        <v>52</v>
      </c>
      <c r="AK12" s="189">
        <f t="shared" si="1"/>
        <v>452</v>
      </c>
      <c r="AL12" s="189">
        <f t="shared" si="1"/>
        <v>38</v>
      </c>
      <c r="AM12" s="189">
        <f t="shared" si="1"/>
        <v>446</v>
      </c>
      <c r="AN12" s="189">
        <f t="shared" si="1"/>
        <v>66</v>
      </c>
      <c r="AO12" s="189">
        <f t="shared" si="1"/>
        <v>569</v>
      </c>
      <c r="AP12" s="190">
        <f t="shared" si="1"/>
        <v>22</v>
      </c>
      <c r="AQ12" s="102" t="s">
        <v>193</v>
      </c>
      <c r="AR12" s="188">
        <f t="shared" ref="AR12:BG12" si="2">SUM(AR13:AR36)</f>
        <v>1110</v>
      </c>
      <c r="AS12" s="189">
        <f t="shared" si="2"/>
        <v>586</v>
      </c>
      <c r="AT12" s="189">
        <f t="shared" si="2"/>
        <v>4</v>
      </c>
      <c r="AU12" s="189">
        <f t="shared" si="2"/>
        <v>4</v>
      </c>
      <c r="AV12" s="189">
        <f t="shared" si="2"/>
        <v>0</v>
      </c>
      <c r="AW12" s="189">
        <f t="shared" si="2"/>
        <v>73</v>
      </c>
      <c r="AX12" s="189">
        <f t="shared" si="2"/>
        <v>72</v>
      </c>
      <c r="AY12" s="189">
        <f t="shared" si="2"/>
        <v>1</v>
      </c>
      <c r="AZ12" s="189">
        <f t="shared" si="2"/>
        <v>245</v>
      </c>
      <c r="BA12" s="189">
        <f t="shared" si="2"/>
        <v>152</v>
      </c>
      <c r="BB12" s="189">
        <f t="shared" si="2"/>
        <v>41</v>
      </c>
      <c r="BC12" s="189">
        <f t="shared" si="2"/>
        <v>165</v>
      </c>
      <c r="BD12" s="189">
        <f t="shared" si="2"/>
        <v>8</v>
      </c>
      <c r="BE12" s="189">
        <f t="shared" si="2"/>
        <v>67</v>
      </c>
      <c r="BF12" s="189">
        <f t="shared" si="2"/>
        <v>55</v>
      </c>
      <c r="BG12" s="189">
        <f t="shared" si="2"/>
        <v>129</v>
      </c>
      <c r="BH12" s="189">
        <f>SUM(BH13:BH36)</f>
        <v>716</v>
      </c>
      <c r="BI12" s="189">
        <f>SUM(BI13:BI36)</f>
        <v>41</v>
      </c>
      <c r="BJ12" s="189">
        <f>SUM(BJ13:BJ36)</f>
        <v>0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37</v>
      </c>
      <c r="C13" s="65">
        <v>8</v>
      </c>
      <c r="D13" s="65">
        <v>15</v>
      </c>
      <c r="E13" s="65">
        <v>7</v>
      </c>
      <c r="F13" s="65">
        <v>7</v>
      </c>
      <c r="G13" s="65">
        <v>5</v>
      </c>
      <c r="H13" s="65">
        <v>203</v>
      </c>
      <c r="I13" s="65">
        <v>183</v>
      </c>
      <c r="J13" s="65">
        <v>8</v>
      </c>
      <c r="K13" s="65">
        <v>374</v>
      </c>
      <c r="L13" s="65">
        <v>309</v>
      </c>
      <c r="M13" s="65">
        <v>3</v>
      </c>
      <c r="N13" s="65">
        <v>279</v>
      </c>
      <c r="O13" s="65">
        <v>190</v>
      </c>
      <c r="P13" s="65">
        <v>2629</v>
      </c>
      <c r="Q13" s="65">
        <v>639</v>
      </c>
      <c r="R13" s="65">
        <v>1990</v>
      </c>
      <c r="S13" s="65">
        <v>0</v>
      </c>
      <c r="T13" s="65">
        <v>625</v>
      </c>
      <c r="U13" s="65">
        <v>2252</v>
      </c>
      <c r="V13" s="65">
        <v>374</v>
      </c>
      <c r="W13" s="65">
        <v>1878</v>
      </c>
      <c r="X13" s="65">
        <v>0</v>
      </c>
      <c r="Y13" s="173">
        <v>625</v>
      </c>
      <c r="Z13" s="100" t="s">
        <v>576</v>
      </c>
      <c r="AA13" s="192">
        <v>711</v>
      </c>
      <c r="AB13" s="165">
        <v>48</v>
      </c>
      <c r="AC13" s="165">
        <v>140</v>
      </c>
      <c r="AD13" s="165">
        <v>117</v>
      </c>
      <c r="AE13" s="165">
        <v>23</v>
      </c>
      <c r="AF13" s="165">
        <v>28</v>
      </c>
      <c r="AG13" s="165">
        <v>27</v>
      </c>
      <c r="AH13" s="165">
        <v>1</v>
      </c>
      <c r="AI13" s="165">
        <v>404</v>
      </c>
      <c r="AJ13" s="165">
        <v>1</v>
      </c>
      <c r="AK13" s="165">
        <v>50</v>
      </c>
      <c r="AL13" s="165">
        <v>4</v>
      </c>
      <c r="AM13" s="165">
        <v>53</v>
      </c>
      <c r="AN13" s="165">
        <v>15</v>
      </c>
      <c r="AO13" s="165">
        <v>64</v>
      </c>
      <c r="AP13" s="193">
        <v>0</v>
      </c>
      <c r="AQ13" s="100" t="s">
        <v>576</v>
      </c>
      <c r="AR13" s="172">
        <v>82</v>
      </c>
      <c r="AS13" s="65">
        <v>55</v>
      </c>
      <c r="AT13" s="65">
        <v>0</v>
      </c>
      <c r="AU13" s="65">
        <v>0</v>
      </c>
      <c r="AV13" s="65">
        <v>0</v>
      </c>
      <c r="AW13" s="65">
        <v>8</v>
      </c>
      <c r="AX13" s="65">
        <v>8</v>
      </c>
      <c r="AY13" s="65">
        <v>0</v>
      </c>
      <c r="AZ13" s="65">
        <v>16</v>
      </c>
      <c r="BA13" s="65">
        <v>7</v>
      </c>
      <c r="BB13" s="65">
        <v>4</v>
      </c>
      <c r="BC13" s="65">
        <v>14</v>
      </c>
      <c r="BD13" s="65">
        <v>0</v>
      </c>
      <c r="BE13" s="65">
        <v>10</v>
      </c>
      <c r="BF13" s="65">
        <v>3</v>
      </c>
      <c r="BG13" s="65">
        <v>16</v>
      </c>
      <c r="BH13" s="65">
        <v>56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3</v>
      </c>
      <c r="H14" s="65">
        <v>117</v>
      </c>
      <c r="I14" s="65">
        <v>90</v>
      </c>
      <c r="J14" s="65">
        <v>2</v>
      </c>
      <c r="K14" s="65">
        <v>60</v>
      </c>
      <c r="L14" s="65">
        <v>55</v>
      </c>
      <c r="M14" s="65">
        <v>2</v>
      </c>
      <c r="N14" s="65">
        <v>186</v>
      </c>
      <c r="O14" s="65">
        <v>158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143</v>
      </c>
      <c r="AB14" s="165">
        <v>9</v>
      </c>
      <c r="AC14" s="165">
        <v>18</v>
      </c>
      <c r="AD14" s="165">
        <v>18</v>
      </c>
      <c r="AE14" s="165">
        <v>0</v>
      </c>
      <c r="AF14" s="165">
        <v>3</v>
      </c>
      <c r="AG14" s="165">
        <v>3</v>
      </c>
      <c r="AH14" s="165">
        <v>0</v>
      </c>
      <c r="AI14" s="165">
        <v>91</v>
      </c>
      <c r="AJ14" s="165">
        <v>1</v>
      </c>
      <c r="AK14" s="165">
        <v>10</v>
      </c>
      <c r="AL14" s="165">
        <v>2</v>
      </c>
      <c r="AM14" s="165">
        <v>11</v>
      </c>
      <c r="AN14" s="165">
        <v>1</v>
      </c>
      <c r="AO14" s="165">
        <v>13</v>
      </c>
      <c r="AP14" s="193">
        <v>2</v>
      </c>
      <c r="AQ14" s="100" t="s">
        <v>200</v>
      </c>
      <c r="AR14" s="172">
        <v>51</v>
      </c>
      <c r="AS14" s="65">
        <v>23</v>
      </c>
      <c r="AT14" s="65">
        <v>0</v>
      </c>
      <c r="AU14" s="65">
        <v>0</v>
      </c>
      <c r="AV14" s="65">
        <v>0</v>
      </c>
      <c r="AW14" s="65">
        <v>5</v>
      </c>
      <c r="AX14" s="65">
        <v>5</v>
      </c>
      <c r="AY14" s="65">
        <v>0</v>
      </c>
      <c r="AZ14" s="65">
        <v>16</v>
      </c>
      <c r="BA14" s="65">
        <v>3</v>
      </c>
      <c r="BB14" s="65">
        <v>1</v>
      </c>
      <c r="BC14" s="65">
        <v>4</v>
      </c>
      <c r="BD14" s="65">
        <v>0</v>
      </c>
      <c r="BE14" s="65">
        <v>2</v>
      </c>
      <c r="BF14" s="65">
        <v>0</v>
      </c>
      <c r="BG14" s="65">
        <v>9</v>
      </c>
      <c r="BH14" s="65">
        <v>32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4</v>
      </c>
      <c r="D15" s="65">
        <v>6</v>
      </c>
      <c r="E15" s="65">
        <v>5</v>
      </c>
      <c r="F15" s="65">
        <v>4</v>
      </c>
      <c r="G15" s="65">
        <v>3</v>
      </c>
      <c r="H15" s="65">
        <v>122</v>
      </c>
      <c r="I15" s="65">
        <v>87</v>
      </c>
      <c r="J15" s="65">
        <v>11</v>
      </c>
      <c r="K15" s="65">
        <v>387</v>
      </c>
      <c r="L15" s="65">
        <v>342</v>
      </c>
      <c r="M15" s="65">
        <v>2</v>
      </c>
      <c r="N15" s="65">
        <v>108</v>
      </c>
      <c r="O15" s="65">
        <v>94</v>
      </c>
      <c r="P15" s="65">
        <v>1796</v>
      </c>
      <c r="Q15" s="65">
        <v>553</v>
      </c>
      <c r="R15" s="65">
        <v>1243</v>
      </c>
      <c r="S15" s="65">
        <v>0</v>
      </c>
      <c r="T15" s="65">
        <v>500</v>
      </c>
      <c r="U15" s="65">
        <v>1537</v>
      </c>
      <c r="V15" s="65">
        <v>516</v>
      </c>
      <c r="W15" s="65">
        <v>1021</v>
      </c>
      <c r="X15" s="65">
        <v>0</v>
      </c>
      <c r="Y15" s="173">
        <v>500</v>
      </c>
      <c r="Z15" s="100" t="s">
        <v>431</v>
      </c>
      <c r="AA15" s="192">
        <v>555</v>
      </c>
      <c r="AB15" s="165">
        <v>22</v>
      </c>
      <c r="AC15" s="165">
        <v>107</v>
      </c>
      <c r="AD15" s="165">
        <v>92</v>
      </c>
      <c r="AE15" s="165">
        <v>15</v>
      </c>
      <c r="AF15" s="165">
        <v>12</v>
      </c>
      <c r="AG15" s="165">
        <v>11</v>
      </c>
      <c r="AH15" s="165">
        <v>1</v>
      </c>
      <c r="AI15" s="165">
        <v>334</v>
      </c>
      <c r="AJ15" s="165">
        <v>1</v>
      </c>
      <c r="AK15" s="165">
        <v>34</v>
      </c>
      <c r="AL15" s="165">
        <v>3</v>
      </c>
      <c r="AM15" s="165">
        <v>36</v>
      </c>
      <c r="AN15" s="165">
        <v>4</v>
      </c>
      <c r="AO15" s="165">
        <v>44</v>
      </c>
      <c r="AP15" s="193">
        <v>2</v>
      </c>
      <c r="AQ15" s="100" t="s">
        <v>431</v>
      </c>
      <c r="AR15" s="172">
        <v>66</v>
      </c>
      <c r="AS15" s="65">
        <v>50</v>
      </c>
      <c r="AT15" s="65">
        <v>0</v>
      </c>
      <c r="AU15" s="65">
        <v>0</v>
      </c>
      <c r="AV15" s="65">
        <v>0</v>
      </c>
      <c r="AW15" s="65">
        <v>4</v>
      </c>
      <c r="AX15" s="65">
        <v>3</v>
      </c>
      <c r="AY15" s="65">
        <v>1</v>
      </c>
      <c r="AZ15" s="65">
        <v>14</v>
      </c>
      <c r="BA15" s="65">
        <v>12</v>
      </c>
      <c r="BB15" s="65">
        <v>2</v>
      </c>
      <c r="BC15" s="65">
        <v>17</v>
      </c>
      <c r="BD15" s="65">
        <v>0</v>
      </c>
      <c r="BE15" s="65">
        <v>4</v>
      </c>
      <c r="BF15" s="65">
        <v>2</v>
      </c>
      <c r="BG15" s="65">
        <v>13</v>
      </c>
      <c r="BH15" s="65">
        <v>48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9</v>
      </c>
      <c r="C16" s="65">
        <v>2</v>
      </c>
      <c r="D16" s="65">
        <v>4</v>
      </c>
      <c r="E16" s="65">
        <v>4</v>
      </c>
      <c r="F16" s="65">
        <v>2</v>
      </c>
      <c r="G16" s="65">
        <v>0</v>
      </c>
      <c r="H16" s="65">
        <v>0</v>
      </c>
      <c r="I16" s="65">
        <v>0</v>
      </c>
      <c r="J16" s="65">
        <v>2</v>
      </c>
      <c r="K16" s="65">
        <v>38</v>
      </c>
      <c r="L16" s="65">
        <v>38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629</v>
      </c>
      <c r="V16" s="65">
        <v>160</v>
      </c>
      <c r="W16" s="65">
        <v>469</v>
      </c>
      <c r="X16" s="65">
        <v>0</v>
      </c>
      <c r="Y16" s="173">
        <v>70</v>
      </c>
      <c r="Z16" s="100" t="s">
        <v>201</v>
      </c>
      <c r="AA16" s="192">
        <v>151</v>
      </c>
      <c r="AB16" s="165">
        <v>17</v>
      </c>
      <c r="AC16" s="165">
        <v>18</v>
      </c>
      <c r="AD16" s="165">
        <v>18</v>
      </c>
      <c r="AE16" s="165">
        <v>0</v>
      </c>
      <c r="AF16" s="165">
        <v>4</v>
      </c>
      <c r="AG16" s="165">
        <v>4</v>
      </c>
      <c r="AH16" s="165">
        <v>0</v>
      </c>
      <c r="AI16" s="165">
        <v>99</v>
      </c>
      <c r="AJ16" s="165">
        <v>1</v>
      </c>
      <c r="AK16" s="165">
        <v>9</v>
      </c>
      <c r="AL16" s="165">
        <v>1</v>
      </c>
      <c r="AM16" s="165">
        <v>11</v>
      </c>
      <c r="AN16" s="165">
        <v>11</v>
      </c>
      <c r="AO16" s="165">
        <v>14</v>
      </c>
      <c r="AP16" s="193">
        <v>0</v>
      </c>
      <c r="AQ16" s="100" t="s">
        <v>201</v>
      </c>
      <c r="AR16" s="172">
        <v>5</v>
      </c>
      <c r="AS16" s="65">
        <v>3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4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14</v>
      </c>
      <c r="C17" s="65">
        <v>3</v>
      </c>
      <c r="D17" s="65">
        <v>3</v>
      </c>
      <c r="E17" s="65">
        <v>3</v>
      </c>
      <c r="F17" s="65">
        <v>3</v>
      </c>
      <c r="G17" s="65">
        <v>2</v>
      </c>
      <c r="H17" s="65">
        <v>130</v>
      </c>
      <c r="I17" s="65">
        <v>113</v>
      </c>
      <c r="J17" s="65">
        <v>3</v>
      </c>
      <c r="K17" s="65">
        <v>130</v>
      </c>
      <c r="L17" s="65">
        <v>64</v>
      </c>
      <c r="M17" s="65">
        <v>3</v>
      </c>
      <c r="N17" s="65">
        <v>163</v>
      </c>
      <c r="O17" s="65">
        <v>101</v>
      </c>
      <c r="P17" s="65">
        <v>665</v>
      </c>
      <c r="Q17" s="65">
        <v>246</v>
      </c>
      <c r="R17" s="65">
        <v>419</v>
      </c>
      <c r="S17" s="65">
        <v>0</v>
      </c>
      <c r="T17" s="65">
        <v>172</v>
      </c>
      <c r="U17" s="65">
        <v>665</v>
      </c>
      <c r="V17" s="65">
        <v>246</v>
      </c>
      <c r="W17" s="65">
        <v>419</v>
      </c>
      <c r="X17" s="65">
        <v>0</v>
      </c>
      <c r="Y17" s="173">
        <v>172</v>
      </c>
      <c r="Z17" s="100" t="s">
        <v>202</v>
      </c>
      <c r="AA17" s="192">
        <v>172</v>
      </c>
      <c r="AB17" s="165">
        <v>20</v>
      </c>
      <c r="AC17" s="165">
        <v>18</v>
      </c>
      <c r="AD17" s="165">
        <v>17</v>
      </c>
      <c r="AE17" s="165">
        <v>1</v>
      </c>
      <c r="AF17" s="165">
        <v>9</v>
      </c>
      <c r="AG17" s="165">
        <v>9</v>
      </c>
      <c r="AH17" s="165">
        <v>0</v>
      </c>
      <c r="AI17" s="165">
        <v>120</v>
      </c>
      <c r="AJ17" s="165">
        <v>9</v>
      </c>
      <c r="AK17" s="165">
        <v>12</v>
      </c>
      <c r="AL17" s="165">
        <v>2</v>
      </c>
      <c r="AM17" s="165">
        <v>7</v>
      </c>
      <c r="AN17" s="165">
        <v>0</v>
      </c>
      <c r="AO17" s="165">
        <v>15</v>
      </c>
      <c r="AP17" s="193">
        <v>0</v>
      </c>
      <c r="AQ17" s="100" t="s">
        <v>202</v>
      </c>
      <c r="AR17" s="172">
        <v>40</v>
      </c>
      <c r="AS17" s="65">
        <v>19</v>
      </c>
      <c r="AT17" s="65">
        <v>0</v>
      </c>
      <c r="AU17" s="65">
        <v>0</v>
      </c>
      <c r="AV17" s="65">
        <v>0</v>
      </c>
      <c r="AW17" s="65">
        <v>5</v>
      </c>
      <c r="AX17" s="65">
        <v>5</v>
      </c>
      <c r="AY17" s="65">
        <v>0</v>
      </c>
      <c r="AZ17" s="65">
        <v>19</v>
      </c>
      <c r="BA17" s="65">
        <v>0</v>
      </c>
      <c r="BB17" s="65">
        <v>1</v>
      </c>
      <c r="BC17" s="65">
        <v>6</v>
      </c>
      <c r="BD17" s="65">
        <v>0</v>
      </c>
      <c r="BE17" s="65">
        <v>2</v>
      </c>
      <c r="BF17" s="65">
        <v>2</v>
      </c>
      <c r="BG17" s="65">
        <v>6</v>
      </c>
      <c r="BH17" s="65">
        <v>16</v>
      </c>
      <c r="BI17" s="65">
        <v>2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15</v>
      </c>
      <c r="C18" s="65">
        <v>10</v>
      </c>
      <c r="D18" s="65">
        <v>8</v>
      </c>
      <c r="E18" s="65">
        <v>8</v>
      </c>
      <c r="F18" s="65">
        <v>8</v>
      </c>
      <c r="G18" s="65">
        <v>8</v>
      </c>
      <c r="H18" s="65">
        <v>537</v>
      </c>
      <c r="I18" s="65">
        <v>249</v>
      </c>
      <c r="J18" s="65">
        <v>6</v>
      </c>
      <c r="K18" s="65">
        <v>314</v>
      </c>
      <c r="L18" s="65">
        <v>114</v>
      </c>
      <c r="M18" s="65">
        <v>5</v>
      </c>
      <c r="N18" s="65">
        <v>389</v>
      </c>
      <c r="O18" s="65">
        <v>80</v>
      </c>
      <c r="P18" s="65">
        <v>1720</v>
      </c>
      <c r="Q18" s="65">
        <v>522</v>
      </c>
      <c r="R18" s="65">
        <v>1198</v>
      </c>
      <c r="S18" s="65">
        <v>40</v>
      </c>
      <c r="T18" s="65">
        <v>345</v>
      </c>
      <c r="U18" s="65">
        <v>1300</v>
      </c>
      <c r="V18" s="65">
        <v>425</v>
      </c>
      <c r="W18" s="65">
        <v>875</v>
      </c>
      <c r="X18" s="65">
        <v>40</v>
      </c>
      <c r="Y18" s="173">
        <v>345</v>
      </c>
      <c r="Z18" s="100" t="s">
        <v>577</v>
      </c>
      <c r="AA18" s="192">
        <v>415</v>
      </c>
      <c r="AB18" s="165">
        <v>12</v>
      </c>
      <c r="AC18" s="165">
        <v>51</v>
      </c>
      <c r="AD18" s="165">
        <v>41</v>
      </c>
      <c r="AE18" s="165">
        <v>10</v>
      </c>
      <c r="AF18" s="165">
        <v>9</v>
      </c>
      <c r="AG18" s="165">
        <v>9</v>
      </c>
      <c r="AH18" s="165">
        <v>0</v>
      </c>
      <c r="AI18" s="165">
        <v>285</v>
      </c>
      <c r="AJ18" s="165">
        <v>0</v>
      </c>
      <c r="AK18" s="165">
        <v>32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52</v>
      </c>
      <c r="AS18" s="65">
        <v>29</v>
      </c>
      <c r="AT18" s="65">
        <v>0</v>
      </c>
      <c r="AU18" s="65">
        <v>0</v>
      </c>
      <c r="AV18" s="65">
        <v>0</v>
      </c>
      <c r="AW18" s="65">
        <v>3</v>
      </c>
      <c r="AX18" s="65">
        <v>3</v>
      </c>
      <c r="AY18" s="65">
        <v>0</v>
      </c>
      <c r="AZ18" s="65">
        <v>13</v>
      </c>
      <c r="BA18" s="65">
        <v>3</v>
      </c>
      <c r="BB18" s="65">
        <v>2</v>
      </c>
      <c r="BC18" s="65">
        <v>6</v>
      </c>
      <c r="BD18" s="65">
        <v>2</v>
      </c>
      <c r="BE18" s="65">
        <v>9</v>
      </c>
      <c r="BF18" s="65">
        <v>7</v>
      </c>
      <c r="BG18" s="65">
        <v>8</v>
      </c>
      <c r="BH18" s="65">
        <v>28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16</v>
      </c>
      <c r="C19" s="65">
        <v>4</v>
      </c>
      <c r="D19" s="65">
        <v>6</v>
      </c>
      <c r="E19" s="65">
        <v>6</v>
      </c>
      <c r="F19" s="65">
        <v>5</v>
      </c>
      <c r="G19" s="65">
        <v>3</v>
      </c>
      <c r="H19" s="65">
        <v>185</v>
      </c>
      <c r="I19" s="65">
        <v>91</v>
      </c>
      <c r="J19" s="65">
        <v>4</v>
      </c>
      <c r="K19" s="65">
        <v>387</v>
      </c>
      <c r="L19" s="65">
        <v>296</v>
      </c>
      <c r="M19" s="65">
        <v>2</v>
      </c>
      <c r="N19" s="65">
        <v>75</v>
      </c>
      <c r="O19" s="65">
        <v>75</v>
      </c>
      <c r="P19" s="65">
        <v>1372</v>
      </c>
      <c r="Q19" s="65">
        <v>390</v>
      </c>
      <c r="R19" s="65">
        <v>982</v>
      </c>
      <c r="S19" s="65">
        <v>128</v>
      </c>
      <c r="T19" s="65">
        <v>199</v>
      </c>
      <c r="U19" s="65">
        <v>1227</v>
      </c>
      <c r="V19" s="65">
        <v>335</v>
      </c>
      <c r="W19" s="65">
        <v>892</v>
      </c>
      <c r="X19" s="65">
        <v>128</v>
      </c>
      <c r="Y19" s="173">
        <v>199</v>
      </c>
      <c r="Z19" s="100" t="s">
        <v>203</v>
      </c>
      <c r="AA19" s="192">
        <v>359</v>
      </c>
      <c r="AB19" s="165">
        <v>37</v>
      </c>
      <c r="AC19" s="165">
        <v>59</v>
      </c>
      <c r="AD19" s="165">
        <v>43</v>
      </c>
      <c r="AE19" s="165">
        <v>16</v>
      </c>
      <c r="AF19" s="165">
        <v>26</v>
      </c>
      <c r="AG19" s="165">
        <v>26</v>
      </c>
      <c r="AH19" s="165">
        <v>0</v>
      </c>
      <c r="AI19" s="165">
        <v>226</v>
      </c>
      <c r="AJ19" s="165">
        <v>6</v>
      </c>
      <c r="AK19" s="165">
        <v>22</v>
      </c>
      <c r="AL19" s="165">
        <v>3</v>
      </c>
      <c r="AM19" s="165">
        <v>18</v>
      </c>
      <c r="AN19" s="165">
        <v>1</v>
      </c>
      <c r="AO19" s="165">
        <v>34</v>
      </c>
      <c r="AP19" s="193">
        <v>1</v>
      </c>
      <c r="AQ19" s="100" t="s">
        <v>203</v>
      </c>
      <c r="AR19" s="172">
        <v>81</v>
      </c>
      <c r="AS19" s="65">
        <v>16</v>
      </c>
      <c r="AT19" s="65">
        <v>0</v>
      </c>
      <c r="AU19" s="65">
        <v>0</v>
      </c>
      <c r="AV19" s="65">
        <v>0</v>
      </c>
      <c r="AW19" s="65">
        <v>2</v>
      </c>
      <c r="AX19" s="65">
        <v>2</v>
      </c>
      <c r="AY19" s="65">
        <v>0</v>
      </c>
      <c r="AZ19" s="65">
        <v>10</v>
      </c>
      <c r="BA19" s="65">
        <v>3</v>
      </c>
      <c r="BB19" s="65">
        <v>4</v>
      </c>
      <c r="BC19" s="65">
        <v>6</v>
      </c>
      <c r="BD19" s="65">
        <v>1</v>
      </c>
      <c r="BE19" s="65">
        <v>2</v>
      </c>
      <c r="BF19" s="65">
        <v>8</v>
      </c>
      <c r="BG19" s="65">
        <v>3</v>
      </c>
      <c r="BH19" s="65">
        <v>54</v>
      </c>
      <c r="BI19" s="65">
        <v>4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3</v>
      </c>
      <c r="F20" s="65">
        <v>1</v>
      </c>
      <c r="G20" s="65">
        <v>5</v>
      </c>
      <c r="H20" s="65">
        <v>406</v>
      </c>
      <c r="I20" s="65">
        <v>341</v>
      </c>
      <c r="J20" s="65">
        <v>3</v>
      </c>
      <c r="K20" s="65">
        <v>288</v>
      </c>
      <c r="L20" s="65">
        <v>260</v>
      </c>
      <c r="M20" s="65">
        <v>3</v>
      </c>
      <c r="N20" s="65">
        <v>289</v>
      </c>
      <c r="O20" s="65">
        <v>233</v>
      </c>
      <c r="P20" s="65">
        <v>1117</v>
      </c>
      <c r="Q20" s="65">
        <v>267</v>
      </c>
      <c r="R20" s="65">
        <v>850</v>
      </c>
      <c r="S20" s="65">
        <v>0</v>
      </c>
      <c r="T20" s="65">
        <v>218</v>
      </c>
      <c r="U20" s="65">
        <v>1117</v>
      </c>
      <c r="V20" s="65">
        <v>267</v>
      </c>
      <c r="W20" s="65">
        <v>850</v>
      </c>
      <c r="X20" s="65">
        <v>374</v>
      </c>
      <c r="Y20" s="173">
        <v>218</v>
      </c>
      <c r="Z20" s="100" t="s">
        <v>204</v>
      </c>
      <c r="AA20" s="192">
        <v>334</v>
      </c>
      <c r="AB20" s="165">
        <v>3</v>
      </c>
      <c r="AC20" s="165">
        <v>36</v>
      </c>
      <c r="AD20" s="165">
        <v>31</v>
      </c>
      <c r="AE20" s="165">
        <v>5</v>
      </c>
      <c r="AF20" s="165">
        <v>1</v>
      </c>
      <c r="AG20" s="165">
        <v>1</v>
      </c>
      <c r="AH20" s="165">
        <v>0</v>
      </c>
      <c r="AI20" s="165">
        <v>237</v>
      </c>
      <c r="AJ20" s="165">
        <v>0</v>
      </c>
      <c r="AK20" s="165">
        <v>18</v>
      </c>
      <c r="AL20" s="165">
        <v>1</v>
      </c>
      <c r="AM20" s="165">
        <v>14</v>
      </c>
      <c r="AN20" s="165">
        <v>1</v>
      </c>
      <c r="AO20" s="165">
        <v>29</v>
      </c>
      <c r="AP20" s="193">
        <v>0</v>
      </c>
      <c r="AQ20" s="100" t="s">
        <v>204</v>
      </c>
      <c r="AR20" s="172">
        <v>101</v>
      </c>
      <c r="AS20" s="65">
        <v>40</v>
      </c>
      <c r="AT20" s="65">
        <v>0</v>
      </c>
      <c r="AU20" s="65">
        <v>0</v>
      </c>
      <c r="AV20" s="65">
        <v>0</v>
      </c>
      <c r="AW20" s="65">
        <v>6</v>
      </c>
      <c r="AX20" s="65">
        <v>6</v>
      </c>
      <c r="AY20" s="65">
        <v>0</v>
      </c>
      <c r="AZ20" s="65">
        <v>26</v>
      </c>
      <c r="BA20" s="65">
        <v>11</v>
      </c>
      <c r="BB20" s="65">
        <v>7</v>
      </c>
      <c r="BC20" s="65">
        <v>13</v>
      </c>
      <c r="BD20" s="65">
        <v>2</v>
      </c>
      <c r="BE20" s="65">
        <v>3</v>
      </c>
      <c r="BF20" s="65">
        <v>8</v>
      </c>
      <c r="BG20" s="65">
        <v>7</v>
      </c>
      <c r="BH20" s="65">
        <v>58</v>
      </c>
      <c r="BI20" s="65">
        <v>0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3</v>
      </c>
      <c r="D21" s="65">
        <v>3</v>
      </c>
      <c r="E21" s="65">
        <v>3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30</v>
      </c>
      <c r="O21" s="65">
        <v>30</v>
      </c>
      <c r="P21" s="65">
        <v>530</v>
      </c>
      <c r="Q21" s="65">
        <v>210</v>
      </c>
      <c r="R21" s="65">
        <v>320</v>
      </c>
      <c r="S21" s="65">
        <v>0</v>
      </c>
      <c r="T21" s="65">
        <v>65</v>
      </c>
      <c r="U21" s="65">
        <v>430</v>
      </c>
      <c r="V21" s="65">
        <v>110</v>
      </c>
      <c r="W21" s="65">
        <v>320</v>
      </c>
      <c r="X21" s="65">
        <v>0</v>
      </c>
      <c r="Y21" s="173">
        <v>65</v>
      </c>
      <c r="Z21" s="100" t="s">
        <v>205</v>
      </c>
      <c r="AA21" s="192">
        <v>149</v>
      </c>
      <c r="AB21" s="165">
        <v>8</v>
      </c>
      <c r="AC21" s="165">
        <v>20</v>
      </c>
      <c r="AD21" s="165">
        <v>20</v>
      </c>
      <c r="AE21" s="165">
        <v>0</v>
      </c>
      <c r="AF21" s="165">
        <v>1</v>
      </c>
      <c r="AG21" s="165">
        <v>1</v>
      </c>
      <c r="AH21" s="165">
        <v>0</v>
      </c>
      <c r="AI21" s="165">
        <v>93</v>
      </c>
      <c r="AJ21" s="165">
        <v>1</v>
      </c>
      <c r="AK21" s="165">
        <v>12</v>
      </c>
      <c r="AL21" s="165">
        <v>2</v>
      </c>
      <c r="AM21" s="165">
        <v>9</v>
      </c>
      <c r="AN21" s="165">
        <v>2</v>
      </c>
      <c r="AO21" s="165">
        <v>15</v>
      </c>
      <c r="AP21" s="193">
        <v>2</v>
      </c>
      <c r="AQ21" s="100" t="s">
        <v>205</v>
      </c>
      <c r="AR21" s="172">
        <v>5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5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3</v>
      </c>
      <c r="D22" s="65">
        <v>4</v>
      </c>
      <c r="E22" s="65">
        <v>3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31</v>
      </c>
      <c r="M22" s="65">
        <v>1</v>
      </c>
      <c r="N22" s="65">
        <v>60</v>
      </c>
      <c r="O22" s="65">
        <v>60</v>
      </c>
      <c r="P22" s="65">
        <v>545</v>
      </c>
      <c r="Q22" s="65">
        <v>127</v>
      </c>
      <c r="R22" s="65">
        <v>418</v>
      </c>
      <c r="S22" s="65">
        <v>16</v>
      </c>
      <c r="T22" s="65">
        <v>90</v>
      </c>
      <c r="U22" s="65">
        <v>545</v>
      </c>
      <c r="V22" s="65">
        <v>127</v>
      </c>
      <c r="W22" s="65">
        <v>418</v>
      </c>
      <c r="X22" s="65">
        <v>16</v>
      </c>
      <c r="Y22" s="173">
        <v>90</v>
      </c>
      <c r="Z22" s="100" t="s">
        <v>206</v>
      </c>
      <c r="AA22" s="192">
        <v>135</v>
      </c>
      <c r="AB22" s="165">
        <v>1</v>
      </c>
      <c r="AC22" s="165">
        <v>19</v>
      </c>
      <c r="AD22" s="165">
        <v>19</v>
      </c>
      <c r="AE22" s="165">
        <v>0</v>
      </c>
      <c r="AF22" s="165">
        <v>0</v>
      </c>
      <c r="AG22" s="165">
        <v>0</v>
      </c>
      <c r="AH22" s="165">
        <v>0</v>
      </c>
      <c r="AI22" s="165">
        <v>95</v>
      </c>
      <c r="AJ22" s="165">
        <v>0</v>
      </c>
      <c r="AK22" s="165">
        <v>7</v>
      </c>
      <c r="AL22" s="165">
        <v>0</v>
      </c>
      <c r="AM22" s="165">
        <v>6</v>
      </c>
      <c r="AN22" s="165">
        <v>1</v>
      </c>
      <c r="AO22" s="165">
        <v>8</v>
      </c>
      <c r="AP22" s="193">
        <v>0</v>
      </c>
      <c r="AQ22" s="100" t="s">
        <v>206</v>
      </c>
      <c r="AR22" s="172">
        <v>13</v>
      </c>
      <c r="AS22" s="65">
        <v>12</v>
      </c>
      <c r="AT22" s="65">
        <v>0</v>
      </c>
      <c r="AU22" s="65">
        <v>0</v>
      </c>
      <c r="AV22" s="65">
        <v>0</v>
      </c>
      <c r="AW22" s="65">
        <v>5</v>
      </c>
      <c r="AX22" s="65">
        <v>5</v>
      </c>
      <c r="AY22" s="65">
        <v>0</v>
      </c>
      <c r="AZ22" s="65">
        <v>6</v>
      </c>
      <c r="BA22" s="65">
        <v>2</v>
      </c>
      <c r="BB22" s="65">
        <v>0</v>
      </c>
      <c r="BC22" s="65">
        <v>2</v>
      </c>
      <c r="BD22" s="65">
        <v>0</v>
      </c>
      <c r="BE22" s="65">
        <v>1</v>
      </c>
      <c r="BF22" s="65">
        <v>0</v>
      </c>
      <c r="BG22" s="65">
        <v>2</v>
      </c>
      <c r="BH22" s="65">
        <v>4</v>
      </c>
      <c r="BI22" s="65">
        <v>3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31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330</v>
      </c>
      <c r="U23" s="65">
        <v>1050</v>
      </c>
      <c r="V23" s="65">
        <v>220</v>
      </c>
      <c r="W23" s="65">
        <v>830</v>
      </c>
      <c r="X23" s="65">
        <v>0</v>
      </c>
      <c r="Y23" s="173">
        <v>330</v>
      </c>
      <c r="Z23" s="100" t="s">
        <v>578</v>
      </c>
      <c r="AA23" s="192">
        <v>326</v>
      </c>
      <c r="AB23" s="165">
        <v>12</v>
      </c>
      <c r="AC23" s="165">
        <v>46</v>
      </c>
      <c r="AD23" s="165">
        <v>33</v>
      </c>
      <c r="AE23" s="165">
        <v>13</v>
      </c>
      <c r="AF23" s="165">
        <v>9</v>
      </c>
      <c r="AG23" s="165">
        <v>9</v>
      </c>
      <c r="AH23" s="165">
        <v>0</v>
      </c>
      <c r="AI23" s="165">
        <v>216</v>
      </c>
      <c r="AJ23" s="165">
        <v>0</v>
      </c>
      <c r="AK23" s="165">
        <v>21</v>
      </c>
      <c r="AL23" s="165">
        <v>0</v>
      </c>
      <c r="AM23" s="165">
        <v>13</v>
      </c>
      <c r="AN23" s="165">
        <v>3</v>
      </c>
      <c r="AO23" s="165">
        <v>30</v>
      </c>
      <c r="AP23" s="193">
        <v>0</v>
      </c>
      <c r="AQ23" s="100" t="s">
        <v>578</v>
      </c>
      <c r="AR23" s="172">
        <v>10</v>
      </c>
      <c r="AS23" s="65">
        <v>12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7</v>
      </c>
      <c r="BA23" s="65">
        <v>2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4</v>
      </c>
      <c r="BH23" s="65">
        <v>3</v>
      </c>
      <c r="BI23" s="65">
        <v>0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13</v>
      </c>
      <c r="C24" s="65">
        <v>7</v>
      </c>
      <c r="D24" s="65">
        <v>7</v>
      </c>
      <c r="E24" s="65">
        <v>7</v>
      </c>
      <c r="F24" s="65">
        <v>5</v>
      </c>
      <c r="G24" s="65">
        <v>6</v>
      </c>
      <c r="H24" s="65">
        <v>328</v>
      </c>
      <c r="I24" s="65">
        <v>307</v>
      </c>
      <c r="J24" s="65">
        <v>5</v>
      </c>
      <c r="K24" s="65">
        <v>305</v>
      </c>
      <c r="L24" s="65">
        <v>287</v>
      </c>
      <c r="M24" s="65">
        <v>2</v>
      </c>
      <c r="N24" s="65">
        <v>117</v>
      </c>
      <c r="O24" s="65">
        <v>116</v>
      </c>
      <c r="P24" s="65">
        <v>1264</v>
      </c>
      <c r="Q24" s="65">
        <v>485</v>
      </c>
      <c r="R24" s="65">
        <v>779</v>
      </c>
      <c r="S24" s="65">
        <v>0</v>
      </c>
      <c r="T24" s="65">
        <v>250</v>
      </c>
      <c r="U24" s="65">
        <v>1017</v>
      </c>
      <c r="V24" s="65">
        <v>388</v>
      </c>
      <c r="W24" s="65">
        <v>629</v>
      </c>
      <c r="X24" s="65">
        <v>0</v>
      </c>
      <c r="Y24" s="173">
        <v>250</v>
      </c>
      <c r="Z24" s="100" t="s">
        <v>579</v>
      </c>
      <c r="AA24" s="192">
        <v>389</v>
      </c>
      <c r="AB24" s="165">
        <v>12</v>
      </c>
      <c r="AC24" s="165">
        <v>69</v>
      </c>
      <c r="AD24" s="165">
        <v>55</v>
      </c>
      <c r="AE24" s="165">
        <v>14</v>
      </c>
      <c r="AF24" s="165">
        <v>9</v>
      </c>
      <c r="AG24" s="165">
        <v>6</v>
      </c>
      <c r="AH24" s="165">
        <v>3</v>
      </c>
      <c r="AI24" s="165">
        <v>241</v>
      </c>
      <c r="AJ24" s="165">
        <v>0</v>
      </c>
      <c r="AK24" s="165">
        <v>25</v>
      </c>
      <c r="AL24" s="165">
        <v>0</v>
      </c>
      <c r="AM24" s="165">
        <v>25</v>
      </c>
      <c r="AN24" s="165">
        <v>2</v>
      </c>
      <c r="AO24" s="165">
        <v>29</v>
      </c>
      <c r="AP24" s="193">
        <v>1</v>
      </c>
      <c r="AQ24" s="100" t="s">
        <v>579</v>
      </c>
      <c r="AR24" s="172">
        <v>98</v>
      </c>
      <c r="AS24" s="65">
        <v>47</v>
      </c>
      <c r="AT24" s="65">
        <v>0</v>
      </c>
      <c r="AU24" s="65">
        <v>0</v>
      </c>
      <c r="AV24" s="65">
        <v>0</v>
      </c>
      <c r="AW24" s="65">
        <v>2</v>
      </c>
      <c r="AX24" s="65">
        <v>2</v>
      </c>
      <c r="AY24" s="65">
        <v>0</v>
      </c>
      <c r="AZ24" s="65">
        <v>12</v>
      </c>
      <c r="BA24" s="65">
        <v>16</v>
      </c>
      <c r="BB24" s="65">
        <v>5</v>
      </c>
      <c r="BC24" s="65">
        <v>6</v>
      </c>
      <c r="BD24" s="65">
        <v>0</v>
      </c>
      <c r="BE24" s="65">
        <v>10</v>
      </c>
      <c r="BF24" s="65">
        <v>5</v>
      </c>
      <c r="BG24" s="65">
        <v>13</v>
      </c>
      <c r="BH24" s="65">
        <v>72</v>
      </c>
      <c r="BI24" s="65">
        <v>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174</v>
      </c>
      <c r="I25" s="65">
        <v>115</v>
      </c>
      <c r="J25" s="65">
        <v>1</v>
      </c>
      <c r="K25" s="65">
        <v>60</v>
      </c>
      <c r="L25" s="65">
        <v>45</v>
      </c>
      <c r="M25" s="65">
        <v>1</v>
      </c>
      <c r="N25" s="65">
        <v>50</v>
      </c>
      <c r="O25" s="65">
        <v>47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1038</v>
      </c>
      <c r="V25" s="65">
        <v>380</v>
      </c>
      <c r="W25" s="65">
        <v>658</v>
      </c>
      <c r="X25" s="65">
        <v>0</v>
      </c>
      <c r="Y25" s="173">
        <v>165</v>
      </c>
      <c r="Z25" s="100" t="s">
        <v>207</v>
      </c>
      <c r="AA25" s="192">
        <v>253</v>
      </c>
      <c r="AB25" s="165">
        <v>14</v>
      </c>
      <c r="AC25" s="165">
        <v>37</v>
      </c>
      <c r="AD25" s="165">
        <v>35</v>
      </c>
      <c r="AE25" s="165">
        <v>2</v>
      </c>
      <c r="AF25" s="165">
        <v>6</v>
      </c>
      <c r="AG25" s="165">
        <v>6</v>
      </c>
      <c r="AH25" s="165">
        <v>0</v>
      </c>
      <c r="AI25" s="165">
        <v>182</v>
      </c>
      <c r="AJ25" s="165">
        <v>0</v>
      </c>
      <c r="AK25" s="165">
        <v>14</v>
      </c>
      <c r="AL25" s="165">
        <v>3</v>
      </c>
      <c r="AM25" s="165">
        <v>8</v>
      </c>
      <c r="AN25" s="165">
        <v>2</v>
      </c>
      <c r="AO25" s="165">
        <v>12</v>
      </c>
      <c r="AP25" s="193">
        <v>3</v>
      </c>
      <c r="AQ25" s="100" t="s">
        <v>207</v>
      </c>
      <c r="AR25" s="172">
        <v>33</v>
      </c>
      <c r="AS25" s="65">
        <v>18</v>
      </c>
      <c r="AT25" s="65">
        <v>0</v>
      </c>
      <c r="AU25" s="65">
        <v>0</v>
      </c>
      <c r="AV25" s="65">
        <v>0</v>
      </c>
      <c r="AW25" s="65">
        <v>4</v>
      </c>
      <c r="AX25" s="65">
        <v>4</v>
      </c>
      <c r="AY25" s="65">
        <v>0</v>
      </c>
      <c r="AZ25" s="65">
        <v>5</v>
      </c>
      <c r="BA25" s="65">
        <v>7</v>
      </c>
      <c r="BB25" s="65">
        <v>1</v>
      </c>
      <c r="BC25" s="65">
        <v>4</v>
      </c>
      <c r="BD25" s="65">
        <v>0</v>
      </c>
      <c r="BE25" s="65">
        <v>0</v>
      </c>
      <c r="BF25" s="65">
        <v>2</v>
      </c>
      <c r="BG25" s="65">
        <v>3</v>
      </c>
      <c r="BH25" s="65">
        <v>21</v>
      </c>
      <c r="BI25" s="65">
        <v>4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190</v>
      </c>
      <c r="V26" s="65">
        <v>70</v>
      </c>
      <c r="W26" s="65">
        <v>120</v>
      </c>
      <c r="X26" s="65">
        <v>0</v>
      </c>
      <c r="Y26" s="173">
        <v>80</v>
      </c>
      <c r="Z26" s="100" t="s">
        <v>580</v>
      </c>
      <c r="AA26" s="192">
        <v>59</v>
      </c>
      <c r="AB26" s="165">
        <v>2</v>
      </c>
      <c r="AC26" s="165">
        <v>6</v>
      </c>
      <c r="AD26" s="165">
        <v>6</v>
      </c>
      <c r="AE26" s="165">
        <v>0</v>
      </c>
      <c r="AF26" s="165">
        <v>1</v>
      </c>
      <c r="AG26" s="165">
        <v>1</v>
      </c>
      <c r="AH26" s="165">
        <v>0</v>
      </c>
      <c r="AI26" s="165">
        <v>46</v>
      </c>
      <c r="AJ26" s="165">
        <v>0</v>
      </c>
      <c r="AK26" s="165">
        <v>2</v>
      </c>
      <c r="AL26" s="165">
        <v>1</v>
      </c>
      <c r="AM26" s="165">
        <v>3</v>
      </c>
      <c r="AN26" s="165">
        <v>0</v>
      </c>
      <c r="AO26" s="165">
        <v>2</v>
      </c>
      <c r="AP26" s="193">
        <v>0</v>
      </c>
      <c r="AQ26" s="100" t="s">
        <v>580</v>
      </c>
      <c r="AR26" s="172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10</v>
      </c>
      <c r="C27" s="65">
        <v>6</v>
      </c>
      <c r="D27" s="65">
        <v>7</v>
      </c>
      <c r="E27" s="65">
        <v>5</v>
      </c>
      <c r="F27" s="65">
        <v>4</v>
      </c>
      <c r="G27" s="65">
        <v>3</v>
      </c>
      <c r="H27" s="65">
        <v>209</v>
      </c>
      <c r="I27" s="65">
        <v>209</v>
      </c>
      <c r="J27" s="65">
        <v>1</v>
      </c>
      <c r="K27" s="65">
        <v>96</v>
      </c>
      <c r="L27" s="65">
        <v>96</v>
      </c>
      <c r="M27" s="65">
        <v>4</v>
      </c>
      <c r="N27" s="65">
        <v>890</v>
      </c>
      <c r="O27" s="65">
        <v>770</v>
      </c>
      <c r="P27" s="65">
        <v>1933</v>
      </c>
      <c r="Q27" s="65">
        <v>437</v>
      </c>
      <c r="R27" s="65">
        <v>1496</v>
      </c>
      <c r="S27" s="65">
        <v>4646</v>
      </c>
      <c r="T27" s="65">
        <v>650</v>
      </c>
      <c r="U27" s="65">
        <v>1809</v>
      </c>
      <c r="V27" s="65">
        <v>417</v>
      </c>
      <c r="W27" s="65">
        <v>1392</v>
      </c>
      <c r="X27" s="65">
        <v>4646</v>
      </c>
      <c r="Y27" s="173">
        <v>690</v>
      </c>
      <c r="Z27" s="100" t="s">
        <v>210</v>
      </c>
      <c r="AA27" s="192">
        <v>513</v>
      </c>
      <c r="AB27" s="165">
        <v>15</v>
      </c>
      <c r="AC27" s="165">
        <v>76</v>
      </c>
      <c r="AD27" s="165">
        <v>67</v>
      </c>
      <c r="AE27" s="165">
        <v>9</v>
      </c>
      <c r="AF27" s="165">
        <v>9</v>
      </c>
      <c r="AG27" s="165">
        <v>9</v>
      </c>
      <c r="AH27" s="165">
        <v>0</v>
      </c>
      <c r="AI27" s="165">
        <v>338</v>
      </c>
      <c r="AJ27" s="165">
        <v>0</v>
      </c>
      <c r="AK27" s="165">
        <v>34</v>
      </c>
      <c r="AL27" s="165">
        <v>1</v>
      </c>
      <c r="AM27" s="165">
        <v>26</v>
      </c>
      <c r="AN27" s="165">
        <v>2</v>
      </c>
      <c r="AO27" s="165">
        <v>39</v>
      </c>
      <c r="AP27" s="193">
        <v>3</v>
      </c>
      <c r="AQ27" s="100" t="s">
        <v>210</v>
      </c>
      <c r="AR27" s="172">
        <v>124</v>
      </c>
      <c r="AS27" s="65">
        <v>29</v>
      </c>
      <c r="AT27" s="65">
        <v>0</v>
      </c>
      <c r="AU27" s="65">
        <v>0</v>
      </c>
      <c r="AV27" s="65">
        <v>0</v>
      </c>
      <c r="AW27" s="65">
        <v>8</v>
      </c>
      <c r="AX27" s="65">
        <v>8</v>
      </c>
      <c r="AY27" s="65">
        <v>0</v>
      </c>
      <c r="AZ27" s="65">
        <v>44</v>
      </c>
      <c r="BA27" s="65">
        <v>2</v>
      </c>
      <c r="BB27" s="65">
        <v>5</v>
      </c>
      <c r="BC27" s="65">
        <v>6</v>
      </c>
      <c r="BD27" s="65">
        <v>2</v>
      </c>
      <c r="BE27" s="65">
        <v>7</v>
      </c>
      <c r="BF27" s="65">
        <v>6</v>
      </c>
      <c r="BG27" s="65">
        <v>6</v>
      </c>
      <c r="BH27" s="65">
        <v>65</v>
      </c>
      <c r="BI27" s="65">
        <v>2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21</v>
      </c>
      <c r="AB28" s="165">
        <v>2</v>
      </c>
      <c r="AC28" s="165">
        <v>4</v>
      </c>
      <c r="AD28" s="165">
        <v>4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1</v>
      </c>
      <c r="AM28" s="165">
        <v>1</v>
      </c>
      <c r="AN28" s="165">
        <v>0</v>
      </c>
      <c r="AO28" s="165">
        <v>1</v>
      </c>
      <c r="AP28" s="193">
        <v>0</v>
      </c>
      <c r="AQ28" s="100" t="s">
        <v>211</v>
      </c>
      <c r="AR28" s="172">
        <v>22</v>
      </c>
      <c r="AS28" s="65">
        <v>1</v>
      </c>
      <c r="AT28" s="65">
        <v>4</v>
      </c>
      <c r="AU28" s="65">
        <v>4</v>
      </c>
      <c r="AV28" s="65">
        <v>0</v>
      </c>
      <c r="AW28" s="65">
        <v>0</v>
      </c>
      <c r="AX28" s="65">
        <v>0</v>
      </c>
      <c r="AY28" s="65">
        <v>0</v>
      </c>
      <c r="AZ28" s="65">
        <v>14</v>
      </c>
      <c r="BA28" s="65">
        <v>0</v>
      </c>
      <c r="BB28" s="65">
        <v>1</v>
      </c>
      <c r="BC28" s="65">
        <v>1</v>
      </c>
      <c r="BD28" s="65">
        <v>1</v>
      </c>
      <c r="BE28" s="65">
        <v>0</v>
      </c>
      <c r="BF28" s="65">
        <v>1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5</v>
      </c>
      <c r="M29" s="65">
        <v>0</v>
      </c>
      <c r="N29" s="65">
        <v>0</v>
      </c>
      <c r="O29" s="65">
        <v>0</v>
      </c>
      <c r="P29" s="65">
        <v>204</v>
      </c>
      <c r="Q29" s="65">
        <v>66</v>
      </c>
      <c r="R29" s="65">
        <v>138</v>
      </c>
      <c r="S29" s="65">
        <v>0</v>
      </c>
      <c r="T29" s="65">
        <v>235</v>
      </c>
      <c r="U29" s="65">
        <v>204</v>
      </c>
      <c r="V29" s="65">
        <v>66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90</v>
      </c>
      <c r="AB29" s="165">
        <v>2</v>
      </c>
      <c r="AC29" s="165">
        <v>17</v>
      </c>
      <c r="AD29" s="165">
        <v>14</v>
      </c>
      <c r="AE29" s="165">
        <v>3</v>
      </c>
      <c r="AF29" s="165">
        <v>2</v>
      </c>
      <c r="AG29" s="165">
        <v>2</v>
      </c>
      <c r="AH29" s="165">
        <v>0</v>
      </c>
      <c r="AI29" s="165">
        <v>51</v>
      </c>
      <c r="AJ29" s="165">
        <v>0</v>
      </c>
      <c r="AK29" s="165">
        <v>6</v>
      </c>
      <c r="AL29" s="165">
        <v>0</v>
      </c>
      <c r="AM29" s="165">
        <v>9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5</v>
      </c>
      <c r="AS29" s="65">
        <v>10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3</v>
      </c>
      <c r="BD29" s="65">
        <v>0</v>
      </c>
      <c r="BE29" s="65">
        <v>0</v>
      </c>
      <c r="BF29" s="65">
        <v>0</v>
      </c>
      <c r="BG29" s="65">
        <v>2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6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92</v>
      </c>
      <c r="J30" s="65">
        <v>2</v>
      </c>
      <c r="K30" s="65">
        <v>68</v>
      </c>
      <c r="L30" s="65">
        <v>55</v>
      </c>
      <c r="M30" s="65">
        <v>1</v>
      </c>
      <c r="N30" s="65">
        <v>25</v>
      </c>
      <c r="O30" s="65">
        <v>24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79</v>
      </c>
      <c r="AB30" s="165">
        <v>17</v>
      </c>
      <c r="AC30" s="165">
        <v>13</v>
      </c>
      <c r="AD30" s="165">
        <v>13</v>
      </c>
      <c r="AE30" s="165">
        <v>0</v>
      </c>
      <c r="AF30" s="165">
        <v>9</v>
      </c>
      <c r="AG30" s="165">
        <v>9</v>
      </c>
      <c r="AH30" s="165">
        <v>0</v>
      </c>
      <c r="AI30" s="165">
        <v>44</v>
      </c>
      <c r="AJ30" s="165">
        <v>0</v>
      </c>
      <c r="AK30" s="165">
        <v>4</v>
      </c>
      <c r="AL30" s="165">
        <v>1</v>
      </c>
      <c r="AM30" s="165">
        <v>12</v>
      </c>
      <c r="AN30" s="165">
        <v>6</v>
      </c>
      <c r="AO30" s="165">
        <v>6</v>
      </c>
      <c r="AP30" s="193">
        <v>1</v>
      </c>
      <c r="AQ30" s="100" t="s">
        <v>213</v>
      </c>
      <c r="AR30" s="172">
        <v>24</v>
      </c>
      <c r="AS30" s="65">
        <v>18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4</v>
      </c>
      <c r="BA30" s="65">
        <v>8</v>
      </c>
      <c r="BB30" s="65">
        <v>2</v>
      </c>
      <c r="BC30" s="65">
        <v>1</v>
      </c>
      <c r="BD30" s="65">
        <v>0</v>
      </c>
      <c r="BE30" s="65">
        <v>3</v>
      </c>
      <c r="BF30" s="65">
        <v>1</v>
      </c>
      <c r="BG30" s="65">
        <v>3</v>
      </c>
      <c r="BH30" s="65">
        <v>16</v>
      </c>
      <c r="BI30" s="65">
        <v>1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25</v>
      </c>
      <c r="C31" s="65">
        <v>7</v>
      </c>
      <c r="D31" s="65">
        <v>8</v>
      </c>
      <c r="E31" s="65">
        <v>7</v>
      </c>
      <c r="F31" s="65">
        <v>7</v>
      </c>
      <c r="G31" s="65">
        <v>4</v>
      </c>
      <c r="H31" s="65">
        <v>131</v>
      </c>
      <c r="I31" s="65">
        <v>108</v>
      </c>
      <c r="J31" s="65">
        <v>1</v>
      </c>
      <c r="K31" s="65">
        <v>99</v>
      </c>
      <c r="L31" s="65">
        <v>67</v>
      </c>
      <c r="M31" s="65">
        <v>0</v>
      </c>
      <c r="N31" s="65">
        <v>0</v>
      </c>
      <c r="O31" s="65">
        <v>0</v>
      </c>
      <c r="P31" s="65">
        <v>1033</v>
      </c>
      <c r="Q31" s="65">
        <v>309</v>
      </c>
      <c r="R31" s="65">
        <v>724</v>
      </c>
      <c r="S31" s="65">
        <v>0</v>
      </c>
      <c r="T31" s="65">
        <v>276</v>
      </c>
      <c r="U31" s="65">
        <v>1023</v>
      </c>
      <c r="V31" s="65">
        <v>299</v>
      </c>
      <c r="W31" s="65">
        <v>724</v>
      </c>
      <c r="X31" s="65">
        <v>0</v>
      </c>
      <c r="Y31" s="173">
        <v>276</v>
      </c>
      <c r="Z31" s="100" t="s">
        <v>581</v>
      </c>
      <c r="AA31" s="192">
        <v>392</v>
      </c>
      <c r="AB31" s="165">
        <v>17</v>
      </c>
      <c r="AC31" s="165">
        <v>83</v>
      </c>
      <c r="AD31" s="165">
        <v>66</v>
      </c>
      <c r="AE31" s="165">
        <v>17</v>
      </c>
      <c r="AF31" s="165">
        <v>8</v>
      </c>
      <c r="AG31" s="165">
        <v>8</v>
      </c>
      <c r="AH31" s="165">
        <v>0</v>
      </c>
      <c r="AI31" s="165">
        <v>232</v>
      </c>
      <c r="AJ31" s="165">
        <v>5</v>
      </c>
      <c r="AK31" s="165">
        <v>22</v>
      </c>
      <c r="AL31" s="165">
        <v>1</v>
      </c>
      <c r="AM31" s="165">
        <v>27</v>
      </c>
      <c r="AN31" s="165">
        <v>3</v>
      </c>
      <c r="AO31" s="165">
        <v>28</v>
      </c>
      <c r="AP31" s="193">
        <v>0</v>
      </c>
      <c r="AQ31" s="100" t="s">
        <v>581</v>
      </c>
      <c r="AR31" s="172">
        <v>24</v>
      </c>
      <c r="AS31" s="65">
        <v>7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3</v>
      </c>
      <c r="BA31" s="65">
        <v>3</v>
      </c>
      <c r="BB31" s="65">
        <v>2</v>
      </c>
      <c r="BC31" s="65">
        <v>1</v>
      </c>
      <c r="BD31" s="65">
        <v>0</v>
      </c>
      <c r="BE31" s="65">
        <v>0</v>
      </c>
      <c r="BF31" s="65">
        <v>1</v>
      </c>
      <c r="BG31" s="65">
        <v>3</v>
      </c>
      <c r="BH31" s="65">
        <v>18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55</v>
      </c>
      <c r="I32" s="65">
        <v>40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171</v>
      </c>
      <c r="AB32" s="165">
        <v>11</v>
      </c>
      <c r="AC32" s="165">
        <v>27</v>
      </c>
      <c r="AD32" s="165">
        <v>24</v>
      </c>
      <c r="AE32" s="165">
        <v>3</v>
      </c>
      <c r="AF32" s="165">
        <v>6</v>
      </c>
      <c r="AG32" s="165">
        <v>6</v>
      </c>
      <c r="AH32" s="165">
        <v>0</v>
      </c>
      <c r="AI32" s="165">
        <v>106</v>
      </c>
      <c r="AJ32" s="165">
        <v>2</v>
      </c>
      <c r="AK32" s="165">
        <v>12</v>
      </c>
      <c r="AL32" s="165">
        <v>1</v>
      </c>
      <c r="AM32" s="165">
        <v>11</v>
      </c>
      <c r="AN32" s="165">
        <v>2</v>
      </c>
      <c r="AO32" s="165">
        <v>15</v>
      </c>
      <c r="AP32" s="193">
        <v>0</v>
      </c>
      <c r="AQ32" s="100" t="s">
        <v>214</v>
      </c>
      <c r="AR32" s="172">
        <v>5</v>
      </c>
      <c r="AS32" s="65">
        <v>12</v>
      </c>
      <c r="AT32" s="65">
        <v>0</v>
      </c>
      <c r="AU32" s="65">
        <v>0</v>
      </c>
      <c r="AV32" s="65">
        <v>0</v>
      </c>
      <c r="AW32" s="65">
        <v>3</v>
      </c>
      <c r="AX32" s="65">
        <v>3</v>
      </c>
      <c r="AY32" s="65">
        <v>0</v>
      </c>
      <c r="AZ32" s="65">
        <v>0</v>
      </c>
      <c r="BA32" s="65">
        <v>2</v>
      </c>
      <c r="BB32" s="65">
        <v>0</v>
      </c>
      <c r="BC32" s="65">
        <v>2</v>
      </c>
      <c r="BD32" s="65">
        <v>0</v>
      </c>
      <c r="BE32" s="65">
        <v>2</v>
      </c>
      <c r="BF32" s="65">
        <v>0</v>
      </c>
      <c r="BG32" s="65">
        <v>3</v>
      </c>
      <c r="BH32" s="65">
        <v>3</v>
      </c>
      <c r="BI32" s="65">
        <v>2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19</v>
      </c>
      <c r="C33" s="65">
        <v>5</v>
      </c>
      <c r="D33" s="65">
        <v>4</v>
      </c>
      <c r="E33" s="65">
        <v>4</v>
      </c>
      <c r="F33" s="65">
        <v>4</v>
      </c>
      <c r="G33" s="65">
        <v>3</v>
      </c>
      <c r="H33" s="65">
        <v>122</v>
      </c>
      <c r="I33" s="65">
        <v>102</v>
      </c>
      <c r="J33" s="65">
        <v>3</v>
      </c>
      <c r="K33" s="65">
        <v>44</v>
      </c>
      <c r="L33" s="65">
        <v>37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290</v>
      </c>
      <c r="U33" s="65">
        <v>248</v>
      </c>
      <c r="V33" s="65">
        <v>178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217</v>
      </c>
      <c r="AB33" s="165">
        <v>21</v>
      </c>
      <c r="AC33" s="165">
        <v>59</v>
      </c>
      <c r="AD33" s="165">
        <v>44</v>
      </c>
      <c r="AE33" s="165">
        <v>15</v>
      </c>
      <c r="AF33" s="165">
        <v>11</v>
      </c>
      <c r="AG33" s="165">
        <v>11</v>
      </c>
      <c r="AH33" s="165">
        <v>0</v>
      </c>
      <c r="AI33" s="165">
        <v>116</v>
      </c>
      <c r="AJ33" s="165">
        <v>6</v>
      </c>
      <c r="AK33" s="165">
        <v>12</v>
      </c>
      <c r="AL33" s="165">
        <v>0</v>
      </c>
      <c r="AM33" s="165">
        <v>14</v>
      </c>
      <c r="AN33" s="165">
        <v>2</v>
      </c>
      <c r="AO33" s="165">
        <v>16</v>
      </c>
      <c r="AP33" s="193">
        <v>2</v>
      </c>
      <c r="AQ33" s="100" t="s">
        <v>582</v>
      </c>
      <c r="AR33" s="172">
        <v>18</v>
      </c>
      <c r="AS33" s="65">
        <v>23</v>
      </c>
      <c r="AT33" s="65">
        <v>0</v>
      </c>
      <c r="AU33" s="65">
        <v>0</v>
      </c>
      <c r="AV33" s="65">
        <v>0</v>
      </c>
      <c r="AW33" s="65">
        <v>3</v>
      </c>
      <c r="AX33" s="65">
        <v>3</v>
      </c>
      <c r="AY33" s="65">
        <v>0</v>
      </c>
      <c r="AZ33" s="65">
        <v>0</v>
      </c>
      <c r="BA33" s="65">
        <v>6</v>
      </c>
      <c r="BB33" s="65">
        <v>1</v>
      </c>
      <c r="BC33" s="65">
        <v>6</v>
      </c>
      <c r="BD33" s="65">
        <v>0</v>
      </c>
      <c r="BE33" s="65">
        <v>3</v>
      </c>
      <c r="BF33" s="65">
        <v>1</v>
      </c>
      <c r="BG33" s="65">
        <v>5</v>
      </c>
      <c r="BH33" s="65">
        <v>14</v>
      </c>
      <c r="BI33" s="65">
        <v>2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54</v>
      </c>
      <c r="C34" s="65">
        <v>11</v>
      </c>
      <c r="D34" s="65">
        <v>12</v>
      </c>
      <c r="E34" s="65">
        <v>11</v>
      </c>
      <c r="F34" s="65">
        <v>7</v>
      </c>
      <c r="G34" s="65">
        <v>8</v>
      </c>
      <c r="H34" s="65">
        <v>411</v>
      </c>
      <c r="I34" s="65">
        <v>411</v>
      </c>
      <c r="J34" s="65">
        <v>40</v>
      </c>
      <c r="K34" s="65">
        <v>1071</v>
      </c>
      <c r="L34" s="65">
        <v>1071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0" t="s">
        <v>583</v>
      </c>
      <c r="AA34" s="192">
        <v>1169</v>
      </c>
      <c r="AB34" s="165">
        <v>68</v>
      </c>
      <c r="AC34" s="165">
        <v>299</v>
      </c>
      <c r="AD34" s="165">
        <v>202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0" t="s">
        <v>583</v>
      </c>
      <c r="AR34" s="172">
        <v>170</v>
      </c>
      <c r="AS34" s="65">
        <v>132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5</v>
      </c>
      <c r="BA34" s="65">
        <v>53</v>
      </c>
      <c r="BB34" s="65">
        <v>0</v>
      </c>
      <c r="BC34" s="65">
        <v>58</v>
      </c>
      <c r="BD34" s="65">
        <v>0</v>
      </c>
      <c r="BE34" s="65">
        <v>4</v>
      </c>
      <c r="BF34" s="65">
        <v>4</v>
      </c>
      <c r="BG34" s="65">
        <v>16</v>
      </c>
      <c r="BH34" s="65">
        <v>156</v>
      </c>
      <c r="BI34" s="65">
        <v>5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41</v>
      </c>
      <c r="C35" s="65">
        <v>6</v>
      </c>
      <c r="D35" s="65">
        <v>6</v>
      </c>
      <c r="E35" s="65">
        <v>5</v>
      </c>
      <c r="F35" s="65">
        <v>6</v>
      </c>
      <c r="G35" s="65">
        <v>9</v>
      </c>
      <c r="H35" s="65">
        <v>425</v>
      </c>
      <c r="I35" s="65">
        <v>354</v>
      </c>
      <c r="J35" s="65">
        <v>3</v>
      </c>
      <c r="K35" s="65">
        <v>117</v>
      </c>
      <c r="L35" s="65">
        <v>113</v>
      </c>
      <c r="M35" s="65">
        <v>2</v>
      </c>
      <c r="N35" s="65">
        <v>124</v>
      </c>
      <c r="O35" s="65">
        <v>101</v>
      </c>
      <c r="P35" s="65">
        <v>1049</v>
      </c>
      <c r="Q35" s="65">
        <v>627</v>
      </c>
      <c r="R35" s="65">
        <v>422</v>
      </c>
      <c r="S35" s="65">
        <v>248</v>
      </c>
      <c r="T35" s="65">
        <v>300</v>
      </c>
      <c r="U35" s="65">
        <v>951</v>
      </c>
      <c r="V35" s="65">
        <v>558</v>
      </c>
      <c r="W35" s="65">
        <v>393</v>
      </c>
      <c r="X35" s="65">
        <v>248</v>
      </c>
      <c r="Y35" s="173">
        <v>300</v>
      </c>
      <c r="Z35" s="100" t="s">
        <v>199</v>
      </c>
      <c r="AA35" s="192">
        <v>596</v>
      </c>
      <c r="AB35" s="165">
        <v>47</v>
      </c>
      <c r="AC35" s="165">
        <v>136</v>
      </c>
      <c r="AD35" s="165">
        <v>103</v>
      </c>
      <c r="AE35" s="165">
        <v>33</v>
      </c>
      <c r="AF35" s="165">
        <v>21</v>
      </c>
      <c r="AG35" s="165">
        <v>21</v>
      </c>
      <c r="AH35" s="165">
        <v>0</v>
      </c>
      <c r="AI35" s="165">
        <v>371</v>
      </c>
      <c r="AJ35" s="165">
        <v>11</v>
      </c>
      <c r="AK35" s="165">
        <v>30</v>
      </c>
      <c r="AL35" s="165">
        <v>6</v>
      </c>
      <c r="AM35" s="165">
        <v>28</v>
      </c>
      <c r="AN35" s="165">
        <v>6</v>
      </c>
      <c r="AO35" s="165">
        <v>31</v>
      </c>
      <c r="AP35" s="193">
        <v>3</v>
      </c>
      <c r="AQ35" s="100" t="s">
        <v>199</v>
      </c>
      <c r="AR35" s="172">
        <v>81</v>
      </c>
      <c r="AS35" s="65">
        <v>30</v>
      </c>
      <c r="AT35" s="65">
        <v>0</v>
      </c>
      <c r="AU35" s="65">
        <v>0</v>
      </c>
      <c r="AV35" s="65">
        <v>0</v>
      </c>
      <c r="AW35" s="65">
        <v>4</v>
      </c>
      <c r="AX35" s="65">
        <v>4</v>
      </c>
      <c r="AY35" s="65">
        <v>0</v>
      </c>
      <c r="AZ35" s="65">
        <v>25</v>
      </c>
      <c r="BA35" s="65">
        <v>9</v>
      </c>
      <c r="BB35" s="65">
        <v>3</v>
      </c>
      <c r="BC35" s="65">
        <v>6</v>
      </c>
      <c r="BD35" s="65">
        <v>0</v>
      </c>
      <c r="BE35" s="65">
        <v>4</v>
      </c>
      <c r="BF35" s="65">
        <v>4</v>
      </c>
      <c r="BG35" s="65">
        <v>7</v>
      </c>
      <c r="BH35" s="65">
        <v>42</v>
      </c>
      <c r="BI35" s="65">
        <v>7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24</v>
      </c>
      <c r="AB36" s="179">
        <v>0</v>
      </c>
      <c r="AC36" s="179">
        <v>2</v>
      </c>
      <c r="AD36" s="179">
        <v>2</v>
      </c>
      <c r="AE36" s="179">
        <v>0</v>
      </c>
      <c r="AF36" s="179">
        <v>0</v>
      </c>
      <c r="AG36" s="179">
        <v>0</v>
      </c>
      <c r="AH36" s="179">
        <v>0</v>
      </c>
      <c r="AI36" s="179">
        <v>17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R6:BJ6"/>
    <mergeCell ref="AA7:AB8"/>
    <mergeCell ref="BI9:BI11"/>
    <mergeCell ref="BJ9:BJ11"/>
    <mergeCell ref="X1:Y1"/>
    <mergeCell ref="BI1:BJ1"/>
    <mergeCell ref="X2:Y2"/>
    <mergeCell ref="BI2:BJ2"/>
    <mergeCell ref="AQ40:AZ41"/>
    <mergeCell ref="A3:Y3"/>
    <mergeCell ref="Z3:AP3"/>
    <mergeCell ref="AQ3:BJ3"/>
    <mergeCell ref="A5:Y5"/>
    <mergeCell ref="Z5:AP5"/>
    <mergeCell ref="AQ5:BJ5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Q6:AQ11"/>
    <mergeCell ref="BD8:BE8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AW9:AY9"/>
    <mergeCell ref="AA6:AP6"/>
    <mergeCell ref="AH10:AH11"/>
    <mergeCell ref="AL9:AL11"/>
    <mergeCell ref="AM9:AM11"/>
    <mergeCell ref="AN9:AN11"/>
    <mergeCell ref="AT8:AY8"/>
    <mergeCell ref="AZ8:BA8"/>
    <mergeCell ref="BB8:BC8"/>
    <mergeCell ref="AC7:AP7"/>
    <mergeCell ref="AR7:AS8"/>
    <mergeCell ref="AT7:BJ7"/>
    <mergeCell ref="AC8:AH8"/>
    <mergeCell ref="AI8:AJ8"/>
    <mergeCell ref="AK8:AL8"/>
    <mergeCell ref="AO8:AP8"/>
    <mergeCell ref="AF9:AH9"/>
    <mergeCell ref="AI9:AI11"/>
    <mergeCell ref="AJ9:AJ11"/>
    <mergeCell ref="AK9:AK11"/>
    <mergeCell ref="BF8:BG8"/>
    <mergeCell ref="BF9:BF11"/>
    <mergeCell ref="BG9:BG11"/>
    <mergeCell ref="AV10:AV11"/>
    <mergeCell ref="BH9:BH11"/>
    <mergeCell ref="V10:V11"/>
    <mergeCell ref="J8:L9"/>
    <mergeCell ref="M8:O9"/>
    <mergeCell ref="P8:T8"/>
    <mergeCell ref="U8:Y8"/>
    <mergeCell ref="AM8:AN8"/>
    <mergeCell ref="BI8:BJ8"/>
    <mergeCell ref="P9:R9"/>
    <mergeCell ref="S9:S11"/>
    <mergeCell ref="T9:T11"/>
    <mergeCell ref="U9:W9"/>
    <mergeCell ref="X9:X11"/>
    <mergeCell ref="Y9:Y11"/>
    <mergeCell ref="AA9:AA11"/>
    <mergeCell ref="AB9:AB11"/>
    <mergeCell ref="AC9:AE9"/>
    <mergeCell ref="AO9:AO11"/>
    <mergeCell ref="AP9:AP11"/>
    <mergeCell ref="AR9:AR11"/>
    <mergeCell ref="AS9:AS11"/>
    <mergeCell ref="AT9:AV9"/>
    <mergeCell ref="AT10:AT11"/>
    <mergeCell ref="AU10:AU11"/>
    <mergeCell ref="AO1:AP1"/>
    <mergeCell ref="AO2:AP2"/>
    <mergeCell ref="A4:Y4"/>
    <mergeCell ref="Z4:AP4"/>
    <mergeCell ref="AQ4:BJ4"/>
    <mergeCell ref="W10:W11"/>
    <mergeCell ref="AC10:AC11"/>
    <mergeCell ref="AD10:AD11"/>
    <mergeCell ref="AE10:AE11"/>
    <mergeCell ref="AF10:AF11"/>
    <mergeCell ref="G10:G11"/>
    <mergeCell ref="H10:H11"/>
    <mergeCell ref="I10:I11"/>
    <mergeCell ref="J10:J11"/>
    <mergeCell ref="K10:K11"/>
    <mergeCell ref="L10:L11"/>
    <mergeCell ref="M10:M11"/>
    <mergeCell ref="N10:N11"/>
    <mergeCell ref="AG10:AG11"/>
    <mergeCell ref="O10:O11"/>
    <mergeCell ref="P10:P11"/>
    <mergeCell ref="Q10:Q11"/>
    <mergeCell ref="R10:R11"/>
    <mergeCell ref="U10:U11"/>
  </mergeCells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41" t="s">
        <v>187</v>
      </c>
      <c r="X1" s="253" t="s">
        <v>476</v>
      </c>
      <c r="Y1" s="254"/>
      <c r="Z1" s="101" t="s">
        <v>261</v>
      </c>
      <c r="AN1" s="41" t="s">
        <v>187</v>
      </c>
      <c r="AO1" s="253" t="s">
        <v>293</v>
      </c>
      <c r="AP1" s="254"/>
      <c r="AQ1" s="101" t="s">
        <v>261</v>
      </c>
      <c r="BG1" s="46"/>
      <c r="BH1" s="41" t="s">
        <v>187</v>
      </c>
      <c r="BI1" s="237" t="s">
        <v>476</v>
      </c>
      <c r="BJ1" s="237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41" t="s">
        <v>477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1" t="s">
        <v>728</v>
      </c>
      <c r="AO2" s="253" t="s">
        <v>0</v>
      </c>
      <c r="AP2" s="254"/>
      <c r="AQ2" s="201" t="s">
        <v>747</v>
      </c>
      <c r="AR2" s="47" t="s">
        <v>510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9"/>
      <c r="BH2" s="41" t="s">
        <v>190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592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593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594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530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521</v>
      </c>
      <c r="AA6" s="253" t="s">
        <v>142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339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298</v>
      </c>
      <c r="AB7" s="270"/>
      <c r="AC7" s="254" t="s">
        <v>549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550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367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109</v>
      </c>
      <c r="AD8" s="254"/>
      <c r="AE8" s="254"/>
      <c r="AF8" s="254"/>
      <c r="AG8" s="254"/>
      <c r="AH8" s="255"/>
      <c r="AI8" s="321" t="s">
        <v>506</v>
      </c>
      <c r="AJ8" s="396"/>
      <c r="AK8" s="321" t="s">
        <v>93</v>
      </c>
      <c r="AL8" s="396"/>
      <c r="AM8" s="321" t="s">
        <v>305</v>
      </c>
      <c r="AN8" s="396"/>
      <c r="AO8" s="321" t="s">
        <v>110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93</v>
      </c>
      <c r="BC8" s="396"/>
      <c r="BD8" s="321" t="s">
        <v>526</v>
      </c>
      <c r="BE8" s="396"/>
      <c r="BF8" s="321" t="s">
        <v>110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66</v>
      </c>
      <c r="AB9" s="236" t="s">
        <v>468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362</v>
      </c>
      <c r="AJ9" s="236" t="s">
        <v>69</v>
      </c>
      <c r="AK9" s="236" t="s">
        <v>66</v>
      </c>
      <c r="AL9" s="236" t="s">
        <v>69</v>
      </c>
      <c r="AM9" s="236" t="s">
        <v>66</v>
      </c>
      <c r="AN9" s="236" t="s">
        <v>542</v>
      </c>
      <c r="AO9" s="236" t="s">
        <v>66</v>
      </c>
      <c r="AP9" s="247" t="s">
        <v>69</v>
      </c>
      <c r="AQ9" s="407"/>
      <c r="AR9" s="235" t="s">
        <v>66</v>
      </c>
      <c r="AS9" s="235" t="s">
        <v>69</v>
      </c>
      <c r="AT9" s="237" t="s">
        <v>371</v>
      </c>
      <c r="AU9" s="237"/>
      <c r="AV9" s="237"/>
      <c r="AW9" s="237" t="s">
        <v>507</v>
      </c>
      <c r="AX9" s="237"/>
      <c r="AY9" s="237"/>
      <c r="AZ9" s="235" t="s">
        <v>66</v>
      </c>
      <c r="BA9" s="235" t="s">
        <v>69</v>
      </c>
      <c r="BB9" s="235" t="s">
        <v>66</v>
      </c>
      <c r="BC9" s="235" t="s">
        <v>69</v>
      </c>
      <c r="BD9" s="235" t="s">
        <v>66</v>
      </c>
      <c r="BE9" s="235" t="s">
        <v>373</v>
      </c>
      <c r="BF9" s="235" t="s">
        <v>66</v>
      </c>
      <c r="BG9" s="235" t="s">
        <v>69</v>
      </c>
      <c r="BH9" s="247" t="s">
        <v>66</v>
      </c>
      <c r="BI9" s="235" t="s">
        <v>467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473</v>
      </c>
      <c r="AE10" s="236" t="s">
        <v>78</v>
      </c>
      <c r="AF10" s="236" t="s">
        <v>77</v>
      </c>
      <c r="AG10" s="236" t="s">
        <v>546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488</v>
      </c>
      <c r="AU10" s="236" t="s">
        <v>546</v>
      </c>
      <c r="AV10" s="236" t="s">
        <v>78</v>
      </c>
      <c r="AW10" s="236" t="s">
        <v>77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193</v>
      </c>
      <c r="B12" s="188">
        <f t="shared" ref="B12:Y12" si="0">SUM(B13:B36)</f>
        <v>335</v>
      </c>
      <c r="C12" s="189">
        <f t="shared" si="0"/>
        <v>105</v>
      </c>
      <c r="D12" s="189">
        <f t="shared" si="0"/>
        <v>127</v>
      </c>
      <c r="E12" s="189">
        <f t="shared" si="0"/>
        <v>104</v>
      </c>
      <c r="F12" s="189">
        <f t="shared" si="0"/>
        <v>96</v>
      </c>
      <c r="G12" s="189">
        <f t="shared" si="0"/>
        <v>73</v>
      </c>
      <c r="H12" s="189">
        <f t="shared" si="0"/>
        <v>3859</v>
      </c>
      <c r="I12" s="189">
        <f t="shared" si="0"/>
        <v>2946</v>
      </c>
      <c r="J12" s="189">
        <f t="shared" si="0"/>
        <v>101</v>
      </c>
      <c r="K12" s="189">
        <f t="shared" si="0"/>
        <v>4007</v>
      </c>
      <c r="L12" s="189">
        <f t="shared" si="0"/>
        <v>3320</v>
      </c>
      <c r="M12" s="189">
        <f t="shared" si="0"/>
        <v>33</v>
      </c>
      <c r="N12" s="189">
        <f t="shared" si="0"/>
        <v>2830</v>
      </c>
      <c r="O12" s="189">
        <f t="shared" si="0"/>
        <v>2127</v>
      </c>
      <c r="P12" s="189">
        <f t="shared" si="0"/>
        <v>23201</v>
      </c>
      <c r="Q12" s="189">
        <f t="shared" si="0"/>
        <v>7861</v>
      </c>
      <c r="R12" s="189">
        <f t="shared" si="0"/>
        <v>15340</v>
      </c>
      <c r="S12" s="189">
        <f t="shared" si="0"/>
        <v>4891</v>
      </c>
      <c r="T12" s="189">
        <f t="shared" si="0"/>
        <v>6745</v>
      </c>
      <c r="U12" s="189">
        <f t="shared" si="0"/>
        <v>20351</v>
      </c>
      <c r="V12" s="189">
        <f t="shared" si="0"/>
        <v>6664</v>
      </c>
      <c r="W12" s="189">
        <f t="shared" si="0"/>
        <v>13687</v>
      </c>
      <c r="X12" s="189">
        <f t="shared" si="0"/>
        <v>5051</v>
      </c>
      <c r="Y12" s="190">
        <f t="shared" si="0"/>
        <v>6802</v>
      </c>
      <c r="Z12" s="102" t="s">
        <v>193</v>
      </c>
      <c r="AA12" s="188">
        <f t="shared" ref="AA12:AP12" si="1">SUM(AA13:AA36)</f>
        <v>7345</v>
      </c>
      <c r="AB12" s="189">
        <f t="shared" si="1"/>
        <v>436</v>
      </c>
      <c r="AC12" s="189">
        <f t="shared" si="1"/>
        <v>1347</v>
      </c>
      <c r="AD12" s="189">
        <f t="shared" si="1"/>
        <v>1065</v>
      </c>
      <c r="AE12" s="189">
        <f t="shared" si="1"/>
        <v>282</v>
      </c>
      <c r="AF12" s="189">
        <f t="shared" si="1"/>
        <v>242</v>
      </c>
      <c r="AG12" s="189">
        <f t="shared" si="1"/>
        <v>232</v>
      </c>
      <c r="AH12" s="189">
        <f t="shared" si="1"/>
        <v>10</v>
      </c>
      <c r="AI12" s="189">
        <f t="shared" si="1"/>
        <v>4552</v>
      </c>
      <c r="AJ12" s="189">
        <f t="shared" si="1"/>
        <v>56</v>
      </c>
      <c r="AK12" s="189">
        <f t="shared" si="1"/>
        <v>451</v>
      </c>
      <c r="AL12" s="189">
        <f t="shared" si="1"/>
        <v>36</v>
      </c>
      <c r="AM12" s="189">
        <f t="shared" si="1"/>
        <v>427</v>
      </c>
      <c r="AN12" s="189">
        <f t="shared" si="1"/>
        <v>68</v>
      </c>
      <c r="AO12" s="189">
        <f t="shared" si="1"/>
        <v>568</v>
      </c>
      <c r="AP12" s="190">
        <f t="shared" si="1"/>
        <v>22</v>
      </c>
      <c r="AQ12" s="102" t="s">
        <v>193</v>
      </c>
      <c r="AR12" s="188">
        <f t="shared" ref="AR12:BG12" si="2">SUM(AR13:AR36)</f>
        <v>1136</v>
      </c>
      <c r="AS12" s="189">
        <f t="shared" si="2"/>
        <v>586</v>
      </c>
      <c r="AT12" s="189">
        <f t="shared" si="2"/>
        <v>0</v>
      </c>
      <c r="AU12" s="189">
        <f t="shared" si="2"/>
        <v>0</v>
      </c>
      <c r="AV12" s="189">
        <f t="shared" si="2"/>
        <v>0</v>
      </c>
      <c r="AW12" s="189">
        <f t="shared" si="2"/>
        <v>79</v>
      </c>
      <c r="AX12" s="189">
        <f t="shared" si="2"/>
        <v>78</v>
      </c>
      <c r="AY12" s="189">
        <f t="shared" si="2"/>
        <v>2</v>
      </c>
      <c r="AZ12" s="189">
        <f t="shared" si="2"/>
        <v>271</v>
      </c>
      <c r="BA12" s="189">
        <f t="shared" si="2"/>
        <v>146</v>
      </c>
      <c r="BB12" s="189">
        <f t="shared" si="2"/>
        <v>38</v>
      </c>
      <c r="BC12" s="189">
        <f t="shared" si="2"/>
        <v>166</v>
      </c>
      <c r="BD12" s="189">
        <f t="shared" si="2"/>
        <v>6</v>
      </c>
      <c r="BE12" s="189">
        <f t="shared" si="2"/>
        <v>70</v>
      </c>
      <c r="BF12" s="189">
        <f t="shared" si="2"/>
        <v>54</v>
      </c>
      <c r="BG12" s="189">
        <f t="shared" si="2"/>
        <v>128</v>
      </c>
      <c r="BH12" s="189">
        <f>SUM(BH13:BH36)</f>
        <v>720</v>
      </c>
      <c r="BI12" s="189">
        <f>SUM(BI13:BI36)</f>
        <v>47</v>
      </c>
      <c r="BJ12" s="189">
        <f>SUM(BJ13:BJ36)</f>
        <v>0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37</v>
      </c>
      <c r="C13" s="65">
        <v>8</v>
      </c>
      <c r="D13" s="65">
        <v>15</v>
      </c>
      <c r="E13" s="65">
        <v>7</v>
      </c>
      <c r="F13" s="65">
        <v>7</v>
      </c>
      <c r="G13" s="65">
        <v>5</v>
      </c>
      <c r="H13" s="65">
        <v>203</v>
      </c>
      <c r="I13" s="65">
        <v>178</v>
      </c>
      <c r="J13" s="65">
        <v>8</v>
      </c>
      <c r="K13" s="65">
        <v>374</v>
      </c>
      <c r="L13" s="65">
        <v>291</v>
      </c>
      <c r="M13" s="65">
        <v>3</v>
      </c>
      <c r="N13" s="65">
        <v>279</v>
      </c>
      <c r="O13" s="65">
        <v>185</v>
      </c>
      <c r="P13" s="65">
        <v>2665</v>
      </c>
      <c r="Q13" s="65">
        <v>639</v>
      </c>
      <c r="R13" s="65">
        <v>2026</v>
      </c>
      <c r="S13" s="65">
        <v>0</v>
      </c>
      <c r="T13" s="65">
        <v>552</v>
      </c>
      <c r="U13" s="65">
        <v>2252</v>
      </c>
      <c r="V13" s="65">
        <v>374</v>
      </c>
      <c r="W13" s="65">
        <v>1878</v>
      </c>
      <c r="X13" s="65">
        <v>0</v>
      </c>
      <c r="Y13" s="173">
        <v>625</v>
      </c>
      <c r="Z13" s="100" t="s">
        <v>576</v>
      </c>
      <c r="AA13" s="192">
        <v>699</v>
      </c>
      <c r="AB13" s="165">
        <v>46</v>
      </c>
      <c r="AC13" s="165">
        <v>134</v>
      </c>
      <c r="AD13" s="165">
        <v>112</v>
      </c>
      <c r="AE13" s="165">
        <v>22</v>
      </c>
      <c r="AF13" s="165">
        <v>26</v>
      </c>
      <c r="AG13" s="165">
        <v>25</v>
      </c>
      <c r="AH13" s="165">
        <v>1</v>
      </c>
      <c r="AI13" s="165">
        <v>403</v>
      </c>
      <c r="AJ13" s="165">
        <v>1</v>
      </c>
      <c r="AK13" s="165">
        <v>49</v>
      </c>
      <c r="AL13" s="165">
        <v>3</v>
      </c>
      <c r="AM13" s="165">
        <v>49</v>
      </c>
      <c r="AN13" s="165">
        <v>16</v>
      </c>
      <c r="AO13" s="165">
        <v>64</v>
      </c>
      <c r="AP13" s="193">
        <v>0</v>
      </c>
      <c r="AQ13" s="100" t="s">
        <v>576</v>
      </c>
      <c r="AR13" s="172">
        <v>77</v>
      </c>
      <c r="AS13" s="65">
        <v>54</v>
      </c>
      <c r="AT13" s="65">
        <v>0</v>
      </c>
      <c r="AU13" s="65">
        <v>0</v>
      </c>
      <c r="AV13" s="65">
        <v>0</v>
      </c>
      <c r="AW13" s="65">
        <v>10</v>
      </c>
      <c r="AX13" s="65">
        <v>10</v>
      </c>
      <c r="AY13" s="65">
        <v>0</v>
      </c>
      <c r="AZ13" s="65">
        <v>15</v>
      </c>
      <c r="BA13" s="65">
        <v>6</v>
      </c>
      <c r="BB13" s="65">
        <v>3</v>
      </c>
      <c r="BC13" s="65">
        <v>14</v>
      </c>
      <c r="BD13" s="65">
        <v>0</v>
      </c>
      <c r="BE13" s="65">
        <v>10</v>
      </c>
      <c r="BF13" s="65">
        <v>4</v>
      </c>
      <c r="BG13" s="65">
        <v>14</v>
      </c>
      <c r="BH13" s="65">
        <v>52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4</v>
      </c>
      <c r="H14" s="65">
        <v>162</v>
      </c>
      <c r="I14" s="65">
        <v>91</v>
      </c>
      <c r="J14" s="65">
        <v>2</v>
      </c>
      <c r="K14" s="65">
        <v>60</v>
      </c>
      <c r="L14" s="65">
        <v>54</v>
      </c>
      <c r="M14" s="65">
        <v>2</v>
      </c>
      <c r="N14" s="65">
        <v>186</v>
      </c>
      <c r="O14" s="65">
        <v>154</v>
      </c>
      <c r="P14" s="65">
        <v>736</v>
      </c>
      <c r="Q14" s="65">
        <v>150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146</v>
      </c>
      <c r="AB14" s="165">
        <v>14</v>
      </c>
      <c r="AC14" s="165">
        <v>18</v>
      </c>
      <c r="AD14" s="165">
        <v>17</v>
      </c>
      <c r="AE14" s="165">
        <v>1</v>
      </c>
      <c r="AF14" s="165">
        <v>9</v>
      </c>
      <c r="AG14" s="165">
        <v>7</v>
      </c>
      <c r="AH14" s="165">
        <v>2</v>
      </c>
      <c r="AI14" s="165">
        <v>94</v>
      </c>
      <c r="AJ14" s="165">
        <v>2</v>
      </c>
      <c r="AK14" s="165">
        <v>11</v>
      </c>
      <c r="AL14" s="165">
        <v>1</v>
      </c>
      <c r="AM14" s="165">
        <v>10</v>
      </c>
      <c r="AN14" s="165">
        <v>1</v>
      </c>
      <c r="AO14" s="165">
        <v>13</v>
      </c>
      <c r="AP14" s="193">
        <v>1</v>
      </c>
      <c r="AQ14" s="100" t="s">
        <v>200</v>
      </c>
      <c r="AR14" s="172">
        <v>53</v>
      </c>
      <c r="AS14" s="65">
        <v>26</v>
      </c>
      <c r="AT14" s="65">
        <v>0</v>
      </c>
      <c r="AU14" s="65">
        <v>0</v>
      </c>
      <c r="AV14" s="65">
        <v>0</v>
      </c>
      <c r="AW14" s="65">
        <v>4</v>
      </c>
      <c r="AX14" s="65">
        <v>4</v>
      </c>
      <c r="AY14" s="65">
        <v>0</v>
      </c>
      <c r="AZ14" s="65">
        <v>14</v>
      </c>
      <c r="BA14" s="65">
        <v>5</v>
      </c>
      <c r="BB14" s="65">
        <v>1</v>
      </c>
      <c r="BC14" s="65">
        <v>6</v>
      </c>
      <c r="BD14" s="65">
        <v>0</v>
      </c>
      <c r="BE14" s="65">
        <v>2</v>
      </c>
      <c r="BF14" s="65">
        <v>0</v>
      </c>
      <c r="BG14" s="65">
        <v>9</v>
      </c>
      <c r="BH14" s="65">
        <v>36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4</v>
      </c>
      <c r="D15" s="65">
        <v>6</v>
      </c>
      <c r="E15" s="65">
        <v>5</v>
      </c>
      <c r="F15" s="65">
        <v>4</v>
      </c>
      <c r="G15" s="65">
        <v>3</v>
      </c>
      <c r="H15" s="65">
        <v>122</v>
      </c>
      <c r="I15" s="65">
        <v>75</v>
      </c>
      <c r="J15" s="65">
        <v>11</v>
      </c>
      <c r="K15" s="65">
        <v>387</v>
      </c>
      <c r="L15" s="65">
        <v>338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476</v>
      </c>
      <c r="U15" s="65">
        <v>1537</v>
      </c>
      <c r="V15" s="65">
        <v>516</v>
      </c>
      <c r="W15" s="65">
        <v>1021</v>
      </c>
      <c r="X15" s="65">
        <v>0</v>
      </c>
      <c r="Y15" s="173">
        <v>470</v>
      </c>
      <c r="Z15" s="100" t="s">
        <v>431</v>
      </c>
      <c r="AA15" s="192">
        <v>536</v>
      </c>
      <c r="AB15" s="165">
        <v>17</v>
      </c>
      <c r="AC15" s="165">
        <v>101</v>
      </c>
      <c r="AD15" s="165">
        <v>88</v>
      </c>
      <c r="AE15" s="165">
        <v>13</v>
      </c>
      <c r="AF15" s="165">
        <v>7</v>
      </c>
      <c r="AG15" s="165">
        <v>6</v>
      </c>
      <c r="AH15" s="165">
        <v>1</v>
      </c>
      <c r="AI15" s="165">
        <v>323</v>
      </c>
      <c r="AJ15" s="165">
        <v>1</v>
      </c>
      <c r="AK15" s="165">
        <v>34</v>
      </c>
      <c r="AL15" s="165">
        <v>3</v>
      </c>
      <c r="AM15" s="165">
        <v>35</v>
      </c>
      <c r="AN15" s="165">
        <v>4</v>
      </c>
      <c r="AO15" s="165">
        <v>43</v>
      </c>
      <c r="AP15" s="193">
        <v>2</v>
      </c>
      <c r="AQ15" s="100" t="s">
        <v>431</v>
      </c>
      <c r="AR15" s="172">
        <v>72</v>
      </c>
      <c r="AS15" s="65">
        <v>45</v>
      </c>
      <c r="AT15" s="65">
        <v>0</v>
      </c>
      <c r="AU15" s="65">
        <v>0</v>
      </c>
      <c r="AV15" s="65">
        <v>0</v>
      </c>
      <c r="AW15" s="65">
        <v>4</v>
      </c>
      <c r="AX15" s="65">
        <v>3</v>
      </c>
      <c r="AY15" s="65">
        <v>1</v>
      </c>
      <c r="AZ15" s="65">
        <v>20</v>
      </c>
      <c r="BA15" s="65">
        <v>10</v>
      </c>
      <c r="BB15" s="65">
        <v>2</v>
      </c>
      <c r="BC15" s="65">
        <v>15</v>
      </c>
      <c r="BD15" s="65">
        <v>0</v>
      </c>
      <c r="BE15" s="65">
        <v>4</v>
      </c>
      <c r="BF15" s="65">
        <v>1</v>
      </c>
      <c r="BG15" s="65">
        <v>12</v>
      </c>
      <c r="BH15" s="65">
        <v>47</v>
      </c>
      <c r="BI15" s="65">
        <v>2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9</v>
      </c>
      <c r="C16" s="65">
        <v>2</v>
      </c>
      <c r="D16" s="65">
        <v>4</v>
      </c>
      <c r="E16" s="65">
        <v>4</v>
      </c>
      <c r="F16" s="65">
        <v>2</v>
      </c>
      <c r="G16" s="65">
        <v>0</v>
      </c>
      <c r="H16" s="65">
        <v>0</v>
      </c>
      <c r="I16" s="65">
        <v>0</v>
      </c>
      <c r="J16" s="65">
        <v>2</v>
      </c>
      <c r="K16" s="65">
        <v>38</v>
      </c>
      <c r="L16" s="65">
        <v>38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629</v>
      </c>
      <c r="V16" s="65">
        <v>160</v>
      </c>
      <c r="W16" s="65">
        <v>469</v>
      </c>
      <c r="X16" s="65">
        <v>0</v>
      </c>
      <c r="Y16" s="173">
        <v>70</v>
      </c>
      <c r="Z16" s="100" t="s">
        <v>201</v>
      </c>
      <c r="AA16" s="192">
        <v>149</v>
      </c>
      <c r="AB16" s="165">
        <v>17</v>
      </c>
      <c r="AC16" s="165">
        <v>20</v>
      </c>
      <c r="AD16" s="165">
        <v>20</v>
      </c>
      <c r="AE16" s="165">
        <v>0</v>
      </c>
      <c r="AF16" s="165">
        <v>4</v>
      </c>
      <c r="AG16" s="165">
        <v>4</v>
      </c>
      <c r="AH16" s="165">
        <v>0</v>
      </c>
      <c r="AI16" s="165">
        <v>99</v>
      </c>
      <c r="AJ16" s="165">
        <v>1</v>
      </c>
      <c r="AK16" s="165">
        <v>9</v>
      </c>
      <c r="AL16" s="165">
        <v>1</v>
      </c>
      <c r="AM16" s="165">
        <v>8</v>
      </c>
      <c r="AN16" s="165">
        <v>11</v>
      </c>
      <c r="AO16" s="165">
        <v>13</v>
      </c>
      <c r="AP16" s="193">
        <v>0</v>
      </c>
      <c r="AQ16" s="100" t="s">
        <v>201</v>
      </c>
      <c r="AR16" s="172">
        <v>7</v>
      </c>
      <c r="AS16" s="65">
        <v>3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6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14</v>
      </c>
      <c r="C17" s="65">
        <v>3</v>
      </c>
      <c r="D17" s="65">
        <v>3</v>
      </c>
      <c r="E17" s="65">
        <v>3</v>
      </c>
      <c r="F17" s="65">
        <v>3</v>
      </c>
      <c r="G17" s="65">
        <v>2</v>
      </c>
      <c r="H17" s="65">
        <v>130</v>
      </c>
      <c r="I17" s="65">
        <v>94</v>
      </c>
      <c r="J17" s="65">
        <v>3</v>
      </c>
      <c r="K17" s="65">
        <v>130</v>
      </c>
      <c r="L17" s="65">
        <v>61</v>
      </c>
      <c r="M17" s="65">
        <v>3</v>
      </c>
      <c r="N17" s="65">
        <v>163</v>
      </c>
      <c r="O17" s="65">
        <v>104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180</v>
      </c>
      <c r="AB17" s="165">
        <v>20</v>
      </c>
      <c r="AC17" s="165">
        <v>19</v>
      </c>
      <c r="AD17" s="165">
        <v>18</v>
      </c>
      <c r="AE17" s="165">
        <v>1</v>
      </c>
      <c r="AF17" s="165">
        <v>9</v>
      </c>
      <c r="AG17" s="165">
        <v>9</v>
      </c>
      <c r="AH17" s="165">
        <v>0</v>
      </c>
      <c r="AI17" s="165">
        <v>119</v>
      </c>
      <c r="AJ17" s="165">
        <v>9</v>
      </c>
      <c r="AK17" s="165">
        <v>16</v>
      </c>
      <c r="AL17" s="165">
        <v>2</v>
      </c>
      <c r="AM17" s="165">
        <v>9</v>
      </c>
      <c r="AN17" s="165">
        <v>0</v>
      </c>
      <c r="AO17" s="165">
        <v>17</v>
      </c>
      <c r="AP17" s="193">
        <v>0</v>
      </c>
      <c r="AQ17" s="100" t="s">
        <v>202</v>
      </c>
      <c r="AR17" s="172">
        <v>22</v>
      </c>
      <c r="AS17" s="65">
        <v>19</v>
      </c>
      <c r="AT17" s="65">
        <v>0</v>
      </c>
      <c r="AU17" s="65">
        <v>0</v>
      </c>
      <c r="AV17" s="65">
        <v>0</v>
      </c>
      <c r="AW17" s="65">
        <v>5</v>
      </c>
      <c r="AX17" s="65">
        <v>5</v>
      </c>
      <c r="AY17" s="65">
        <v>0</v>
      </c>
      <c r="AZ17" s="65">
        <v>17</v>
      </c>
      <c r="BA17" s="65">
        <v>0</v>
      </c>
      <c r="BB17" s="65">
        <v>1</v>
      </c>
      <c r="BC17" s="65">
        <v>6</v>
      </c>
      <c r="BD17" s="65">
        <v>0</v>
      </c>
      <c r="BE17" s="65">
        <v>2</v>
      </c>
      <c r="BF17" s="65">
        <v>2</v>
      </c>
      <c r="BG17" s="65">
        <v>6</v>
      </c>
      <c r="BH17" s="65">
        <v>0</v>
      </c>
      <c r="BI17" s="65">
        <v>2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15</v>
      </c>
      <c r="C18" s="65">
        <v>10</v>
      </c>
      <c r="D18" s="65">
        <v>8</v>
      </c>
      <c r="E18" s="65">
        <v>8</v>
      </c>
      <c r="F18" s="65">
        <v>8</v>
      </c>
      <c r="G18" s="65">
        <v>8</v>
      </c>
      <c r="H18" s="65">
        <v>537</v>
      </c>
      <c r="I18" s="65">
        <v>249</v>
      </c>
      <c r="J18" s="65">
        <v>6</v>
      </c>
      <c r="K18" s="65">
        <v>314</v>
      </c>
      <c r="L18" s="65">
        <v>114</v>
      </c>
      <c r="M18" s="65">
        <v>5</v>
      </c>
      <c r="N18" s="65">
        <v>389</v>
      </c>
      <c r="O18" s="65">
        <v>80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1300</v>
      </c>
      <c r="V18" s="65">
        <v>425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415</v>
      </c>
      <c r="AB18" s="165">
        <v>14</v>
      </c>
      <c r="AC18" s="165">
        <v>51</v>
      </c>
      <c r="AD18" s="165">
        <v>41</v>
      </c>
      <c r="AE18" s="165">
        <v>10</v>
      </c>
      <c r="AF18" s="165">
        <v>11</v>
      </c>
      <c r="AG18" s="165">
        <v>10</v>
      </c>
      <c r="AH18" s="165">
        <v>1</v>
      </c>
      <c r="AI18" s="165">
        <v>285</v>
      </c>
      <c r="AJ18" s="165">
        <v>0</v>
      </c>
      <c r="AK18" s="165">
        <v>32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99</v>
      </c>
      <c r="AS18" s="65">
        <v>24</v>
      </c>
      <c r="AT18" s="65">
        <v>0</v>
      </c>
      <c r="AU18" s="65">
        <v>0</v>
      </c>
      <c r="AV18" s="65">
        <v>0</v>
      </c>
      <c r="AW18" s="65">
        <v>7</v>
      </c>
      <c r="AX18" s="65">
        <v>7</v>
      </c>
      <c r="AY18" s="65">
        <v>0</v>
      </c>
      <c r="AZ18" s="65">
        <v>62</v>
      </c>
      <c r="BA18" s="65">
        <v>0</v>
      </c>
      <c r="BB18" s="65">
        <v>0</v>
      </c>
      <c r="BC18" s="65">
        <v>3</v>
      </c>
      <c r="BD18" s="65">
        <v>2</v>
      </c>
      <c r="BE18" s="65">
        <v>6</v>
      </c>
      <c r="BF18" s="65">
        <v>7</v>
      </c>
      <c r="BG18" s="65">
        <v>8</v>
      </c>
      <c r="BH18" s="65">
        <v>28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15</v>
      </c>
      <c r="C19" s="65">
        <v>4</v>
      </c>
      <c r="D19" s="65">
        <v>6</v>
      </c>
      <c r="E19" s="65">
        <v>6</v>
      </c>
      <c r="F19" s="65">
        <v>5</v>
      </c>
      <c r="G19" s="65">
        <v>3</v>
      </c>
      <c r="H19" s="65">
        <v>185</v>
      </c>
      <c r="I19" s="65">
        <v>114</v>
      </c>
      <c r="J19" s="65">
        <v>4</v>
      </c>
      <c r="K19" s="65">
        <v>406</v>
      </c>
      <c r="L19" s="65">
        <v>315</v>
      </c>
      <c r="M19" s="65">
        <v>2</v>
      </c>
      <c r="N19" s="65">
        <v>75</v>
      </c>
      <c r="O19" s="65">
        <v>75</v>
      </c>
      <c r="P19" s="65">
        <v>1372</v>
      </c>
      <c r="Q19" s="65">
        <v>390</v>
      </c>
      <c r="R19" s="65">
        <v>982</v>
      </c>
      <c r="S19" s="65">
        <v>0</v>
      </c>
      <c r="T19" s="65">
        <v>199</v>
      </c>
      <c r="U19" s="65">
        <v>1227</v>
      </c>
      <c r="V19" s="65">
        <v>335</v>
      </c>
      <c r="W19" s="65">
        <v>892</v>
      </c>
      <c r="X19" s="65">
        <v>0</v>
      </c>
      <c r="Y19" s="173">
        <v>199</v>
      </c>
      <c r="Z19" s="100" t="s">
        <v>203</v>
      </c>
      <c r="AA19" s="192">
        <v>340</v>
      </c>
      <c r="AB19" s="165">
        <v>37</v>
      </c>
      <c r="AC19" s="165">
        <v>58</v>
      </c>
      <c r="AD19" s="165">
        <v>45</v>
      </c>
      <c r="AE19" s="165">
        <v>13</v>
      </c>
      <c r="AF19" s="165">
        <v>27</v>
      </c>
      <c r="AG19" s="165">
        <v>27</v>
      </c>
      <c r="AH19" s="165">
        <v>0</v>
      </c>
      <c r="AI19" s="165">
        <v>215</v>
      </c>
      <c r="AJ19" s="165">
        <v>6</v>
      </c>
      <c r="AK19" s="165">
        <v>21</v>
      </c>
      <c r="AL19" s="165">
        <v>2</v>
      </c>
      <c r="AM19" s="165">
        <v>15</v>
      </c>
      <c r="AN19" s="165">
        <v>1</v>
      </c>
      <c r="AO19" s="165">
        <v>31</v>
      </c>
      <c r="AP19" s="193">
        <v>1</v>
      </c>
      <c r="AQ19" s="100" t="s">
        <v>203</v>
      </c>
      <c r="AR19" s="172">
        <v>92</v>
      </c>
      <c r="AS19" s="65">
        <v>19</v>
      </c>
      <c r="AT19" s="65">
        <v>0</v>
      </c>
      <c r="AU19" s="65">
        <v>0</v>
      </c>
      <c r="AV19" s="65">
        <v>0</v>
      </c>
      <c r="AW19" s="65">
        <v>2</v>
      </c>
      <c r="AX19" s="65">
        <v>2</v>
      </c>
      <c r="AY19" s="65">
        <v>0</v>
      </c>
      <c r="AZ19" s="65">
        <v>11</v>
      </c>
      <c r="BA19" s="65">
        <v>5</v>
      </c>
      <c r="BB19" s="65">
        <v>3</v>
      </c>
      <c r="BC19" s="65">
        <v>7</v>
      </c>
      <c r="BD19" s="65">
        <v>2</v>
      </c>
      <c r="BE19" s="65">
        <v>3</v>
      </c>
      <c r="BF19" s="65">
        <v>8</v>
      </c>
      <c r="BG19" s="65">
        <v>2</v>
      </c>
      <c r="BH19" s="65">
        <v>64</v>
      </c>
      <c r="BI19" s="65">
        <v>4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3</v>
      </c>
      <c r="F20" s="65">
        <v>2</v>
      </c>
      <c r="G20" s="65">
        <v>5</v>
      </c>
      <c r="H20" s="65">
        <v>406</v>
      </c>
      <c r="I20" s="65">
        <v>340</v>
      </c>
      <c r="J20" s="65">
        <v>3</v>
      </c>
      <c r="K20" s="65">
        <v>288</v>
      </c>
      <c r="L20" s="65">
        <v>255</v>
      </c>
      <c r="M20" s="65">
        <v>3</v>
      </c>
      <c r="N20" s="65">
        <v>289</v>
      </c>
      <c r="O20" s="65">
        <v>230</v>
      </c>
      <c r="P20" s="65">
        <v>1117</v>
      </c>
      <c r="Q20" s="65">
        <v>267</v>
      </c>
      <c r="R20" s="65">
        <v>850</v>
      </c>
      <c r="S20" s="65">
        <v>0</v>
      </c>
      <c r="T20" s="65">
        <v>318</v>
      </c>
      <c r="U20" s="65">
        <v>1117</v>
      </c>
      <c r="V20" s="65">
        <v>267</v>
      </c>
      <c r="W20" s="65">
        <v>850</v>
      </c>
      <c r="X20" s="65">
        <v>160</v>
      </c>
      <c r="Y20" s="173">
        <v>318</v>
      </c>
      <c r="Z20" s="100" t="s">
        <v>204</v>
      </c>
      <c r="AA20" s="192">
        <v>330</v>
      </c>
      <c r="AB20" s="165">
        <v>2</v>
      </c>
      <c r="AC20" s="165">
        <v>36</v>
      </c>
      <c r="AD20" s="165">
        <v>31</v>
      </c>
      <c r="AE20" s="165">
        <v>5</v>
      </c>
      <c r="AF20" s="165">
        <v>0</v>
      </c>
      <c r="AG20" s="165">
        <v>0</v>
      </c>
      <c r="AH20" s="165">
        <v>0</v>
      </c>
      <c r="AI20" s="165">
        <v>236</v>
      </c>
      <c r="AJ20" s="165">
        <v>0</v>
      </c>
      <c r="AK20" s="165">
        <v>18</v>
      </c>
      <c r="AL20" s="165">
        <v>1</v>
      </c>
      <c r="AM20" s="165">
        <v>14</v>
      </c>
      <c r="AN20" s="165">
        <v>1</v>
      </c>
      <c r="AO20" s="165">
        <v>26</v>
      </c>
      <c r="AP20" s="193">
        <v>0</v>
      </c>
      <c r="AQ20" s="100" t="s">
        <v>204</v>
      </c>
      <c r="AR20" s="172">
        <v>104</v>
      </c>
      <c r="AS20" s="65">
        <v>38</v>
      </c>
      <c r="AT20" s="65">
        <v>0</v>
      </c>
      <c r="AU20" s="65">
        <v>0</v>
      </c>
      <c r="AV20" s="65">
        <v>0</v>
      </c>
      <c r="AW20" s="65">
        <v>7</v>
      </c>
      <c r="AX20" s="65">
        <v>6</v>
      </c>
      <c r="AY20" s="65">
        <v>1</v>
      </c>
      <c r="AZ20" s="65">
        <v>23</v>
      </c>
      <c r="BA20" s="65">
        <v>9</v>
      </c>
      <c r="BB20" s="65">
        <v>9</v>
      </c>
      <c r="BC20" s="65">
        <v>13</v>
      </c>
      <c r="BD20" s="65">
        <v>2</v>
      </c>
      <c r="BE20" s="65">
        <v>3</v>
      </c>
      <c r="BF20" s="65">
        <v>8</v>
      </c>
      <c r="BG20" s="65">
        <v>6</v>
      </c>
      <c r="BH20" s="65">
        <v>60</v>
      </c>
      <c r="BI20" s="65">
        <v>2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3</v>
      </c>
      <c r="D21" s="65">
        <v>3</v>
      </c>
      <c r="E21" s="65">
        <v>3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30</v>
      </c>
      <c r="O21" s="65">
        <v>30</v>
      </c>
      <c r="P21" s="65">
        <v>530</v>
      </c>
      <c r="Q21" s="65">
        <v>210</v>
      </c>
      <c r="R21" s="65">
        <v>320</v>
      </c>
      <c r="S21" s="65">
        <v>0</v>
      </c>
      <c r="T21" s="65">
        <v>115</v>
      </c>
      <c r="U21" s="65">
        <v>430</v>
      </c>
      <c r="V21" s="65">
        <v>110</v>
      </c>
      <c r="W21" s="65">
        <v>320</v>
      </c>
      <c r="X21" s="65">
        <v>0</v>
      </c>
      <c r="Y21" s="173">
        <v>80</v>
      </c>
      <c r="Z21" s="100" t="s">
        <v>205</v>
      </c>
      <c r="AA21" s="192">
        <v>149</v>
      </c>
      <c r="AB21" s="165">
        <v>10</v>
      </c>
      <c r="AC21" s="165">
        <v>20</v>
      </c>
      <c r="AD21" s="165">
        <v>20</v>
      </c>
      <c r="AE21" s="165">
        <v>0</v>
      </c>
      <c r="AF21" s="165">
        <v>3</v>
      </c>
      <c r="AG21" s="165">
        <v>2</v>
      </c>
      <c r="AH21" s="165">
        <v>1</v>
      </c>
      <c r="AI21" s="165">
        <v>93</v>
      </c>
      <c r="AJ21" s="165">
        <v>1</v>
      </c>
      <c r="AK21" s="165">
        <v>12</v>
      </c>
      <c r="AL21" s="165">
        <v>2</v>
      </c>
      <c r="AM21" s="165">
        <v>9</v>
      </c>
      <c r="AN21" s="165">
        <v>2</v>
      </c>
      <c r="AO21" s="165">
        <v>15</v>
      </c>
      <c r="AP21" s="193">
        <v>2</v>
      </c>
      <c r="AQ21" s="100" t="s">
        <v>205</v>
      </c>
      <c r="AR21" s="172">
        <v>5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5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4</v>
      </c>
      <c r="D22" s="65">
        <v>4</v>
      </c>
      <c r="E22" s="65">
        <v>3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31</v>
      </c>
      <c r="M22" s="65">
        <v>1</v>
      </c>
      <c r="N22" s="65">
        <v>60</v>
      </c>
      <c r="O22" s="65">
        <v>60</v>
      </c>
      <c r="P22" s="65">
        <v>545</v>
      </c>
      <c r="Q22" s="65">
        <v>127</v>
      </c>
      <c r="R22" s="65">
        <v>418</v>
      </c>
      <c r="S22" s="65">
        <v>0</v>
      </c>
      <c r="T22" s="65">
        <v>90</v>
      </c>
      <c r="U22" s="65">
        <v>545</v>
      </c>
      <c r="V22" s="65">
        <v>127</v>
      </c>
      <c r="W22" s="65">
        <v>418</v>
      </c>
      <c r="X22" s="65">
        <v>0</v>
      </c>
      <c r="Y22" s="173">
        <v>90</v>
      </c>
      <c r="Z22" s="100" t="s">
        <v>206</v>
      </c>
      <c r="AA22" s="192">
        <v>117</v>
      </c>
      <c r="AB22" s="165">
        <v>13</v>
      </c>
      <c r="AC22" s="165">
        <v>9</v>
      </c>
      <c r="AD22" s="165">
        <v>9</v>
      </c>
      <c r="AE22" s="165">
        <v>0</v>
      </c>
      <c r="AF22" s="165">
        <v>0</v>
      </c>
      <c r="AG22" s="165">
        <v>0</v>
      </c>
      <c r="AH22" s="165">
        <v>0</v>
      </c>
      <c r="AI22" s="165">
        <v>86</v>
      </c>
      <c r="AJ22" s="165">
        <v>0</v>
      </c>
      <c r="AK22" s="165">
        <v>7</v>
      </c>
      <c r="AL22" s="165">
        <v>0</v>
      </c>
      <c r="AM22" s="165">
        <v>6</v>
      </c>
      <c r="AN22" s="165">
        <v>1</v>
      </c>
      <c r="AO22" s="165">
        <v>9</v>
      </c>
      <c r="AP22" s="193">
        <v>0</v>
      </c>
      <c r="AQ22" s="100" t="s">
        <v>206</v>
      </c>
      <c r="AR22" s="172">
        <v>13</v>
      </c>
      <c r="AS22" s="65">
        <v>12</v>
      </c>
      <c r="AT22" s="65">
        <v>0</v>
      </c>
      <c r="AU22" s="65">
        <v>0</v>
      </c>
      <c r="AV22" s="65">
        <v>0</v>
      </c>
      <c r="AW22" s="65">
        <v>5</v>
      </c>
      <c r="AX22" s="65">
        <v>5</v>
      </c>
      <c r="AY22" s="65">
        <v>0</v>
      </c>
      <c r="AZ22" s="65">
        <v>6</v>
      </c>
      <c r="BA22" s="65">
        <v>1</v>
      </c>
      <c r="BB22" s="65">
        <v>0</v>
      </c>
      <c r="BC22" s="65">
        <v>3</v>
      </c>
      <c r="BD22" s="65">
        <v>0</v>
      </c>
      <c r="BE22" s="65">
        <v>1</v>
      </c>
      <c r="BF22" s="65">
        <v>0</v>
      </c>
      <c r="BG22" s="65">
        <v>2</v>
      </c>
      <c r="BH22" s="65">
        <v>4</v>
      </c>
      <c r="BI22" s="65">
        <v>3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330</v>
      </c>
      <c r="U23" s="65">
        <v>1050</v>
      </c>
      <c r="V23" s="65">
        <v>220</v>
      </c>
      <c r="W23" s="65">
        <v>830</v>
      </c>
      <c r="X23" s="65">
        <v>0</v>
      </c>
      <c r="Y23" s="173">
        <v>330</v>
      </c>
      <c r="Z23" s="100" t="s">
        <v>578</v>
      </c>
      <c r="AA23" s="192">
        <v>321</v>
      </c>
      <c r="AB23" s="165">
        <v>17</v>
      </c>
      <c r="AC23" s="165">
        <v>46</v>
      </c>
      <c r="AD23" s="165">
        <v>31</v>
      </c>
      <c r="AE23" s="165">
        <v>15</v>
      </c>
      <c r="AF23" s="165">
        <v>13</v>
      </c>
      <c r="AG23" s="165">
        <v>13</v>
      </c>
      <c r="AH23" s="165">
        <v>0</v>
      </c>
      <c r="AI23" s="165">
        <v>211</v>
      </c>
      <c r="AJ23" s="165">
        <v>0</v>
      </c>
      <c r="AK23" s="165">
        <v>22</v>
      </c>
      <c r="AL23" s="165">
        <v>0</v>
      </c>
      <c r="AM23" s="165">
        <v>13</v>
      </c>
      <c r="AN23" s="165">
        <v>4</v>
      </c>
      <c r="AO23" s="165">
        <v>29</v>
      </c>
      <c r="AP23" s="193">
        <v>0</v>
      </c>
      <c r="AQ23" s="100" t="s">
        <v>578</v>
      </c>
      <c r="AR23" s="172">
        <v>10</v>
      </c>
      <c r="AS23" s="65">
        <v>11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7</v>
      </c>
      <c r="BA23" s="65">
        <v>2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3</v>
      </c>
      <c r="BH23" s="65">
        <v>3</v>
      </c>
      <c r="BI23" s="65">
        <v>0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13</v>
      </c>
      <c r="C24" s="65">
        <v>7</v>
      </c>
      <c r="D24" s="65">
        <v>7</v>
      </c>
      <c r="E24" s="65">
        <v>7</v>
      </c>
      <c r="F24" s="65">
        <v>5</v>
      </c>
      <c r="G24" s="65">
        <v>6</v>
      </c>
      <c r="H24" s="65">
        <v>328</v>
      </c>
      <c r="I24" s="65">
        <v>292</v>
      </c>
      <c r="J24" s="65">
        <v>5</v>
      </c>
      <c r="K24" s="65">
        <v>305</v>
      </c>
      <c r="L24" s="65">
        <v>276</v>
      </c>
      <c r="M24" s="65">
        <v>2</v>
      </c>
      <c r="N24" s="65">
        <v>117</v>
      </c>
      <c r="O24" s="65">
        <v>117</v>
      </c>
      <c r="P24" s="65">
        <v>1264</v>
      </c>
      <c r="Q24" s="65">
        <v>438</v>
      </c>
      <c r="R24" s="65">
        <v>826</v>
      </c>
      <c r="S24" s="65">
        <v>0</v>
      </c>
      <c r="T24" s="65">
        <v>250</v>
      </c>
      <c r="U24" s="65">
        <v>1040</v>
      </c>
      <c r="V24" s="65">
        <v>364</v>
      </c>
      <c r="W24" s="65">
        <v>676</v>
      </c>
      <c r="X24" s="65">
        <v>0</v>
      </c>
      <c r="Y24" s="173">
        <v>250</v>
      </c>
      <c r="Z24" s="100" t="s">
        <v>579</v>
      </c>
      <c r="AA24" s="192">
        <v>391</v>
      </c>
      <c r="AB24" s="165">
        <v>13</v>
      </c>
      <c r="AC24" s="165">
        <v>69</v>
      </c>
      <c r="AD24" s="165">
        <v>55</v>
      </c>
      <c r="AE24" s="165">
        <v>14</v>
      </c>
      <c r="AF24" s="165">
        <v>9</v>
      </c>
      <c r="AG24" s="165">
        <v>6</v>
      </c>
      <c r="AH24" s="165">
        <v>3</v>
      </c>
      <c r="AI24" s="165">
        <v>246</v>
      </c>
      <c r="AJ24" s="165">
        <v>1</v>
      </c>
      <c r="AK24" s="165">
        <v>24</v>
      </c>
      <c r="AL24" s="165">
        <v>0</v>
      </c>
      <c r="AM24" s="165">
        <v>23</v>
      </c>
      <c r="AN24" s="165">
        <v>2</v>
      </c>
      <c r="AO24" s="165">
        <v>29</v>
      </c>
      <c r="AP24" s="193">
        <v>1</v>
      </c>
      <c r="AQ24" s="100" t="s">
        <v>579</v>
      </c>
      <c r="AR24" s="172">
        <v>97</v>
      </c>
      <c r="AS24" s="65">
        <v>46</v>
      </c>
      <c r="AT24" s="65">
        <v>0</v>
      </c>
      <c r="AU24" s="65">
        <v>0</v>
      </c>
      <c r="AV24" s="65">
        <v>0</v>
      </c>
      <c r="AW24" s="65">
        <v>2</v>
      </c>
      <c r="AX24" s="65">
        <v>2</v>
      </c>
      <c r="AY24" s="65">
        <v>0</v>
      </c>
      <c r="AZ24" s="65">
        <v>11</v>
      </c>
      <c r="BA24" s="65">
        <v>16</v>
      </c>
      <c r="BB24" s="65">
        <v>4</v>
      </c>
      <c r="BC24" s="65">
        <v>5</v>
      </c>
      <c r="BD24" s="65">
        <v>0</v>
      </c>
      <c r="BE24" s="65">
        <v>10</v>
      </c>
      <c r="BF24" s="65">
        <v>5</v>
      </c>
      <c r="BG24" s="65">
        <v>13</v>
      </c>
      <c r="BH24" s="65">
        <v>73</v>
      </c>
      <c r="BI24" s="65">
        <v>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174</v>
      </c>
      <c r="I25" s="65">
        <v>115</v>
      </c>
      <c r="J25" s="65">
        <v>1</v>
      </c>
      <c r="K25" s="65">
        <v>60</v>
      </c>
      <c r="L25" s="65">
        <v>48</v>
      </c>
      <c r="M25" s="65">
        <v>1</v>
      </c>
      <c r="N25" s="65">
        <v>50</v>
      </c>
      <c r="O25" s="65">
        <v>47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1008</v>
      </c>
      <c r="V25" s="65">
        <v>350</v>
      </c>
      <c r="W25" s="65">
        <v>658</v>
      </c>
      <c r="X25" s="65">
        <v>0</v>
      </c>
      <c r="Y25" s="173">
        <v>165</v>
      </c>
      <c r="Z25" s="100" t="s">
        <v>207</v>
      </c>
      <c r="AA25" s="192">
        <v>262</v>
      </c>
      <c r="AB25" s="165">
        <v>15</v>
      </c>
      <c r="AC25" s="165">
        <v>37</v>
      </c>
      <c r="AD25" s="165">
        <v>34</v>
      </c>
      <c r="AE25" s="165">
        <v>3</v>
      </c>
      <c r="AF25" s="165">
        <v>7</v>
      </c>
      <c r="AG25" s="165">
        <v>7</v>
      </c>
      <c r="AH25" s="165">
        <v>0</v>
      </c>
      <c r="AI25" s="165">
        <v>191</v>
      </c>
      <c r="AJ25" s="165">
        <v>0</v>
      </c>
      <c r="AK25" s="165">
        <v>14</v>
      </c>
      <c r="AL25" s="165">
        <v>3</v>
      </c>
      <c r="AM25" s="165">
        <v>8</v>
      </c>
      <c r="AN25" s="165">
        <v>2</v>
      </c>
      <c r="AO25" s="165">
        <v>12</v>
      </c>
      <c r="AP25" s="193">
        <v>3</v>
      </c>
      <c r="AQ25" s="100" t="s">
        <v>207</v>
      </c>
      <c r="AR25" s="172">
        <v>30</v>
      </c>
      <c r="AS25" s="65">
        <v>18</v>
      </c>
      <c r="AT25" s="65">
        <v>0</v>
      </c>
      <c r="AU25" s="65">
        <v>0</v>
      </c>
      <c r="AV25" s="65">
        <v>0</v>
      </c>
      <c r="AW25" s="65">
        <v>4</v>
      </c>
      <c r="AX25" s="65">
        <v>4</v>
      </c>
      <c r="AY25" s="65">
        <v>0</v>
      </c>
      <c r="AZ25" s="65">
        <v>5</v>
      </c>
      <c r="BA25" s="65">
        <v>7</v>
      </c>
      <c r="BB25" s="65">
        <v>1</v>
      </c>
      <c r="BC25" s="65">
        <v>4</v>
      </c>
      <c r="BD25" s="65">
        <v>0</v>
      </c>
      <c r="BE25" s="65">
        <v>0</v>
      </c>
      <c r="BF25" s="65">
        <v>2</v>
      </c>
      <c r="BG25" s="65">
        <v>3</v>
      </c>
      <c r="BH25" s="65">
        <v>18</v>
      </c>
      <c r="BI25" s="65">
        <v>4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190</v>
      </c>
      <c r="V26" s="65">
        <v>70</v>
      </c>
      <c r="W26" s="65">
        <v>120</v>
      </c>
      <c r="X26" s="65">
        <v>0</v>
      </c>
      <c r="Y26" s="173">
        <v>80</v>
      </c>
      <c r="Z26" s="100" t="s">
        <v>580</v>
      </c>
      <c r="AA26" s="192">
        <v>55</v>
      </c>
      <c r="AB26" s="165">
        <v>6</v>
      </c>
      <c r="AC26" s="165">
        <v>6</v>
      </c>
      <c r="AD26" s="165">
        <v>6</v>
      </c>
      <c r="AE26" s="165">
        <v>0</v>
      </c>
      <c r="AF26" s="165">
        <v>1</v>
      </c>
      <c r="AG26" s="165">
        <v>1</v>
      </c>
      <c r="AH26" s="165">
        <v>0</v>
      </c>
      <c r="AI26" s="165">
        <v>43</v>
      </c>
      <c r="AJ26" s="165">
        <v>0</v>
      </c>
      <c r="AK26" s="165">
        <v>2</v>
      </c>
      <c r="AL26" s="165">
        <v>2</v>
      </c>
      <c r="AM26" s="165">
        <v>1</v>
      </c>
      <c r="AN26" s="165">
        <v>2</v>
      </c>
      <c r="AO26" s="165">
        <v>3</v>
      </c>
      <c r="AP26" s="193">
        <v>1</v>
      </c>
      <c r="AQ26" s="100" t="s">
        <v>580</v>
      </c>
      <c r="AR26" s="172">
        <v>6</v>
      </c>
      <c r="AS26" s="65">
        <v>3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0</v>
      </c>
      <c r="BA26" s="65">
        <v>0</v>
      </c>
      <c r="BB26" s="65">
        <v>0</v>
      </c>
      <c r="BC26" s="65">
        <v>1</v>
      </c>
      <c r="BD26" s="65">
        <v>0</v>
      </c>
      <c r="BE26" s="65">
        <v>0</v>
      </c>
      <c r="BF26" s="65">
        <v>0</v>
      </c>
      <c r="BG26" s="65">
        <v>1</v>
      </c>
      <c r="BH26" s="65">
        <v>5</v>
      </c>
      <c r="BI26" s="65">
        <v>1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10</v>
      </c>
      <c r="C27" s="65">
        <v>6</v>
      </c>
      <c r="D27" s="65">
        <v>7</v>
      </c>
      <c r="E27" s="65">
        <v>5</v>
      </c>
      <c r="F27" s="65">
        <v>4</v>
      </c>
      <c r="G27" s="65">
        <v>3</v>
      </c>
      <c r="H27" s="65">
        <v>209</v>
      </c>
      <c r="I27" s="65">
        <v>209</v>
      </c>
      <c r="J27" s="65">
        <v>1</v>
      </c>
      <c r="K27" s="65">
        <v>96</v>
      </c>
      <c r="L27" s="65">
        <v>96</v>
      </c>
      <c r="M27" s="65">
        <v>4</v>
      </c>
      <c r="N27" s="65">
        <v>890</v>
      </c>
      <c r="O27" s="65">
        <v>770</v>
      </c>
      <c r="P27" s="65">
        <v>1933</v>
      </c>
      <c r="Q27" s="65">
        <v>437</v>
      </c>
      <c r="R27" s="65">
        <v>1496</v>
      </c>
      <c r="S27" s="65">
        <v>4643</v>
      </c>
      <c r="T27" s="65">
        <v>690</v>
      </c>
      <c r="U27" s="65">
        <v>1809</v>
      </c>
      <c r="V27" s="65">
        <v>417</v>
      </c>
      <c r="W27" s="65">
        <v>1392</v>
      </c>
      <c r="X27" s="65">
        <v>4643</v>
      </c>
      <c r="Y27" s="173">
        <v>690</v>
      </c>
      <c r="Z27" s="100" t="s">
        <v>210</v>
      </c>
      <c r="AA27" s="192">
        <v>500</v>
      </c>
      <c r="AB27" s="165">
        <v>15</v>
      </c>
      <c r="AC27" s="165">
        <v>80</v>
      </c>
      <c r="AD27" s="165">
        <v>67</v>
      </c>
      <c r="AE27" s="165">
        <v>13</v>
      </c>
      <c r="AF27" s="165">
        <v>6</v>
      </c>
      <c r="AG27" s="165">
        <v>6</v>
      </c>
      <c r="AH27" s="165">
        <v>0</v>
      </c>
      <c r="AI27" s="165">
        <v>323</v>
      </c>
      <c r="AJ27" s="165">
        <v>3</v>
      </c>
      <c r="AK27" s="165">
        <v>30</v>
      </c>
      <c r="AL27" s="165">
        <v>1</v>
      </c>
      <c r="AM27" s="165">
        <v>24</v>
      </c>
      <c r="AN27" s="165">
        <v>2</v>
      </c>
      <c r="AO27" s="165">
        <v>43</v>
      </c>
      <c r="AP27" s="193">
        <v>3</v>
      </c>
      <c r="AQ27" s="100" t="s">
        <v>210</v>
      </c>
      <c r="AR27" s="172">
        <v>116</v>
      </c>
      <c r="AS27" s="65">
        <v>28</v>
      </c>
      <c r="AT27" s="65">
        <v>0</v>
      </c>
      <c r="AU27" s="65">
        <v>0</v>
      </c>
      <c r="AV27" s="65">
        <v>0</v>
      </c>
      <c r="AW27" s="65">
        <v>7</v>
      </c>
      <c r="AX27" s="65">
        <v>8</v>
      </c>
      <c r="AY27" s="65">
        <v>0</v>
      </c>
      <c r="AZ27" s="65">
        <v>38</v>
      </c>
      <c r="BA27" s="65">
        <v>3</v>
      </c>
      <c r="BB27" s="65">
        <v>5</v>
      </c>
      <c r="BC27" s="65">
        <v>6</v>
      </c>
      <c r="BD27" s="65">
        <v>0</v>
      </c>
      <c r="BE27" s="65">
        <v>9</v>
      </c>
      <c r="BF27" s="65">
        <v>6</v>
      </c>
      <c r="BG27" s="65">
        <v>6</v>
      </c>
      <c r="BH27" s="65">
        <v>65</v>
      </c>
      <c r="BI27" s="65">
        <v>2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21</v>
      </c>
      <c r="AB28" s="165">
        <v>1</v>
      </c>
      <c r="AC28" s="165">
        <v>4</v>
      </c>
      <c r="AD28" s="165">
        <v>4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1</v>
      </c>
      <c r="AM28" s="165">
        <v>1</v>
      </c>
      <c r="AN28" s="165">
        <v>0</v>
      </c>
      <c r="AO28" s="165">
        <v>1</v>
      </c>
      <c r="AP28" s="193">
        <v>0</v>
      </c>
      <c r="AQ28" s="100" t="s">
        <v>211</v>
      </c>
      <c r="AR28" s="172">
        <v>1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5</v>
      </c>
      <c r="M29" s="65">
        <v>0</v>
      </c>
      <c r="N29" s="65">
        <v>0</v>
      </c>
      <c r="O29" s="65">
        <v>0</v>
      </c>
      <c r="P29" s="65">
        <v>404</v>
      </c>
      <c r="Q29" s="65">
        <v>116</v>
      </c>
      <c r="R29" s="65">
        <v>288</v>
      </c>
      <c r="S29" s="65">
        <v>0</v>
      </c>
      <c r="T29" s="65">
        <v>235</v>
      </c>
      <c r="U29" s="65">
        <v>204</v>
      </c>
      <c r="V29" s="65">
        <v>66</v>
      </c>
      <c r="W29" s="65">
        <v>138</v>
      </c>
      <c r="X29" s="65">
        <v>0</v>
      </c>
      <c r="Y29" s="173">
        <v>285</v>
      </c>
      <c r="Z29" s="100" t="s">
        <v>212</v>
      </c>
      <c r="AA29" s="192">
        <v>94</v>
      </c>
      <c r="AB29" s="165">
        <v>2</v>
      </c>
      <c r="AC29" s="165">
        <v>18</v>
      </c>
      <c r="AD29" s="165">
        <v>15</v>
      </c>
      <c r="AE29" s="165">
        <v>3</v>
      </c>
      <c r="AF29" s="165">
        <v>2</v>
      </c>
      <c r="AG29" s="165">
        <v>2</v>
      </c>
      <c r="AH29" s="165">
        <v>0</v>
      </c>
      <c r="AI29" s="165">
        <v>54</v>
      </c>
      <c r="AJ29" s="165">
        <v>0</v>
      </c>
      <c r="AK29" s="165">
        <v>6</v>
      </c>
      <c r="AL29" s="165">
        <v>0</v>
      </c>
      <c r="AM29" s="165">
        <v>9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5</v>
      </c>
      <c r="AS29" s="65">
        <v>11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3</v>
      </c>
      <c r="BD29" s="65">
        <v>0</v>
      </c>
      <c r="BE29" s="65">
        <v>0</v>
      </c>
      <c r="BF29" s="65">
        <v>0</v>
      </c>
      <c r="BG29" s="65">
        <v>3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97</v>
      </c>
      <c r="J30" s="65">
        <v>2</v>
      </c>
      <c r="K30" s="65">
        <v>68</v>
      </c>
      <c r="L30" s="65">
        <v>61</v>
      </c>
      <c r="M30" s="65">
        <v>1</v>
      </c>
      <c r="N30" s="65">
        <v>25</v>
      </c>
      <c r="O30" s="65">
        <v>24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77</v>
      </c>
      <c r="AB30" s="165">
        <v>11</v>
      </c>
      <c r="AC30" s="165">
        <v>12</v>
      </c>
      <c r="AD30" s="165">
        <v>12</v>
      </c>
      <c r="AE30" s="165">
        <v>0</v>
      </c>
      <c r="AF30" s="165">
        <v>3</v>
      </c>
      <c r="AG30" s="165">
        <v>3</v>
      </c>
      <c r="AH30" s="165">
        <v>0</v>
      </c>
      <c r="AI30" s="165">
        <v>45</v>
      </c>
      <c r="AJ30" s="165">
        <v>0</v>
      </c>
      <c r="AK30" s="165">
        <v>4</v>
      </c>
      <c r="AL30" s="165">
        <v>1</v>
      </c>
      <c r="AM30" s="165">
        <v>10</v>
      </c>
      <c r="AN30" s="165">
        <v>6</v>
      </c>
      <c r="AO30" s="165">
        <v>6</v>
      </c>
      <c r="AP30" s="193">
        <v>1</v>
      </c>
      <c r="AQ30" s="100" t="s">
        <v>213</v>
      </c>
      <c r="AR30" s="172">
        <v>24</v>
      </c>
      <c r="AS30" s="65">
        <v>18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4</v>
      </c>
      <c r="BA30" s="65">
        <v>7</v>
      </c>
      <c r="BB30" s="65">
        <v>2</v>
      </c>
      <c r="BC30" s="65">
        <v>1</v>
      </c>
      <c r="BD30" s="65">
        <v>0</v>
      </c>
      <c r="BE30" s="65">
        <v>4</v>
      </c>
      <c r="BF30" s="65">
        <v>1</v>
      </c>
      <c r="BG30" s="65">
        <v>3</v>
      </c>
      <c r="BH30" s="65">
        <v>16</v>
      </c>
      <c r="BI30" s="65">
        <v>1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25</v>
      </c>
      <c r="C31" s="65">
        <v>7</v>
      </c>
      <c r="D31" s="65">
        <v>8</v>
      </c>
      <c r="E31" s="65">
        <v>7</v>
      </c>
      <c r="F31" s="65">
        <v>7</v>
      </c>
      <c r="G31" s="65">
        <v>4</v>
      </c>
      <c r="H31" s="65">
        <v>131</v>
      </c>
      <c r="I31" s="65">
        <v>100</v>
      </c>
      <c r="J31" s="65">
        <v>1</v>
      </c>
      <c r="K31" s="65">
        <v>99</v>
      </c>
      <c r="L31" s="65">
        <v>66</v>
      </c>
      <c r="M31" s="65">
        <v>0</v>
      </c>
      <c r="N31" s="65">
        <v>0</v>
      </c>
      <c r="O31" s="65">
        <v>0</v>
      </c>
      <c r="P31" s="65">
        <v>1033</v>
      </c>
      <c r="Q31" s="65">
        <v>309</v>
      </c>
      <c r="R31" s="65">
        <v>724</v>
      </c>
      <c r="S31" s="65">
        <v>0</v>
      </c>
      <c r="T31" s="65">
        <v>291</v>
      </c>
      <c r="U31" s="65">
        <v>1023</v>
      </c>
      <c r="V31" s="65">
        <v>299</v>
      </c>
      <c r="W31" s="65">
        <v>724</v>
      </c>
      <c r="X31" s="65">
        <v>0</v>
      </c>
      <c r="Y31" s="173">
        <v>276</v>
      </c>
      <c r="Z31" s="100" t="s">
        <v>581</v>
      </c>
      <c r="AA31" s="192">
        <v>386</v>
      </c>
      <c r="AB31" s="165">
        <v>18</v>
      </c>
      <c r="AC31" s="165">
        <v>86</v>
      </c>
      <c r="AD31" s="165">
        <v>67</v>
      </c>
      <c r="AE31" s="165">
        <v>19</v>
      </c>
      <c r="AF31" s="165">
        <v>11</v>
      </c>
      <c r="AG31" s="165">
        <v>11</v>
      </c>
      <c r="AH31" s="165">
        <v>0</v>
      </c>
      <c r="AI31" s="165">
        <v>222</v>
      </c>
      <c r="AJ31" s="165">
        <v>5</v>
      </c>
      <c r="AK31" s="165">
        <v>23</v>
      </c>
      <c r="AL31" s="165">
        <v>0</v>
      </c>
      <c r="AM31" s="165">
        <v>27</v>
      </c>
      <c r="AN31" s="165">
        <v>2</v>
      </c>
      <c r="AO31" s="165">
        <v>28</v>
      </c>
      <c r="AP31" s="193">
        <v>0</v>
      </c>
      <c r="AQ31" s="100" t="s">
        <v>581</v>
      </c>
      <c r="AR31" s="172">
        <v>23</v>
      </c>
      <c r="AS31" s="65">
        <v>7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3</v>
      </c>
      <c r="BA31" s="65">
        <v>2</v>
      </c>
      <c r="BB31" s="65">
        <v>1</v>
      </c>
      <c r="BC31" s="65">
        <v>2</v>
      </c>
      <c r="BD31" s="65">
        <v>0</v>
      </c>
      <c r="BE31" s="65">
        <v>0</v>
      </c>
      <c r="BF31" s="65">
        <v>1</v>
      </c>
      <c r="BG31" s="65">
        <v>3</v>
      </c>
      <c r="BH31" s="65">
        <v>18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55</v>
      </c>
      <c r="I32" s="65">
        <v>42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168</v>
      </c>
      <c r="AB32" s="165">
        <v>12</v>
      </c>
      <c r="AC32" s="165">
        <v>27</v>
      </c>
      <c r="AD32" s="165">
        <v>24</v>
      </c>
      <c r="AE32" s="165">
        <v>3</v>
      </c>
      <c r="AF32" s="165">
        <v>6</v>
      </c>
      <c r="AG32" s="165">
        <v>6</v>
      </c>
      <c r="AH32" s="165">
        <v>0</v>
      </c>
      <c r="AI32" s="165">
        <v>105</v>
      </c>
      <c r="AJ32" s="165">
        <v>2</v>
      </c>
      <c r="AK32" s="165">
        <v>12</v>
      </c>
      <c r="AL32" s="165">
        <v>2</v>
      </c>
      <c r="AM32" s="165">
        <v>9</v>
      </c>
      <c r="AN32" s="165">
        <v>2</v>
      </c>
      <c r="AO32" s="165">
        <v>15</v>
      </c>
      <c r="AP32" s="193">
        <v>0</v>
      </c>
      <c r="AQ32" s="100" t="s">
        <v>214</v>
      </c>
      <c r="AR32" s="172">
        <v>7</v>
      </c>
      <c r="AS32" s="65">
        <v>14</v>
      </c>
      <c r="AT32" s="65">
        <v>0</v>
      </c>
      <c r="AU32" s="65">
        <v>0</v>
      </c>
      <c r="AV32" s="65">
        <v>0</v>
      </c>
      <c r="AW32" s="65">
        <v>3</v>
      </c>
      <c r="AX32" s="65">
        <v>3</v>
      </c>
      <c r="AY32" s="65">
        <v>0</v>
      </c>
      <c r="AZ32" s="65">
        <v>0</v>
      </c>
      <c r="BA32" s="65">
        <v>2</v>
      </c>
      <c r="BB32" s="65">
        <v>0</v>
      </c>
      <c r="BC32" s="65">
        <v>3</v>
      </c>
      <c r="BD32" s="65">
        <v>0</v>
      </c>
      <c r="BE32" s="65">
        <v>2</v>
      </c>
      <c r="BF32" s="65">
        <v>0</v>
      </c>
      <c r="BG32" s="65">
        <v>4</v>
      </c>
      <c r="BH32" s="65">
        <v>5</v>
      </c>
      <c r="BI32" s="65">
        <v>2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19</v>
      </c>
      <c r="C33" s="65">
        <v>5</v>
      </c>
      <c r="D33" s="65">
        <v>5</v>
      </c>
      <c r="E33" s="65">
        <v>4</v>
      </c>
      <c r="F33" s="65">
        <v>4</v>
      </c>
      <c r="G33" s="65">
        <v>3</v>
      </c>
      <c r="H33" s="65">
        <v>122</v>
      </c>
      <c r="I33" s="65">
        <v>104</v>
      </c>
      <c r="J33" s="65">
        <v>4</v>
      </c>
      <c r="K33" s="65">
        <v>54</v>
      </c>
      <c r="L33" s="65">
        <v>48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300</v>
      </c>
      <c r="U33" s="65">
        <v>268</v>
      </c>
      <c r="V33" s="65">
        <v>198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219</v>
      </c>
      <c r="AB33" s="165">
        <v>20</v>
      </c>
      <c r="AC33" s="165">
        <v>62</v>
      </c>
      <c r="AD33" s="165">
        <v>46</v>
      </c>
      <c r="AE33" s="165">
        <v>16</v>
      </c>
      <c r="AF33" s="165">
        <v>12</v>
      </c>
      <c r="AG33" s="165">
        <v>12</v>
      </c>
      <c r="AH33" s="165">
        <v>0</v>
      </c>
      <c r="AI33" s="165">
        <v>114</v>
      </c>
      <c r="AJ33" s="165">
        <v>5</v>
      </c>
      <c r="AK33" s="165">
        <v>12</v>
      </c>
      <c r="AL33" s="165">
        <v>0</v>
      </c>
      <c r="AM33" s="165">
        <v>15</v>
      </c>
      <c r="AN33" s="165">
        <v>1</v>
      </c>
      <c r="AO33" s="165">
        <v>16</v>
      </c>
      <c r="AP33" s="193">
        <v>2</v>
      </c>
      <c r="AQ33" s="100" t="s">
        <v>582</v>
      </c>
      <c r="AR33" s="172">
        <v>19</v>
      </c>
      <c r="AS33" s="65">
        <v>26</v>
      </c>
      <c r="AT33" s="65">
        <v>0</v>
      </c>
      <c r="AU33" s="65">
        <v>0</v>
      </c>
      <c r="AV33" s="65">
        <v>0</v>
      </c>
      <c r="AW33" s="65">
        <v>3</v>
      </c>
      <c r="AX33" s="65">
        <v>3</v>
      </c>
      <c r="AY33" s="65">
        <v>0</v>
      </c>
      <c r="AZ33" s="65">
        <v>0</v>
      </c>
      <c r="BA33" s="65">
        <v>6</v>
      </c>
      <c r="BB33" s="65">
        <v>1</v>
      </c>
      <c r="BC33" s="65">
        <v>7</v>
      </c>
      <c r="BD33" s="65">
        <v>0</v>
      </c>
      <c r="BE33" s="65">
        <v>4</v>
      </c>
      <c r="BF33" s="65">
        <v>1</v>
      </c>
      <c r="BG33" s="65">
        <v>6</v>
      </c>
      <c r="BH33" s="65">
        <v>15</v>
      </c>
      <c r="BI33" s="65">
        <v>2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54</v>
      </c>
      <c r="C34" s="65">
        <v>11</v>
      </c>
      <c r="D34" s="65">
        <v>12</v>
      </c>
      <c r="E34" s="65">
        <v>11</v>
      </c>
      <c r="F34" s="65">
        <v>6</v>
      </c>
      <c r="G34" s="65">
        <v>8</v>
      </c>
      <c r="H34" s="65">
        <v>411</v>
      </c>
      <c r="I34" s="65">
        <v>411</v>
      </c>
      <c r="J34" s="65">
        <v>41</v>
      </c>
      <c r="K34" s="65">
        <v>1083</v>
      </c>
      <c r="L34" s="65">
        <v>1083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0" t="s">
        <v>583</v>
      </c>
      <c r="AA34" s="192">
        <v>1169</v>
      </c>
      <c r="AB34" s="165">
        <v>68</v>
      </c>
      <c r="AC34" s="165">
        <v>299</v>
      </c>
      <c r="AD34" s="165">
        <v>202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0" t="s">
        <v>583</v>
      </c>
      <c r="AR34" s="172">
        <v>173</v>
      </c>
      <c r="AS34" s="65">
        <v>133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5</v>
      </c>
      <c r="BA34" s="65">
        <v>52</v>
      </c>
      <c r="BB34" s="65">
        <v>1</v>
      </c>
      <c r="BC34" s="65">
        <v>58</v>
      </c>
      <c r="BD34" s="65">
        <v>0</v>
      </c>
      <c r="BE34" s="65">
        <v>5</v>
      </c>
      <c r="BF34" s="65">
        <v>4</v>
      </c>
      <c r="BG34" s="65">
        <v>17</v>
      </c>
      <c r="BH34" s="65">
        <v>157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37</v>
      </c>
      <c r="C35" s="65">
        <v>6</v>
      </c>
      <c r="D35" s="65">
        <v>6</v>
      </c>
      <c r="E35" s="65">
        <v>5</v>
      </c>
      <c r="F35" s="65">
        <v>6</v>
      </c>
      <c r="G35" s="65">
        <v>9</v>
      </c>
      <c r="H35" s="65">
        <v>425</v>
      </c>
      <c r="I35" s="65">
        <v>368</v>
      </c>
      <c r="J35" s="65">
        <v>3</v>
      </c>
      <c r="K35" s="65">
        <v>117</v>
      </c>
      <c r="L35" s="65">
        <v>110</v>
      </c>
      <c r="M35" s="65">
        <v>2</v>
      </c>
      <c r="N35" s="65">
        <v>124</v>
      </c>
      <c r="O35" s="65">
        <v>98</v>
      </c>
      <c r="P35" s="65">
        <v>1049</v>
      </c>
      <c r="Q35" s="65">
        <v>627</v>
      </c>
      <c r="R35" s="65">
        <v>422</v>
      </c>
      <c r="S35" s="65">
        <v>248</v>
      </c>
      <c r="T35" s="65">
        <v>300</v>
      </c>
      <c r="U35" s="65">
        <v>972</v>
      </c>
      <c r="V35" s="65">
        <v>564</v>
      </c>
      <c r="W35" s="65">
        <v>408</v>
      </c>
      <c r="X35" s="65">
        <v>248</v>
      </c>
      <c r="Y35" s="173">
        <v>300</v>
      </c>
      <c r="Z35" s="100" t="s">
        <v>199</v>
      </c>
      <c r="AA35" s="192">
        <v>597</v>
      </c>
      <c r="AB35" s="165">
        <v>48</v>
      </c>
      <c r="AC35" s="165">
        <v>133</v>
      </c>
      <c r="AD35" s="165">
        <v>99</v>
      </c>
      <c r="AE35" s="165">
        <v>34</v>
      </c>
      <c r="AF35" s="165">
        <v>22</v>
      </c>
      <c r="AG35" s="165">
        <v>22</v>
      </c>
      <c r="AH35" s="165">
        <v>0</v>
      </c>
      <c r="AI35" s="165">
        <v>376</v>
      </c>
      <c r="AJ35" s="165">
        <v>11</v>
      </c>
      <c r="AK35" s="165">
        <v>29</v>
      </c>
      <c r="AL35" s="165">
        <v>6</v>
      </c>
      <c r="AM35" s="165">
        <v>28</v>
      </c>
      <c r="AN35" s="165">
        <v>6</v>
      </c>
      <c r="AO35" s="165">
        <v>31</v>
      </c>
      <c r="AP35" s="193">
        <v>3</v>
      </c>
      <c r="AQ35" s="100" t="s">
        <v>199</v>
      </c>
      <c r="AR35" s="172">
        <v>81</v>
      </c>
      <c r="AS35" s="65">
        <v>31</v>
      </c>
      <c r="AT35" s="65">
        <v>0</v>
      </c>
      <c r="AU35" s="65">
        <v>0</v>
      </c>
      <c r="AV35" s="65">
        <v>0</v>
      </c>
      <c r="AW35" s="65">
        <v>4</v>
      </c>
      <c r="AX35" s="65">
        <v>4</v>
      </c>
      <c r="AY35" s="65">
        <v>0</v>
      </c>
      <c r="AZ35" s="65">
        <v>24</v>
      </c>
      <c r="BA35" s="65">
        <v>10</v>
      </c>
      <c r="BB35" s="65">
        <v>4</v>
      </c>
      <c r="BC35" s="65">
        <v>6</v>
      </c>
      <c r="BD35" s="65">
        <v>0</v>
      </c>
      <c r="BE35" s="65">
        <v>4</v>
      </c>
      <c r="BF35" s="65">
        <v>4</v>
      </c>
      <c r="BG35" s="65">
        <v>7</v>
      </c>
      <c r="BH35" s="65">
        <v>42</v>
      </c>
      <c r="BI35" s="65">
        <v>7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24</v>
      </c>
      <c r="AB36" s="179">
        <v>0</v>
      </c>
      <c r="AC36" s="179">
        <v>2</v>
      </c>
      <c r="AD36" s="179">
        <v>2</v>
      </c>
      <c r="AE36" s="179">
        <v>0</v>
      </c>
      <c r="AF36" s="179">
        <v>0</v>
      </c>
      <c r="AG36" s="179">
        <v>0</v>
      </c>
      <c r="AH36" s="179">
        <v>0</v>
      </c>
      <c r="AI36" s="179">
        <v>17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Q40:AZ41"/>
    <mergeCell ref="BC9:BC11"/>
    <mergeCell ref="BD9:BD11"/>
    <mergeCell ref="BE9:BE11"/>
    <mergeCell ref="AR9:AR11"/>
    <mergeCell ref="AS9:AS11"/>
    <mergeCell ref="AT9:AV9"/>
    <mergeCell ref="AT10:AT11"/>
    <mergeCell ref="AU10:AU11"/>
    <mergeCell ref="AV10:AV11"/>
    <mergeCell ref="AW9:AY9"/>
    <mergeCell ref="AZ9:AZ11"/>
    <mergeCell ref="BA9:BA11"/>
    <mergeCell ref="BB9:BB11"/>
    <mergeCell ref="AW10:AW11"/>
    <mergeCell ref="AX10:AX11"/>
    <mergeCell ref="AY10:AY11"/>
    <mergeCell ref="AM8:AN8"/>
    <mergeCell ref="AO8:AP8"/>
    <mergeCell ref="AT8:AY8"/>
    <mergeCell ref="AZ8:BA8"/>
    <mergeCell ref="BI8:BJ8"/>
    <mergeCell ref="AA7:AB8"/>
    <mergeCell ref="J8:L9"/>
    <mergeCell ref="Z6:Z11"/>
    <mergeCell ref="B8:B11"/>
    <mergeCell ref="P9:R9"/>
    <mergeCell ref="S9:S11"/>
    <mergeCell ref="M8:O9"/>
    <mergeCell ref="P8:T8"/>
    <mergeCell ref="T9:T11"/>
    <mergeCell ref="U9:W9"/>
    <mergeCell ref="X9:X11"/>
    <mergeCell ref="Y9:Y11"/>
    <mergeCell ref="W10:W11"/>
    <mergeCell ref="U10:U11"/>
    <mergeCell ref="V10:V11"/>
    <mergeCell ref="AG10:AG11"/>
    <mergeCell ref="AH10:AH11"/>
    <mergeCell ref="BF9:BF11"/>
    <mergeCell ref="AA9:AA11"/>
    <mergeCell ref="X1:Y1"/>
    <mergeCell ref="BI1:BJ1"/>
    <mergeCell ref="AO1:AP1"/>
    <mergeCell ref="AO2:AP2"/>
    <mergeCell ref="A3:Y3"/>
    <mergeCell ref="Z3:AP3"/>
    <mergeCell ref="AQ3:BJ3"/>
    <mergeCell ref="G10:G11"/>
    <mergeCell ref="H10:H11"/>
    <mergeCell ref="I10:I11"/>
    <mergeCell ref="J10:J11"/>
    <mergeCell ref="A4:Y4"/>
    <mergeCell ref="Z4:AP4"/>
    <mergeCell ref="AQ4:BJ4"/>
    <mergeCell ref="A6:A11"/>
    <mergeCell ref="B6:O7"/>
    <mergeCell ref="P6:Y7"/>
    <mergeCell ref="U8:Y8"/>
    <mergeCell ref="BG9:BG11"/>
    <mergeCell ref="C8:C11"/>
    <mergeCell ref="D8:D11"/>
    <mergeCell ref="E8:E11"/>
    <mergeCell ref="F8:F11"/>
    <mergeCell ref="G8:I9"/>
    <mergeCell ref="BH9:BH11"/>
    <mergeCell ref="BI9:BI11"/>
    <mergeCell ref="BJ9:BJ11"/>
    <mergeCell ref="X2:Y2"/>
    <mergeCell ref="BI2:BJ2"/>
    <mergeCell ref="AA6:AP6"/>
    <mergeCell ref="AQ6:AQ11"/>
    <mergeCell ref="AL9:AL11"/>
    <mergeCell ref="AM9:AM11"/>
    <mergeCell ref="AN9:AN11"/>
    <mergeCell ref="AO9:AO11"/>
    <mergeCell ref="AR6:BJ6"/>
    <mergeCell ref="A5:Y5"/>
    <mergeCell ref="Z5:AP5"/>
    <mergeCell ref="AQ5:BJ5"/>
    <mergeCell ref="AC7:AP7"/>
    <mergeCell ref="AR7:AS8"/>
    <mergeCell ref="AT7:BJ7"/>
    <mergeCell ref="AC8:AH8"/>
    <mergeCell ref="AI8:AJ8"/>
    <mergeCell ref="AK8:AL8"/>
    <mergeCell ref="BB8:BC8"/>
    <mergeCell ref="BD8:BE8"/>
    <mergeCell ref="BF8:BG8"/>
    <mergeCell ref="K10:K11"/>
    <mergeCell ref="L10:L11"/>
    <mergeCell ref="M10:M11"/>
    <mergeCell ref="N10:N11"/>
    <mergeCell ref="AP9:AP11"/>
    <mergeCell ref="O10:O11"/>
    <mergeCell ref="P10:P11"/>
    <mergeCell ref="Q10:Q11"/>
    <mergeCell ref="R10:R11"/>
    <mergeCell ref="AB9:AB11"/>
    <mergeCell ref="AC9:AE9"/>
    <mergeCell ref="AF9:AH9"/>
    <mergeCell ref="AI9:AI11"/>
    <mergeCell ref="AJ9:AJ11"/>
    <mergeCell ref="AC10:AC11"/>
    <mergeCell ref="AF10:AF11"/>
    <mergeCell ref="AD10:AD11"/>
    <mergeCell ref="AE10:AE11"/>
    <mergeCell ref="AK9:AK11"/>
  </mergeCells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41" t="s">
        <v>187</v>
      </c>
      <c r="X1" s="253" t="s">
        <v>476</v>
      </c>
      <c r="Y1" s="254"/>
      <c r="Z1" s="101" t="s">
        <v>261</v>
      </c>
      <c r="AN1" s="41" t="s">
        <v>475</v>
      </c>
      <c r="AO1" s="253" t="s">
        <v>476</v>
      </c>
      <c r="AP1" s="254"/>
      <c r="AQ1" s="101" t="s">
        <v>261</v>
      </c>
      <c r="BG1" s="46"/>
      <c r="BH1" s="41" t="s">
        <v>187</v>
      </c>
      <c r="BI1" s="237" t="s">
        <v>293</v>
      </c>
      <c r="BJ1" s="237"/>
    </row>
    <row r="2" spans="1:67" ht="21.95" customHeight="1" x14ac:dyDescent="0.25">
      <c r="A2" s="201" t="s">
        <v>747</v>
      </c>
      <c r="B2" s="47" t="s">
        <v>502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41" t="s">
        <v>728</v>
      </c>
      <c r="X2" s="253" t="s">
        <v>0</v>
      </c>
      <c r="Y2" s="254"/>
      <c r="Z2" s="201" t="s">
        <v>747</v>
      </c>
      <c r="AA2" s="47" t="s">
        <v>502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1" t="s">
        <v>728</v>
      </c>
      <c r="AO2" s="253" t="s">
        <v>0</v>
      </c>
      <c r="AP2" s="254"/>
      <c r="AQ2" s="201" t="s">
        <v>747</v>
      </c>
      <c r="AR2" s="47" t="s">
        <v>295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9"/>
      <c r="BH2" s="41" t="s">
        <v>728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602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603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604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297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364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339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339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599</v>
      </c>
      <c r="AB7" s="270"/>
      <c r="AC7" s="254" t="s">
        <v>299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523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531</v>
      </c>
      <c r="D8" s="235" t="s">
        <v>129</v>
      </c>
      <c r="E8" s="235" t="s">
        <v>103</v>
      </c>
      <c r="F8" s="235" t="s">
        <v>600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109</v>
      </c>
      <c r="AD8" s="254"/>
      <c r="AE8" s="254"/>
      <c r="AF8" s="254"/>
      <c r="AG8" s="254"/>
      <c r="AH8" s="255"/>
      <c r="AI8" s="321" t="s">
        <v>353</v>
      </c>
      <c r="AJ8" s="396"/>
      <c r="AK8" s="321" t="s">
        <v>369</v>
      </c>
      <c r="AL8" s="396"/>
      <c r="AM8" s="321" t="s">
        <v>601</v>
      </c>
      <c r="AN8" s="396"/>
      <c r="AO8" s="321" t="s">
        <v>110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539</v>
      </c>
      <c r="BA8" s="396"/>
      <c r="BB8" s="321" t="s">
        <v>369</v>
      </c>
      <c r="BC8" s="396"/>
      <c r="BD8" s="321" t="s">
        <v>526</v>
      </c>
      <c r="BE8" s="396"/>
      <c r="BF8" s="321" t="s">
        <v>110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362</v>
      </c>
      <c r="AB9" s="236" t="s">
        <v>69</v>
      </c>
      <c r="AC9" s="253" t="s">
        <v>371</v>
      </c>
      <c r="AD9" s="254"/>
      <c r="AE9" s="255"/>
      <c r="AF9" s="253" t="s">
        <v>68</v>
      </c>
      <c r="AG9" s="254"/>
      <c r="AH9" s="255"/>
      <c r="AI9" s="236" t="s">
        <v>66</v>
      </c>
      <c r="AJ9" s="236" t="s">
        <v>69</v>
      </c>
      <c r="AK9" s="236" t="s">
        <v>66</v>
      </c>
      <c r="AL9" s="236" t="s">
        <v>69</v>
      </c>
      <c r="AM9" s="236" t="s">
        <v>467</v>
      </c>
      <c r="AN9" s="236" t="s">
        <v>69</v>
      </c>
      <c r="AO9" s="236" t="s">
        <v>66</v>
      </c>
      <c r="AP9" s="247" t="s">
        <v>69</v>
      </c>
      <c r="AQ9" s="407"/>
      <c r="AR9" s="235" t="s">
        <v>66</v>
      </c>
      <c r="AS9" s="235" t="s">
        <v>373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362</v>
      </c>
      <c r="BA9" s="235" t="s">
        <v>69</v>
      </c>
      <c r="BB9" s="235" t="s">
        <v>66</v>
      </c>
      <c r="BC9" s="235" t="s">
        <v>69</v>
      </c>
      <c r="BD9" s="235" t="s">
        <v>66</v>
      </c>
      <c r="BE9" s="235" t="s">
        <v>468</v>
      </c>
      <c r="BF9" s="235" t="s">
        <v>533</v>
      </c>
      <c r="BG9" s="235" t="s">
        <v>69</v>
      </c>
      <c r="BH9" s="247" t="s">
        <v>66</v>
      </c>
      <c r="BI9" s="235" t="s">
        <v>66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79</v>
      </c>
      <c r="AE10" s="236" t="s">
        <v>472</v>
      </c>
      <c r="AF10" s="236" t="s">
        <v>77</v>
      </c>
      <c r="AG10" s="236" t="s">
        <v>376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77</v>
      </c>
      <c r="AU10" s="236" t="s">
        <v>79</v>
      </c>
      <c r="AV10" s="236" t="s">
        <v>472</v>
      </c>
      <c r="AW10" s="236" t="s">
        <v>77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197" t="s">
        <v>384</v>
      </c>
      <c r="B12" s="188">
        <f t="shared" ref="B12:Y12" si="0">SUM(B13:B36)</f>
        <v>326</v>
      </c>
      <c r="C12" s="189">
        <f t="shared" si="0"/>
        <v>105</v>
      </c>
      <c r="D12" s="189">
        <f t="shared" si="0"/>
        <v>128</v>
      </c>
      <c r="E12" s="189">
        <f t="shared" si="0"/>
        <v>101</v>
      </c>
      <c r="F12" s="189">
        <f t="shared" si="0"/>
        <v>93</v>
      </c>
      <c r="G12" s="189">
        <f t="shared" si="0"/>
        <v>68</v>
      </c>
      <c r="H12" s="189">
        <f t="shared" si="0"/>
        <v>3455</v>
      </c>
      <c r="I12" s="189">
        <f t="shared" si="0"/>
        <v>2836</v>
      </c>
      <c r="J12" s="189">
        <f t="shared" si="0"/>
        <v>95</v>
      </c>
      <c r="K12" s="189">
        <f t="shared" si="0"/>
        <v>3844</v>
      </c>
      <c r="L12" s="189">
        <f t="shared" si="0"/>
        <v>3258</v>
      </c>
      <c r="M12" s="189">
        <f t="shared" si="0"/>
        <v>27</v>
      </c>
      <c r="N12" s="189">
        <f t="shared" si="0"/>
        <v>2335</v>
      </c>
      <c r="O12" s="189">
        <f t="shared" si="0"/>
        <v>1898</v>
      </c>
      <c r="P12" s="189">
        <f t="shared" si="0"/>
        <v>23355</v>
      </c>
      <c r="Q12" s="189">
        <f t="shared" si="0"/>
        <v>7892</v>
      </c>
      <c r="R12" s="189">
        <f t="shared" si="0"/>
        <v>15463</v>
      </c>
      <c r="S12" s="189">
        <f t="shared" si="0"/>
        <v>4280</v>
      </c>
      <c r="T12" s="189">
        <f t="shared" si="0"/>
        <v>6912</v>
      </c>
      <c r="U12" s="189">
        <f t="shared" si="0"/>
        <v>20392</v>
      </c>
      <c r="V12" s="189">
        <f t="shared" si="0"/>
        <v>6688</v>
      </c>
      <c r="W12" s="189">
        <f t="shared" si="0"/>
        <v>13704</v>
      </c>
      <c r="X12" s="189">
        <f t="shared" si="0"/>
        <v>4450</v>
      </c>
      <c r="Y12" s="190">
        <f t="shared" si="0"/>
        <v>6817</v>
      </c>
      <c r="Z12" s="200" t="s">
        <v>384</v>
      </c>
      <c r="AA12" s="188">
        <f t="shared" ref="AA12:AP12" si="1">SUM(AA13:AA36)</f>
        <v>7330</v>
      </c>
      <c r="AB12" s="189">
        <f t="shared" si="1"/>
        <v>425</v>
      </c>
      <c r="AC12" s="189">
        <f t="shared" si="1"/>
        <v>1363</v>
      </c>
      <c r="AD12" s="189">
        <f t="shared" si="1"/>
        <v>1051</v>
      </c>
      <c r="AE12" s="189">
        <f t="shared" si="1"/>
        <v>312</v>
      </c>
      <c r="AF12" s="189">
        <f t="shared" si="1"/>
        <v>242</v>
      </c>
      <c r="AG12" s="189">
        <f t="shared" si="1"/>
        <v>235</v>
      </c>
      <c r="AH12" s="189">
        <f t="shared" si="1"/>
        <v>7</v>
      </c>
      <c r="AI12" s="189">
        <f t="shared" si="1"/>
        <v>4521</v>
      </c>
      <c r="AJ12" s="189">
        <f t="shared" si="1"/>
        <v>55</v>
      </c>
      <c r="AK12" s="189">
        <f t="shared" si="1"/>
        <v>451</v>
      </c>
      <c r="AL12" s="189">
        <f t="shared" si="1"/>
        <v>32</v>
      </c>
      <c r="AM12" s="189">
        <f t="shared" si="1"/>
        <v>437</v>
      </c>
      <c r="AN12" s="189">
        <f t="shared" si="1"/>
        <v>72</v>
      </c>
      <c r="AO12" s="189">
        <f t="shared" si="1"/>
        <v>558</v>
      </c>
      <c r="AP12" s="190">
        <f t="shared" si="1"/>
        <v>24</v>
      </c>
      <c r="AQ12" s="200" t="s">
        <v>384</v>
      </c>
      <c r="AR12" s="188">
        <f t="shared" ref="AR12:BG12" si="2">SUM(AR13:AR36)</f>
        <v>1076</v>
      </c>
      <c r="AS12" s="189">
        <f t="shared" si="2"/>
        <v>593</v>
      </c>
      <c r="AT12" s="189">
        <f t="shared" si="2"/>
        <v>1</v>
      </c>
      <c r="AU12" s="189">
        <f t="shared" si="2"/>
        <v>0</v>
      </c>
      <c r="AV12" s="189">
        <f t="shared" si="2"/>
        <v>1</v>
      </c>
      <c r="AW12" s="189">
        <f t="shared" si="2"/>
        <v>77</v>
      </c>
      <c r="AX12" s="189">
        <f t="shared" si="2"/>
        <v>75</v>
      </c>
      <c r="AY12" s="189">
        <f t="shared" si="2"/>
        <v>2</v>
      </c>
      <c r="AZ12" s="189">
        <f t="shared" si="2"/>
        <v>213</v>
      </c>
      <c r="BA12" s="189">
        <f t="shared" si="2"/>
        <v>153</v>
      </c>
      <c r="BB12" s="189">
        <f t="shared" si="2"/>
        <v>42</v>
      </c>
      <c r="BC12" s="189">
        <f t="shared" si="2"/>
        <v>164</v>
      </c>
      <c r="BD12" s="189">
        <f t="shared" si="2"/>
        <v>7</v>
      </c>
      <c r="BE12" s="189">
        <f t="shared" si="2"/>
        <v>59</v>
      </c>
      <c r="BF12" s="189">
        <f t="shared" si="2"/>
        <v>44</v>
      </c>
      <c r="BG12" s="189">
        <f t="shared" si="2"/>
        <v>138</v>
      </c>
      <c r="BH12" s="189">
        <f>SUM(BH13:BH36)</f>
        <v>710</v>
      </c>
      <c r="BI12" s="189">
        <f>SUM(BI13:BI36)</f>
        <v>59</v>
      </c>
      <c r="BJ12" s="189">
        <f>SUM(BJ13:BJ36)</f>
        <v>2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6" t="s">
        <v>559</v>
      </c>
      <c r="B13" s="172">
        <v>37</v>
      </c>
      <c r="C13" s="65">
        <v>8</v>
      </c>
      <c r="D13" s="65">
        <v>15</v>
      </c>
      <c r="E13" s="65">
        <v>7</v>
      </c>
      <c r="F13" s="65">
        <v>7</v>
      </c>
      <c r="G13" s="65">
        <v>5</v>
      </c>
      <c r="H13" s="65">
        <v>188</v>
      </c>
      <c r="I13" s="65">
        <v>175</v>
      </c>
      <c r="J13" s="65">
        <v>7</v>
      </c>
      <c r="K13" s="65">
        <v>316</v>
      </c>
      <c r="L13" s="65">
        <v>281</v>
      </c>
      <c r="M13" s="65">
        <v>3</v>
      </c>
      <c r="N13" s="65">
        <v>279</v>
      </c>
      <c r="O13" s="65">
        <v>189</v>
      </c>
      <c r="P13" s="65">
        <v>2629</v>
      </c>
      <c r="Q13" s="65">
        <v>639</v>
      </c>
      <c r="R13" s="65">
        <v>1990</v>
      </c>
      <c r="S13" s="65">
        <v>0</v>
      </c>
      <c r="T13" s="65">
        <v>625</v>
      </c>
      <c r="U13" s="65">
        <v>2252</v>
      </c>
      <c r="V13" s="65">
        <v>374</v>
      </c>
      <c r="W13" s="65">
        <v>1878</v>
      </c>
      <c r="X13" s="65">
        <v>0</v>
      </c>
      <c r="Y13" s="173">
        <v>625</v>
      </c>
      <c r="Z13" s="106" t="s">
        <v>559</v>
      </c>
      <c r="AA13" s="192">
        <v>709</v>
      </c>
      <c r="AB13" s="165">
        <v>46</v>
      </c>
      <c r="AC13" s="165">
        <v>140</v>
      </c>
      <c r="AD13" s="165">
        <v>112</v>
      </c>
      <c r="AE13" s="165">
        <v>28</v>
      </c>
      <c r="AF13" s="165">
        <v>24</v>
      </c>
      <c r="AG13" s="165">
        <v>23</v>
      </c>
      <c r="AH13" s="165">
        <v>1</v>
      </c>
      <c r="AI13" s="165">
        <v>403</v>
      </c>
      <c r="AJ13" s="165">
        <v>2</v>
      </c>
      <c r="AK13" s="165">
        <v>49</v>
      </c>
      <c r="AL13" s="165">
        <v>3</v>
      </c>
      <c r="AM13" s="165">
        <v>51</v>
      </c>
      <c r="AN13" s="165">
        <v>15</v>
      </c>
      <c r="AO13" s="165">
        <v>66</v>
      </c>
      <c r="AP13" s="193">
        <v>2</v>
      </c>
      <c r="AQ13" s="106" t="s">
        <v>559</v>
      </c>
      <c r="AR13" s="172">
        <v>75</v>
      </c>
      <c r="AS13" s="65">
        <v>59</v>
      </c>
      <c r="AT13" s="65">
        <v>0</v>
      </c>
      <c r="AU13" s="65">
        <v>0</v>
      </c>
      <c r="AV13" s="65">
        <v>0</v>
      </c>
      <c r="AW13" s="65">
        <v>13</v>
      </c>
      <c r="AX13" s="65">
        <v>13</v>
      </c>
      <c r="AY13" s="65">
        <v>0</v>
      </c>
      <c r="AZ13" s="65">
        <v>15</v>
      </c>
      <c r="BA13" s="65">
        <v>7</v>
      </c>
      <c r="BB13" s="65">
        <v>3</v>
      </c>
      <c r="BC13" s="65">
        <v>13</v>
      </c>
      <c r="BD13" s="65">
        <v>0</v>
      </c>
      <c r="BE13" s="65">
        <v>10</v>
      </c>
      <c r="BF13" s="65">
        <v>2</v>
      </c>
      <c r="BG13" s="65">
        <v>16</v>
      </c>
      <c r="BH13" s="65">
        <v>49</v>
      </c>
      <c r="BI13" s="65">
        <v>6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6" t="s">
        <v>35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4</v>
      </c>
      <c r="H14" s="65">
        <v>162</v>
      </c>
      <c r="I14" s="65">
        <v>91</v>
      </c>
      <c r="J14" s="65">
        <v>2</v>
      </c>
      <c r="K14" s="65">
        <v>60</v>
      </c>
      <c r="L14" s="65">
        <v>55</v>
      </c>
      <c r="M14" s="65">
        <v>1</v>
      </c>
      <c r="N14" s="65">
        <v>148</v>
      </c>
      <c r="O14" s="65">
        <v>124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6" t="s">
        <v>35</v>
      </c>
      <c r="AA14" s="192">
        <v>141</v>
      </c>
      <c r="AB14" s="165">
        <v>14</v>
      </c>
      <c r="AC14" s="165">
        <v>16</v>
      </c>
      <c r="AD14" s="165">
        <v>16</v>
      </c>
      <c r="AE14" s="165">
        <v>0</v>
      </c>
      <c r="AF14" s="165">
        <v>8</v>
      </c>
      <c r="AG14" s="165">
        <v>8</v>
      </c>
      <c r="AH14" s="165">
        <v>0</v>
      </c>
      <c r="AI14" s="165">
        <v>92</v>
      </c>
      <c r="AJ14" s="165">
        <v>2</v>
      </c>
      <c r="AK14" s="165">
        <v>11</v>
      </c>
      <c r="AL14" s="165">
        <v>0</v>
      </c>
      <c r="AM14" s="165">
        <v>10</v>
      </c>
      <c r="AN14" s="165">
        <v>1</v>
      </c>
      <c r="AO14" s="165">
        <v>12</v>
      </c>
      <c r="AP14" s="193">
        <v>3</v>
      </c>
      <c r="AQ14" s="106" t="s">
        <v>35</v>
      </c>
      <c r="AR14" s="172">
        <v>46</v>
      </c>
      <c r="AS14" s="65">
        <v>21</v>
      </c>
      <c r="AT14" s="65">
        <v>0</v>
      </c>
      <c r="AU14" s="65">
        <v>0</v>
      </c>
      <c r="AV14" s="65">
        <v>0</v>
      </c>
      <c r="AW14" s="65">
        <v>3</v>
      </c>
      <c r="AX14" s="65">
        <v>3</v>
      </c>
      <c r="AY14" s="65">
        <v>0</v>
      </c>
      <c r="AZ14" s="65">
        <v>11</v>
      </c>
      <c r="BA14" s="65">
        <v>5</v>
      </c>
      <c r="BB14" s="65">
        <v>1</v>
      </c>
      <c r="BC14" s="65">
        <v>4</v>
      </c>
      <c r="BD14" s="65">
        <v>0</v>
      </c>
      <c r="BE14" s="65">
        <v>1</v>
      </c>
      <c r="BF14" s="65">
        <v>0</v>
      </c>
      <c r="BG14" s="65">
        <v>8</v>
      </c>
      <c r="BH14" s="65">
        <v>32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6" t="s">
        <v>426</v>
      </c>
      <c r="B15" s="172">
        <v>10</v>
      </c>
      <c r="C15" s="65">
        <v>4</v>
      </c>
      <c r="D15" s="65">
        <v>6</v>
      </c>
      <c r="E15" s="65">
        <v>5</v>
      </c>
      <c r="F15" s="65">
        <v>3</v>
      </c>
      <c r="G15" s="65">
        <v>2</v>
      </c>
      <c r="H15" s="65">
        <v>85</v>
      </c>
      <c r="I15" s="65">
        <v>80</v>
      </c>
      <c r="J15" s="65">
        <v>11</v>
      </c>
      <c r="K15" s="65">
        <v>387</v>
      </c>
      <c r="L15" s="65">
        <v>346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470</v>
      </c>
      <c r="U15" s="65">
        <v>1601</v>
      </c>
      <c r="V15" s="65">
        <v>540</v>
      </c>
      <c r="W15" s="65">
        <v>1061</v>
      </c>
      <c r="X15" s="65">
        <v>0</v>
      </c>
      <c r="Y15" s="173">
        <v>470</v>
      </c>
      <c r="Z15" s="106" t="s">
        <v>426</v>
      </c>
      <c r="AA15" s="192">
        <v>540</v>
      </c>
      <c r="AB15" s="165">
        <v>12</v>
      </c>
      <c r="AC15" s="165">
        <v>105</v>
      </c>
      <c r="AD15" s="165">
        <v>79</v>
      </c>
      <c r="AE15" s="165">
        <v>26</v>
      </c>
      <c r="AF15" s="165">
        <v>5</v>
      </c>
      <c r="AG15" s="165">
        <v>5</v>
      </c>
      <c r="AH15" s="165">
        <v>0</v>
      </c>
      <c r="AI15" s="165">
        <v>326</v>
      </c>
      <c r="AJ15" s="165">
        <v>0</v>
      </c>
      <c r="AK15" s="165">
        <v>32</v>
      </c>
      <c r="AL15" s="165">
        <v>2</v>
      </c>
      <c r="AM15" s="165">
        <v>35</v>
      </c>
      <c r="AN15" s="165">
        <v>4</v>
      </c>
      <c r="AO15" s="165">
        <v>42</v>
      </c>
      <c r="AP15" s="193">
        <v>1</v>
      </c>
      <c r="AQ15" s="106" t="s">
        <v>426</v>
      </c>
      <c r="AR15" s="172">
        <v>66</v>
      </c>
      <c r="AS15" s="65">
        <v>54</v>
      </c>
      <c r="AT15" s="65">
        <v>0</v>
      </c>
      <c r="AU15" s="65">
        <v>0</v>
      </c>
      <c r="AV15" s="65">
        <v>0</v>
      </c>
      <c r="AW15" s="65">
        <v>5</v>
      </c>
      <c r="AX15" s="65">
        <v>4</v>
      </c>
      <c r="AY15" s="65">
        <v>1</v>
      </c>
      <c r="AZ15" s="65">
        <v>12</v>
      </c>
      <c r="BA15" s="65">
        <v>16</v>
      </c>
      <c r="BB15" s="65">
        <v>2</v>
      </c>
      <c r="BC15" s="65">
        <v>16</v>
      </c>
      <c r="BD15" s="65">
        <v>0</v>
      </c>
      <c r="BE15" s="65">
        <v>4</v>
      </c>
      <c r="BF15" s="65">
        <v>1</v>
      </c>
      <c r="BG15" s="65">
        <v>13</v>
      </c>
      <c r="BH15" s="65">
        <v>51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6" t="s">
        <v>36</v>
      </c>
      <c r="B16" s="172">
        <v>8</v>
      </c>
      <c r="C16" s="65">
        <v>2</v>
      </c>
      <c r="D16" s="65">
        <v>4</v>
      </c>
      <c r="E16" s="65">
        <v>4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38</v>
      </c>
      <c r="L16" s="65">
        <v>38</v>
      </c>
      <c r="M16" s="65">
        <v>0</v>
      </c>
      <c r="N16" s="65">
        <v>0</v>
      </c>
      <c r="O16" s="65">
        <v>0</v>
      </c>
      <c r="P16" s="65">
        <v>654</v>
      </c>
      <c r="Q16" s="65">
        <v>185</v>
      </c>
      <c r="R16" s="65">
        <v>469</v>
      </c>
      <c r="S16" s="65">
        <v>0</v>
      </c>
      <c r="T16" s="65">
        <v>70</v>
      </c>
      <c r="U16" s="65">
        <v>690</v>
      </c>
      <c r="V16" s="65">
        <v>180</v>
      </c>
      <c r="W16" s="65">
        <v>510</v>
      </c>
      <c r="X16" s="65">
        <v>0</v>
      </c>
      <c r="Y16" s="173">
        <v>70</v>
      </c>
      <c r="Z16" s="106" t="s">
        <v>36</v>
      </c>
      <c r="AA16" s="192">
        <v>141</v>
      </c>
      <c r="AB16" s="165">
        <v>21</v>
      </c>
      <c r="AC16" s="165">
        <v>19</v>
      </c>
      <c r="AD16" s="165">
        <v>19</v>
      </c>
      <c r="AE16" s="165">
        <v>0</v>
      </c>
      <c r="AF16" s="165">
        <v>3</v>
      </c>
      <c r="AG16" s="165">
        <v>3</v>
      </c>
      <c r="AH16" s="165">
        <v>0</v>
      </c>
      <c r="AI16" s="165">
        <v>95</v>
      </c>
      <c r="AJ16" s="165">
        <v>1</v>
      </c>
      <c r="AK16" s="165">
        <v>8</v>
      </c>
      <c r="AL16" s="165">
        <v>1</v>
      </c>
      <c r="AM16" s="165">
        <v>7</v>
      </c>
      <c r="AN16" s="165">
        <v>16</v>
      </c>
      <c r="AO16" s="165">
        <v>12</v>
      </c>
      <c r="AP16" s="193">
        <v>0</v>
      </c>
      <c r="AQ16" s="106" t="s">
        <v>36</v>
      </c>
      <c r="AR16" s="172">
        <v>7</v>
      </c>
      <c r="AS16" s="65">
        <v>3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6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6" t="s">
        <v>37</v>
      </c>
      <c r="B17" s="172">
        <v>11</v>
      </c>
      <c r="C17" s="65">
        <v>3</v>
      </c>
      <c r="D17" s="65">
        <v>3</v>
      </c>
      <c r="E17" s="65">
        <v>3</v>
      </c>
      <c r="F17" s="65">
        <v>3</v>
      </c>
      <c r="G17" s="65">
        <v>2</v>
      </c>
      <c r="H17" s="65">
        <v>130</v>
      </c>
      <c r="I17" s="65">
        <v>87</v>
      </c>
      <c r="J17" s="65">
        <v>3</v>
      </c>
      <c r="K17" s="65">
        <v>130</v>
      </c>
      <c r="L17" s="65">
        <v>57</v>
      </c>
      <c r="M17" s="65">
        <v>3</v>
      </c>
      <c r="N17" s="65">
        <v>163</v>
      </c>
      <c r="O17" s="65">
        <v>100</v>
      </c>
      <c r="P17" s="65">
        <v>665</v>
      </c>
      <c r="Q17" s="65">
        <v>246</v>
      </c>
      <c r="R17" s="65">
        <v>419</v>
      </c>
      <c r="S17" s="65">
        <v>0</v>
      </c>
      <c r="T17" s="65">
        <v>172</v>
      </c>
      <c r="U17" s="65">
        <v>576</v>
      </c>
      <c r="V17" s="65">
        <v>172</v>
      </c>
      <c r="W17" s="65">
        <v>404</v>
      </c>
      <c r="X17" s="65">
        <v>0</v>
      </c>
      <c r="Y17" s="173">
        <v>172</v>
      </c>
      <c r="Z17" s="106" t="s">
        <v>37</v>
      </c>
      <c r="AA17" s="192">
        <v>181</v>
      </c>
      <c r="AB17" s="165">
        <v>22</v>
      </c>
      <c r="AC17" s="165">
        <v>19</v>
      </c>
      <c r="AD17" s="165">
        <v>18</v>
      </c>
      <c r="AE17" s="165">
        <v>1</v>
      </c>
      <c r="AF17" s="165">
        <v>10</v>
      </c>
      <c r="AG17" s="165">
        <v>10</v>
      </c>
      <c r="AH17" s="165">
        <v>0</v>
      </c>
      <c r="AI17" s="165">
        <v>119</v>
      </c>
      <c r="AJ17" s="165">
        <v>7</v>
      </c>
      <c r="AK17" s="165">
        <v>16</v>
      </c>
      <c r="AL17" s="165">
        <v>5</v>
      </c>
      <c r="AM17" s="165">
        <v>10</v>
      </c>
      <c r="AN17" s="165">
        <v>0</v>
      </c>
      <c r="AO17" s="165">
        <v>17</v>
      </c>
      <c r="AP17" s="193">
        <v>0</v>
      </c>
      <c r="AQ17" s="106" t="s">
        <v>37</v>
      </c>
      <c r="AR17" s="172">
        <v>35</v>
      </c>
      <c r="AS17" s="65">
        <v>19</v>
      </c>
      <c r="AT17" s="65">
        <v>0</v>
      </c>
      <c r="AU17" s="65">
        <v>0</v>
      </c>
      <c r="AV17" s="65">
        <v>0</v>
      </c>
      <c r="AW17" s="65">
        <v>5</v>
      </c>
      <c r="AX17" s="65">
        <v>5</v>
      </c>
      <c r="AY17" s="65">
        <v>0</v>
      </c>
      <c r="AZ17" s="65">
        <v>15</v>
      </c>
      <c r="BA17" s="65">
        <v>0</v>
      </c>
      <c r="BB17" s="65">
        <v>1</v>
      </c>
      <c r="BC17" s="65">
        <v>6</v>
      </c>
      <c r="BD17" s="65">
        <v>0</v>
      </c>
      <c r="BE17" s="65">
        <v>1</v>
      </c>
      <c r="BF17" s="65">
        <v>2</v>
      </c>
      <c r="BG17" s="65">
        <v>7</v>
      </c>
      <c r="BH17" s="65">
        <v>17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6" t="s">
        <v>560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3</v>
      </c>
      <c r="H18" s="65">
        <v>161</v>
      </c>
      <c r="I18" s="65">
        <v>135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1300</v>
      </c>
      <c r="V18" s="65">
        <v>425</v>
      </c>
      <c r="W18" s="65">
        <v>875</v>
      </c>
      <c r="X18" s="65">
        <v>0</v>
      </c>
      <c r="Y18" s="173">
        <v>345</v>
      </c>
      <c r="Z18" s="106" t="s">
        <v>560</v>
      </c>
      <c r="AA18" s="192">
        <v>417</v>
      </c>
      <c r="AB18" s="165">
        <v>21</v>
      </c>
      <c r="AC18" s="165">
        <v>50</v>
      </c>
      <c r="AD18" s="165">
        <v>40</v>
      </c>
      <c r="AE18" s="165">
        <v>10</v>
      </c>
      <c r="AF18" s="165">
        <v>18</v>
      </c>
      <c r="AG18" s="165">
        <v>17</v>
      </c>
      <c r="AH18" s="165">
        <v>1</v>
      </c>
      <c r="AI18" s="165">
        <v>288</v>
      </c>
      <c r="AJ18" s="165">
        <v>0</v>
      </c>
      <c r="AK18" s="165">
        <v>32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6" t="s">
        <v>560</v>
      </c>
      <c r="AR18" s="172">
        <v>32</v>
      </c>
      <c r="AS18" s="65">
        <v>23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1</v>
      </c>
      <c r="BB18" s="65">
        <v>0</v>
      </c>
      <c r="BC18" s="65">
        <v>6</v>
      </c>
      <c r="BD18" s="65">
        <v>0</v>
      </c>
      <c r="BE18" s="65">
        <v>3</v>
      </c>
      <c r="BF18" s="65">
        <v>2</v>
      </c>
      <c r="BG18" s="65">
        <v>7</v>
      </c>
      <c r="BH18" s="65">
        <v>16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6" t="s">
        <v>38</v>
      </c>
      <c r="B19" s="172">
        <v>15</v>
      </c>
      <c r="C19" s="65">
        <v>5</v>
      </c>
      <c r="D19" s="65">
        <v>6</v>
      </c>
      <c r="E19" s="65">
        <v>5</v>
      </c>
      <c r="F19" s="65">
        <v>4</v>
      </c>
      <c r="G19" s="65">
        <v>3</v>
      </c>
      <c r="H19" s="65">
        <v>185</v>
      </c>
      <c r="I19" s="65">
        <v>116</v>
      </c>
      <c r="J19" s="65">
        <v>4</v>
      </c>
      <c r="K19" s="65">
        <v>406</v>
      </c>
      <c r="L19" s="65">
        <v>322</v>
      </c>
      <c r="M19" s="65">
        <v>2</v>
      </c>
      <c r="N19" s="65">
        <v>75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262</v>
      </c>
      <c r="U19" s="65">
        <v>1252</v>
      </c>
      <c r="V19" s="65">
        <v>360</v>
      </c>
      <c r="W19" s="65">
        <v>892</v>
      </c>
      <c r="X19" s="65">
        <v>0</v>
      </c>
      <c r="Y19" s="173">
        <v>262</v>
      </c>
      <c r="Z19" s="106" t="s">
        <v>38</v>
      </c>
      <c r="AA19" s="192">
        <v>358</v>
      </c>
      <c r="AB19" s="165">
        <v>34</v>
      </c>
      <c r="AC19" s="165">
        <v>60</v>
      </c>
      <c r="AD19" s="165">
        <v>46</v>
      </c>
      <c r="AE19" s="165">
        <v>14</v>
      </c>
      <c r="AF19" s="165">
        <v>29</v>
      </c>
      <c r="AG19" s="165">
        <v>29</v>
      </c>
      <c r="AH19" s="165">
        <v>0</v>
      </c>
      <c r="AI19" s="165">
        <v>227</v>
      </c>
      <c r="AJ19" s="165">
        <v>3</v>
      </c>
      <c r="AK19" s="165">
        <v>23</v>
      </c>
      <c r="AL19" s="165">
        <v>0</v>
      </c>
      <c r="AM19" s="165">
        <v>18</v>
      </c>
      <c r="AN19" s="165">
        <v>2</v>
      </c>
      <c r="AO19" s="165">
        <v>30</v>
      </c>
      <c r="AP19" s="193">
        <v>0</v>
      </c>
      <c r="AQ19" s="106" t="s">
        <v>38</v>
      </c>
      <c r="AR19" s="172">
        <v>94</v>
      </c>
      <c r="AS19" s="65">
        <v>17</v>
      </c>
      <c r="AT19" s="65">
        <v>0</v>
      </c>
      <c r="AU19" s="65">
        <v>0</v>
      </c>
      <c r="AV19" s="65">
        <v>0</v>
      </c>
      <c r="AW19" s="65">
        <v>2</v>
      </c>
      <c r="AX19" s="65">
        <v>2</v>
      </c>
      <c r="AY19" s="65">
        <v>0</v>
      </c>
      <c r="AZ19" s="65">
        <v>12</v>
      </c>
      <c r="BA19" s="65">
        <v>4</v>
      </c>
      <c r="BB19" s="65">
        <v>3</v>
      </c>
      <c r="BC19" s="65">
        <v>7</v>
      </c>
      <c r="BD19" s="65">
        <v>2</v>
      </c>
      <c r="BE19" s="65">
        <v>2</v>
      </c>
      <c r="BF19" s="65">
        <v>9</v>
      </c>
      <c r="BG19" s="65">
        <v>2</v>
      </c>
      <c r="BH19" s="65">
        <v>65</v>
      </c>
      <c r="BI19" s="65">
        <v>3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6" t="s">
        <v>39</v>
      </c>
      <c r="B20" s="172">
        <v>5</v>
      </c>
      <c r="C20" s="65">
        <v>3</v>
      </c>
      <c r="D20" s="65">
        <v>3</v>
      </c>
      <c r="E20" s="65">
        <v>2</v>
      </c>
      <c r="F20" s="65">
        <v>1</v>
      </c>
      <c r="G20" s="65">
        <v>5</v>
      </c>
      <c r="H20" s="65">
        <v>403</v>
      </c>
      <c r="I20" s="65">
        <v>339</v>
      </c>
      <c r="J20" s="65">
        <v>3</v>
      </c>
      <c r="K20" s="65">
        <v>288</v>
      </c>
      <c r="L20" s="65">
        <v>257</v>
      </c>
      <c r="M20" s="65">
        <v>3</v>
      </c>
      <c r="N20" s="65">
        <v>289</v>
      </c>
      <c r="O20" s="65">
        <v>247</v>
      </c>
      <c r="P20" s="65">
        <v>1117</v>
      </c>
      <c r="Q20" s="65">
        <v>267</v>
      </c>
      <c r="R20" s="65">
        <v>850</v>
      </c>
      <c r="S20" s="65">
        <v>0</v>
      </c>
      <c r="T20" s="65">
        <v>318</v>
      </c>
      <c r="U20" s="65">
        <v>1117</v>
      </c>
      <c r="V20" s="65">
        <v>267</v>
      </c>
      <c r="W20" s="65">
        <v>850</v>
      </c>
      <c r="X20" s="65">
        <v>170</v>
      </c>
      <c r="Y20" s="173">
        <v>318</v>
      </c>
      <c r="Z20" s="106" t="s">
        <v>39</v>
      </c>
      <c r="AA20" s="192">
        <v>312</v>
      </c>
      <c r="AB20" s="165">
        <v>3</v>
      </c>
      <c r="AC20" s="165">
        <v>36</v>
      </c>
      <c r="AD20" s="165">
        <v>31</v>
      </c>
      <c r="AE20" s="165">
        <v>5</v>
      </c>
      <c r="AF20" s="165">
        <v>0</v>
      </c>
      <c r="AG20" s="165">
        <v>0</v>
      </c>
      <c r="AH20" s="165">
        <v>0</v>
      </c>
      <c r="AI20" s="165">
        <v>222</v>
      </c>
      <c r="AJ20" s="165">
        <v>1</v>
      </c>
      <c r="AK20" s="165">
        <v>16</v>
      </c>
      <c r="AL20" s="165">
        <v>1</v>
      </c>
      <c r="AM20" s="165">
        <v>13</v>
      </c>
      <c r="AN20" s="165">
        <v>1</v>
      </c>
      <c r="AO20" s="165">
        <v>25</v>
      </c>
      <c r="AP20" s="193">
        <v>0</v>
      </c>
      <c r="AQ20" s="106" t="s">
        <v>39</v>
      </c>
      <c r="AR20" s="172">
        <v>110</v>
      </c>
      <c r="AS20" s="65">
        <v>35</v>
      </c>
      <c r="AT20" s="65">
        <v>0</v>
      </c>
      <c r="AU20" s="65">
        <v>0</v>
      </c>
      <c r="AV20" s="65">
        <v>0</v>
      </c>
      <c r="AW20" s="65">
        <v>7</v>
      </c>
      <c r="AX20" s="65">
        <v>6</v>
      </c>
      <c r="AY20" s="65">
        <v>1</v>
      </c>
      <c r="AZ20" s="65">
        <v>26</v>
      </c>
      <c r="BA20" s="65">
        <v>8</v>
      </c>
      <c r="BB20" s="65">
        <v>12</v>
      </c>
      <c r="BC20" s="65">
        <v>10</v>
      </c>
      <c r="BD20" s="65">
        <v>3</v>
      </c>
      <c r="BE20" s="65">
        <v>3</v>
      </c>
      <c r="BF20" s="65">
        <v>6</v>
      </c>
      <c r="BG20" s="65">
        <v>7</v>
      </c>
      <c r="BH20" s="65">
        <v>61</v>
      </c>
      <c r="BI20" s="65">
        <v>2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6" t="s">
        <v>40</v>
      </c>
      <c r="B21" s="172">
        <v>9</v>
      </c>
      <c r="C21" s="65">
        <v>3</v>
      </c>
      <c r="D21" s="65">
        <v>3</v>
      </c>
      <c r="E21" s="65">
        <v>3</v>
      </c>
      <c r="F21" s="65">
        <v>4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30</v>
      </c>
      <c r="O21" s="65">
        <v>30</v>
      </c>
      <c r="P21" s="65">
        <v>770</v>
      </c>
      <c r="Q21" s="65">
        <v>250</v>
      </c>
      <c r="R21" s="65">
        <v>520</v>
      </c>
      <c r="S21" s="65">
        <v>0</v>
      </c>
      <c r="T21" s="65">
        <v>115</v>
      </c>
      <c r="U21" s="65">
        <v>430</v>
      </c>
      <c r="V21" s="65">
        <v>110</v>
      </c>
      <c r="W21" s="65">
        <v>320</v>
      </c>
      <c r="X21" s="65">
        <v>0</v>
      </c>
      <c r="Y21" s="173">
        <v>80</v>
      </c>
      <c r="Z21" s="106" t="s">
        <v>40</v>
      </c>
      <c r="AA21" s="192">
        <v>149</v>
      </c>
      <c r="AB21" s="165">
        <v>15</v>
      </c>
      <c r="AC21" s="165">
        <v>21</v>
      </c>
      <c r="AD21" s="165">
        <v>18</v>
      </c>
      <c r="AE21" s="165">
        <v>3</v>
      </c>
      <c r="AF21" s="165">
        <v>5</v>
      </c>
      <c r="AG21" s="165">
        <v>4</v>
      </c>
      <c r="AH21" s="165">
        <v>1</v>
      </c>
      <c r="AI21" s="165">
        <v>91</v>
      </c>
      <c r="AJ21" s="165">
        <v>6</v>
      </c>
      <c r="AK21" s="165">
        <v>12</v>
      </c>
      <c r="AL21" s="165">
        <v>1</v>
      </c>
      <c r="AM21" s="165">
        <v>10</v>
      </c>
      <c r="AN21" s="165">
        <v>1</v>
      </c>
      <c r="AO21" s="165">
        <v>15</v>
      </c>
      <c r="AP21" s="193">
        <v>2</v>
      </c>
      <c r="AQ21" s="106" t="s">
        <v>40</v>
      </c>
      <c r="AR21" s="172">
        <v>5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5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6" t="s">
        <v>41</v>
      </c>
      <c r="B22" s="172">
        <v>4</v>
      </c>
      <c r="C22" s="65">
        <v>4</v>
      </c>
      <c r="D22" s="65">
        <v>5</v>
      </c>
      <c r="E22" s="65">
        <v>3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33</v>
      </c>
      <c r="M22" s="65">
        <v>0</v>
      </c>
      <c r="N22" s="65">
        <v>0</v>
      </c>
      <c r="O22" s="65">
        <v>0</v>
      </c>
      <c r="P22" s="65">
        <v>545</v>
      </c>
      <c r="Q22" s="65">
        <v>127</v>
      </c>
      <c r="R22" s="65">
        <v>418</v>
      </c>
      <c r="S22" s="65">
        <v>0</v>
      </c>
      <c r="T22" s="65">
        <v>90</v>
      </c>
      <c r="U22" s="65">
        <v>505</v>
      </c>
      <c r="V22" s="65">
        <v>127</v>
      </c>
      <c r="W22" s="65">
        <v>378</v>
      </c>
      <c r="X22" s="65">
        <v>0</v>
      </c>
      <c r="Y22" s="173">
        <v>90</v>
      </c>
      <c r="Z22" s="106" t="s">
        <v>41</v>
      </c>
      <c r="AA22" s="192">
        <v>130</v>
      </c>
      <c r="AB22" s="165">
        <v>0</v>
      </c>
      <c r="AC22" s="165">
        <v>19</v>
      </c>
      <c r="AD22" s="165">
        <v>19</v>
      </c>
      <c r="AE22" s="165">
        <v>0</v>
      </c>
      <c r="AF22" s="165">
        <v>0</v>
      </c>
      <c r="AG22" s="165">
        <v>0</v>
      </c>
      <c r="AH22" s="165">
        <v>0</v>
      </c>
      <c r="AI22" s="165">
        <v>89</v>
      </c>
      <c r="AJ22" s="165">
        <v>0</v>
      </c>
      <c r="AK22" s="165">
        <v>6</v>
      </c>
      <c r="AL22" s="165">
        <v>0</v>
      </c>
      <c r="AM22" s="165">
        <v>7</v>
      </c>
      <c r="AN22" s="165">
        <v>0</v>
      </c>
      <c r="AO22" s="165">
        <v>9</v>
      </c>
      <c r="AP22" s="193">
        <v>0</v>
      </c>
      <c r="AQ22" s="106" t="s">
        <v>41</v>
      </c>
      <c r="AR22" s="172">
        <v>4</v>
      </c>
      <c r="AS22" s="65">
        <v>4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1</v>
      </c>
      <c r="BB22" s="65">
        <v>0</v>
      </c>
      <c r="BC22" s="65">
        <v>2</v>
      </c>
      <c r="BD22" s="65">
        <v>0</v>
      </c>
      <c r="BE22" s="65">
        <v>0</v>
      </c>
      <c r="BF22" s="65">
        <v>0</v>
      </c>
      <c r="BG22" s="65">
        <v>1</v>
      </c>
      <c r="BH22" s="65">
        <v>4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6" t="s">
        <v>561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32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1050</v>
      </c>
      <c r="V23" s="65">
        <v>220</v>
      </c>
      <c r="W23" s="65">
        <v>830</v>
      </c>
      <c r="X23" s="65">
        <v>0</v>
      </c>
      <c r="Y23" s="173">
        <v>330</v>
      </c>
      <c r="Z23" s="106" t="s">
        <v>561</v>
      </c>
      <c r="AA23" s="192">
        <v>331</v>
      </c>
      <c r="AB23" s="165">
        <v>15</v>
      </c>
      <c r="AC23" s="165">
        <v>49</v>
      </c>
      <c r="AD23" s="165">
        <v>33</v>
      </c>
      <c r="AE23" s="165">
        <v>16</v>
      </c>
      <c r="AF23" s="165">
        <v>13</v>
      </c>
      <c r="AG23" s="165">
        <v>13</v>
      </c>
      <c r="AH23" s="165">
        <v>0</v>
      </c>
      <c r="AI23" s="165">
        <v>215</v>
      </c>
      <c r="AJ23" s="165">
        <v>0</v>
      </c>
      <c r="AK23" s="165">
        <v>23</v>
      </c>
      <c r="AL23" s="165">
        <v>0</v>
      </c>
      <c r="AM23" s="165">
        <v>17</v>
      </c>
      <c r="AN23" s="165">
        <v>2</v>
      </c>
      <c r="AO23" s="165">
        <v>27</v>
      </c>
      <c r="AP23" s="193">
        <v>0</v>
      </c>
      <c r="AQ23" s="106" t="s">
        <v>561</v>
      </c>
      <c r="AR23" s="172">
        <v>10</v>
      </c>
      <c r="AS23" s="65">
        <v>11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7</v>
      </c>
      <c r="BA23" s="65">
        <v>2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3</v>
      </c>
      <c r="BH23" s="65">
        <v>3</v>
      </c>
      <c r="BI23" s="65">
        <v>0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6" t="s">
        <v>562</v>
      </c>
      <c r="B24" s="172">
        <v>13</v>
      </c>
      <c r="C24" s="65">
        <v>7</v>
      </c>
      <c r="D24" s="65">
        <v>7</v>
      </c>
      <c r="E24" s="65">
        <v>7</v>
      </c>
      <c r="F24" s="65">
        <v>5</v>
      </c>
      <c r="G24" s="65">
        <v>6</v>
      </c>
      <c r="H24" s="65">
        <v>328</v>
      </c>
      <c r="I24" s="65">
        <v>285</v>
      </c>
      <c r="J24" s="65">
        <v>5</v>
      </c>
      <c r="K24" s="65">
        <v>305</v>
      </c>
      <c r="L24" s="65">
        <v>275</v>
      </c>
      <c r="M24" s="65">
        <v>2</v>
      </c>
      <c r="N24" s="65">
        <v>117</v>
      </c>
      <c r="O24" s="65">
        <v>115</v>
      </c>
      <c r="P24" s="65">
        <v>1264</v>
      </c>
      <c r="Q24" s="65">
        <v>438</v>
      </c>
      <c r="R24" s="65">
        <v>826</v>
      </c>
      <c r="S24" s="65">
        <v>0</v>
      </c>
      <c r="T24" s="65">
        <v>300</v>
      </c>
      <c r="U24" s="65">
        <v>1040</v>
      </c>
      <c r="V24" s="65">
        <v>364</v>
      </c>
      <c r="W24" s="65">
        <v>676</v>
      </c>
      <c r="X24" s="65">
        <v>0</v>
      </c>
      <c r="Y24" s="173">
        <v>250</v>
      </c>
      <c r="Z24" s="106" t="s">
        <v>562</v>
      </c>
      <c r="AA24" s="192">
        <v>384</v>
      </c>
      <c r="AB24" s="165">
        <v>15</v>
      </c>
      <c r="AC24" s="165">
        <v>68</v>
      </c>
      <c r="AD24" s="165">
        <v>53</v>
      </c>
      <c r="AE24" s="165">
        <v>15</v>
      </c>
      <c r="AF24" s="165">
        <v>8</v>
      </c>
      <c r="AG24" s="165">
        <v>5</v>
      </c>
      <c r="AH24" s="165">
        <v>3</v>
      </c>
      <c r="AI24" s="165">
        <v>233</v>
      </c>
      <c r="AJ24" s="165">
        <v>3</v>
      </c>
      <c r="AK24" s="165">
        <v>25</v>
      </c>
      <c r="AL24" s="165">
        <v>1</v>
      </c>
      <c r="AM24" s="165">
        <v>29</v>
      </c>
      <c r="AN24" s="165">
        <v>2</v>
      </c>
      <c r="AO24" s="165">
        <v>29</v>
      </c>
      <c r="AP24" s="193">
        <v>1</v>
      </c>
      <c r="AQ24" s="106" t="s">
        <v>562</v>
      </c>
      <c r="AR24" s="172">
        <v>95</v>
      </c>
      <c r="AS24" s="65">
        <v>50</v>
      </c>
      <c r="AT24" s="65">
        <v>0</v>
      </c>
      <c r="AU24" s="65">
        <v>0</v>
      </c>
      <c r="AV24" s="65">
        <v>0</v>
      </c>
      <c r="AW24" s="65">
        <v>2</v>
      </c>
      <c r="AX24" s="65">
        <v>2</v>
      </c>
      <c r="AY24" s="65">
        <v>0</v>
      </c>
      <c r="AZ24" s="65">
        <v>11</v>
      </c>
      <c r="BA24" s="65">
        <v>16</v>
      </c>
      <c r="BB24" s="65">
        <v>5</v>
      </c>
      <c r="BC24" s="65">
        <v>7</v>
      </c>
      <c r="BD24" s="65">
        <v>0</v>
      </c>
      <c r="BE24" s="65">
        <v>10</v>
      </c>
      <c r="BF24" s="65">
        <v>4</v>
      </c>
      <c r="BG24" s="65">
        <v>15</v>
      </c>
      <c r="BH24" s="65">
        <v>61</v>
      </c>
      <c r="BI24" s="65">
        <v>14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6" t="s">
        <v>42</v>
      </c>
      <c r="B25" s="172">
        <v>13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174</v>
      </c>
      <c r="I25" s="65">
        <v>122</v>
      </c>
      <c r="J25" s="65">
        <v>1</v>
      </c>
      <c r="K25" s="65">
        <v>40</v>
      </c>
      <c r="L25" s="65">
        <v>48</v>
      </c>
      <c r="M25" s="65">
        <v>1</v>
      </c>
      <c r="N25" s="65">
        <v>50</v>
      </c>
      <c r="O25" s="65">
        <v>47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988</v>
      </c>
      <c r="V25" s="65">
        <v>330</v>
      </c>
      <c r="W25" s="65">
        <v>658</v>
      </c>
      <c r="X25" s="65">
        <v>0</v>
      </c>
      <c r="Y25" s="173">
        <v>165</v>
      </c>
      <c r="Z25" s="106" t="s">
        <v>42</v>
      </c>
      <c r="AA25" s="192">
        <v>252</v>
      </c>
      <c r="AB25" s="165">
        <v>15</v>
      </c>
      <c r="AC25" s="165">
        <v>37</v>
      </c>
      <c r="AD25" s="165">
        <v>34</v>
      </c>
      <c r="AE25" s="165">
        <v>3</v>
      </c>
      <c r="AF25" s="165">
        <v>7</v>
      </c>
      <c r="AG25" s="165">
        <v>7</v>
      </c>
      <c r="AH25" s="165">
        <v>0</v>
      </c>
      <c r="AI25" s="165">
        <v>182</v>
      </c>
      <c r="AJ25" s="165">
        <v>0</v>
      </c>
      <c r="AK25" s="165">
        <v>14</v>
      </c>
      <c r="AL25" s="165">
        <v>3</v>
      </c>
      <c r="AM25" s="165">
        <v>7</v>
      </c>
      <c r="AN25" s="165">
        <v>2</v>
      </c>
      <c r="AO25" s="165">
        <v>12</v>
      </c>
      <c r="AP25" s="193">
        <v>3</v>
      </c>
      <c r="AQ25" s="106" t="s">
        <v>42</v>
      </c>
      <c r="AR25" s="172">
        <v>30</v>
      </c>
      <c r="AS25" s="65">
        <v>18</v>
      </c>
      <c r="AT25" s="65">
        <v>0</v>
      </c>
      <c r="AU25" s="65">
        <v>0</v>
      </c>
      <c r="AV25" s="65">
        <v>0</v>
      </c>
      <c r="AW25" s="65">
        <v>4</v>
      </c>
      <c r="AX25" s="65">
        <v>4</v>
      </c>
      <c r="AY25" s="65">
        <v>0</v>
      </c>
      <c r="AZ25" s="65">
        <v>5</v>
      </c>
      <c r="BA25" s="65">
        <v>7</v>
      </c>
      <c r="BB25" s="65">
        <v>1</v>
      </c>
      <c r="BC25" s="65">
        <v>4</v>
      </c>
      <c r="BD25" s="65">
        <v>0</v>
      </c>
      <c r="BE25" s="65">
        <v>0</v>
      </c>
      <c r="BF25" s="65">
        <v>2</v>
      </c>
      <c r="BG25" s="65">
        <v>3</v>
      </c>
      <c r="BH25" s="65">
        <v>18</v>
      </c>
      <c r="BI25" s="65">
        <v>4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6" t="s">
        <v>563</v>
      </c>
      <c r="B26" s="172">
        <v>3</v>
      </c>
      <c r="C26" s="65">
        <v>3</v>
      </c>
      <c r="D26" s="65">
        <v>3</v>
      </c>
      <c r="E26" s="65">
        <v>3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220</v>
      </c>
      <c r="V26" s="65">
        <v>100</v>
      </c>
      <c r="W26" s="65">
        <v>120</v>
      </c>
      <c r="X26" s="65">
        <v>0</v>
      </c>
      <c r="Y26" s="173">
        <v>80</v>
      </c>
      <c r="Z26" s="106" t="s">
        <v>563</v>
      </c>
      <c r="AA26" s="192">
        <v>61</v>
      </c>
      <c r="AB26" s="165">
        <v>4</v>
      </c>
      <c r="AC26" s="165">
        <v>7</v>
      </c>
      <c r="AD26" s="165">
        <v>7</v>
      </c>
      <c r="AE26" s="165">
        <v>0</v>
      </c>
      <c r="AF26" s="165">
        <v>1</v>
      </c>
      <c r="AG26" s="165">
        <v>1</v>
      </c>
      <c r="AH26" s="165">
        <v>0</v>
      </c>
      <c r="AI26" s="165">
        <v>46</v>
      </c>
      <c r="AJ26" s="165">
        <v>0</v>
      </c>
      <c r="AK26" s="165">
        <v>3</v>
      </c>
      <c r="AL26" s="165">
        <v>1</v>
      </c>
      <c r="AM26" s="165">
        <v>1</v>
      </c>
      <c r="AN26" s="165">
        <v>1</v>
      </c>
      <c r="AO26" s="165">
        <v>4</v>
      </c>
      <c r="AP26" s="193">
        <v>1</v>
      </c>
      <c r="AQ26" s="106" t="s">
        <v>563</v>
      </c>
      <c r="AR26" s="172">
        <v>6</v>
      </c>
      <c r="AS26" s="65">
        <v>3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0</v>
      </c>
      <c r="BC26" s="65">
        <v>1</v>
      </c>
      <c r="BD26" s="65">
        <v>0</v>
      </c>
      <c r="BE26" s="65">
        <v>0</v>
      </c>
      <c r="BF26" s="65">
        <v>0</v>
      </c>
      <c r="BG26" s="65">
        <v>1</v>
      </c>
      <c r="BH26" s="65">
        <v>5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6" t="s">
        <v>44</v>
      </c>
      <c r="B27" s="172">
        <v>10</v>
      </c>
      <c r="C27" s="65">
        <v>7</v>
      </c>
      <c r="D27" s="65">
        <v>7</v>
      </c>
      <c r="E27" s="65">
        <v>6</v>
      </c>
      <c r="F27" s="65">
        <v>5</v>
      </c>
      <c r="G27" s="65">
        <v>3</v>
      </c>
      <c r="H27" s="65">
        <v>210</v>
      </c>
      <c r="I27" s="65">
        <v>209</v>
      </c>
      <c r="J27" s="65">
        <v>1</v>
      </c>
      <c r="K27" s="65">
        <v>280</v>
      </c>
      <c r="L27" s="65">
        <v>96</v>
      </c>
      <c r="M27" s="65">
        <v>4</v>
      </c>
      <c r="N27" s="65">
        <v>840</v>
      </c>
      <c r="O27" s="65">
        <v>740</v>
      </c>
      <c r="P27" s="65">
        <v>1933</v>
      </c>
      <c r="Q27" s="65">
        <v>437</v>
      </c>
      <c r="R27" s="65">
        <v>1496</v>
      </c>
      <c r="S27" s="65">
        <v>4032</v>
      </c>
      <c r="T27" s="65">
        <v>630</v>
      </c>
      <c r="U27" s="65">
        <v>1809</v>
      </c>
      <c r="V27" s="65">
        <v>417</v>
      </c>
      <c r="W27" s="65">
        <v>1392</v>
      </c>
      <c r="X27" s="65">
        <v>4032</v>
      </c>
      <c r="Y27" s="173">
        <v>630</v>
      </c>
      <c r="Z27" s="106" t="s">
        <v>44</v>
      </c>
      <c r="AA27" s="192">
        <v>502</v>
      </c>
      <c r="AB27" s="165">
        <v>13</v>
      </c>
      <c r="AC27" s="165">
        <v>79</v>
      </c>
      <c r="AD27" s="165">
        <v>66</v>
      </c>
      <c r="AE27" s="165">
        <v>13</v>
      </c>
      <c r="AF27" s="165">
        <v>5</v>
      </c>
      <c r="AG27" s="165">
        <v>5</v>
      </c>
      <c r="AH27" s="165">
        <v>0</v>
      </c>
      <c r="AI27" s="165">
        <v>330</v>
      </c>
      <c r="AJ27" s="165">
        <v>2</v>
      </c>
      <c r="AK27" s="165">
        <v>32</v>
      </c>
      <c r="AL27" s="165">
        <v>1</v>
      </c>
      <c r="AM27" s="165">
        <v>21</v>
      </c>
      <c r="AN27" s="165">
        <v>2</v>
      </c>
      <c r="AO27" s="165">
        <v>40</v>
      </c>
      <c r="AP27" s="193">
        <v>3</v>
      </c>
      <c r="AQ27" s="106" t="s">
        <v>44</v>
      </c>
      <c r="AR27" s="172">
        <v>124</v>
      </c>
      <c r="AS27" s="65">
        <v>30</v>
      </c>
      <c r="AT27" s="65">
        <v>0</v>
      </c>
      <c r="AU27" s="65">
        <v>0</v>
      </c>
      <c r="AV27" s="65">
        <v>0</v>
      </c>
      <c r="AW27" s="65">
        <v>8</v>
      </c>
      <c r="AX27" s="65">
        <v>8</v>
      </c>
      <c r="AY27" s="65">
        <v>0</v>
      </c>
      <c r="AZ27" s="65">
        <v>44</v>
      </c>
      <c r="BA27" s="65">
        <v>4</v>
      </c>
      <c r="BB27" s="65">
        <v>6</v>
      </c>
      <c r="BC27" s="65">
        <v>5</v>
      </c>
      <c r="BD27" s="65">
        <v>2</v>
      </c>
      <c r="BE27" s="65">
        <v>7</v>
      </c>
      <c r="BF27" s="65">
        <v>6</v>
      </c>
      <c r="BG27" s="65">
        <v>6</v>
      </c>
      <c r="BH27" s="65">
        <v>64</v>
      </c>
      <c r="BI27" s="65">
        <v>2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6" t="s">
        <v>45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6" t="s">
        <v>45</v>
      </c>
      <c r="AA28" s="192">
        <v>20</v>
      </c>
      <c r="AB28" s="165">
        <v>0</v>
      </c>
      <c r="AC28" s="165">
        <v>4</v>
      </c>
      <c r="AD28" s="165">
        <v>4</v>
      </c>
      <c r="AE28" s="165">
        <v>0</v>
      </c>
      <c r="AF28" s="165">
        <v>0</v>
      </c>
      <c r="AG28" s="165">
        <v>0</v>
      </c>
      <c r="AH28" s="165">
        <v>0</v>
      </c>
      <c r="AI28" s="165">
        <v>15</v>
      </c>
      <c r="AJ28" s="165">
        <v>0</v>
      </c>
      <c r="AK28" s="165">
        <v>1</v>
      </c>
      <c r="AL28" s="165">
        <v>0</v>
      </c>
      <c r="AM28" s="165">
        <v>0</v>
      </c>
      <c r="AN28" s="165">
        <v>0</v>
      </c>
      <c r="AO28" s="165">
        <v>0</v>
      </c>
      <c r="AP28" s="193">
        <v>0</v>
      </c>
      <c r="AQ28" s="106" t="s">
        <v>45</v>
      </c>
      <c r="AR28" s="172">
        <v>1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6" t="s">
        <v>46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4</v>
      </c>
      <c r="M29" s="65">
        <v>0</v>
      </c>
      <c r="N29" s="65">
        <v>0</v>
      </c>
      <c r="O29" s="65">
        <v>0</v>
      </c>
      <c r="P29" s="65">
        <v>404</v>
      </c>
      <c r="Q29" s="65">
        <v>116</v>
      </c>
      <c r="R29" s="65">
        <v>288</v>
      </c>
      <c r="S29" s="65">
        <v>0</v>
      </c>
      <c r="T29" s="65">
        <v>285</v>
      </c>
      <c r="U29" s="65">
        <v>204</v>
      </c>
      <c r="V29" s="65">
        <v>66</v>
      </c>
      <c r="W29" s="65">
        <v>138</v>
      </c>
      <c r="X29" s="65">
        <v>0</v>
      </c>
      <c r="Y29" s="173">
        <v>285</v>
      </c>
      <c r="Z29" s="106" t="s">
        <v>46</v>
      </c>
      <c r="AA29" s="192">
        <v>92</v>
      </c>
      <c r="AB29" s="165">
        <v>0</v>
      </c>
      <c r="AC29" s="165">
        <v>19</v>
      </c>
      <c r="AD29" s="165">
        <v>16</v>
      </c>
      <c r="AE29" s="165">
        <v>3</v>
      </c>
      <c r="AF29" s="165">
        <v>0</v>
      </c>
      <c r="AG29" s="165">
        <v>0</v>
      </c>
      <c r="AH29" s="165">
        <v>0</v>
      </c>
      <c r="AI29" s="165">
        <v>51</v>
      </c>
      <c r="AJ29" s="165">
        <v>0</v>
      </c>
      <c r="AK29" s="165">
        <v>6</v>
      </c>
      <c r="AL29" s="165">
        <v>0</v>
      </c>
      <c r="AM29" s="165">
        <v>9</v>
      </c>
      <c r="AN29" s="165">
        <v>0</v>
      </c>
      <c r="AO29" s="165">
        <v>7</v>
      </c>
      <c r="AP29" s="193">
        <v>0</v>
      </c>
      <c r="AQ29" s="106" t="s">
        <v>46</v>
      </c>
      <c r="AR29" s="172">
        <v>5</v>
      </c>
      <c r="AS29" s="65">
        <v>11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3</v>
      </c>
      <c r="BD29" s="65">
        <v>0</v>
      </c>
      <c r="BE29" s="65">
        <v>0</v>
      </c>
      <c r="BF29" s="65">
        <v>0</v>
      </c>
      <c r="BG29" s="65">
        <v>3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6" t="s">
        <v>47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102</v>
      </c>
      <c r="J30" s="65">
        <v>2</v>
      </c>
      <c r="K30" s="65">
        <v>68</v>
      </c>
      <c r="L30" s="65">
        <v>62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6" t="s">
        <v>47</v>
      </c>
      <c r="AA30" s="192">
        <v>74</v>
      </c>
      <c r="AB30" s="165">
        <v>11</v>
      </c>
      <c r="AC30" s="165">
        <v>11</v>
      </c>
      <c r="AD30" s="165">
        <v>11</v>
      </c>
      <c r="AE30" s="165">
        <v>0</v>
      </c>
      <c r="AF30" s="165">
        <v>3</v>
      </c>
      <c r="AG30" s="165">
        <v>3</v>
      </c>
      <c r="AH30" s="165">
        <v>0</v>
      </c>
      <c r="AI30" s="165">
        <v>43</v>
      </c>
      <c r="AJ30" s="165">
        <v>0</v>
      </c>
      <c r="AK30" s="165">
        <v>4</v>
      </c>
      <c r="AL30" s="165">
        <v>1</v>
      </c>
      <c r="AM30" s="165">
        <v>10</v>
      </c>
      <c r="AN30" s="165">
        <v>6</v>
      </c>
      <c r="AO30" s="165">
        <v>6</v>
      </c>
      <c r="AP30" s="193">
        <v>1</v>
      </c>
      <c r="AQ30" s="106" t="s">
        <v>47</v>
      </c>
      <c r="AR30" s="172">
        <v>28</v>
      </c>
      <c r="AS30" s="65">
        <v>16</v>
      </c>
      <c r="AT30" s="65">
        <v>0</v>
      </c>
      <c r="AU30" s="65">
        <v>0</v>
      </c>
      <c r="AV30" s="65">
        <v>0</v>
      </c>
      <c r="AW30" s="65">
        <v>2</v>
      </c>
      <c r="AX30" s="65">
        <v>2</v>
      </c>
      <c r="AY30" s="65">
        <v>0</v>
      </c>
      <c r="AZ30" s="65">
        <v>4</v>
      </c>
      <c r="BA30" s="65">
        <v>7</v>
      </c>
      <c r="BB30" s="65">
        <v>2</v>
      </c>
      <c r="BC30" s="65">
        <v>1</v>
      </c>
      <c r="BD30" s="65">
        <v>0</v>
      </c>
      <c r="BE30" s="65">
        <v>3</v>
      </c>
      <c r="BF30" s="65">
        <v>1</v>
      </c>
      <c r="BG30" s="65">
        <v>3</v>
      </c>
      <c r="BH30" s="65">
        <v>16</v>
      </c>
      <c r="BI30" s="65">
        <v>5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6" t="s">
        <v>564</v>
      </c>
      <c r="B31" s="172">
        <v>25</v>
      </c>
      <c r="C31" s="65">
        <v>5</v>
      </c>
      <c r="D31" s="65">
        <v>8</v>
      </c>
      <c r="E31" s="65">
        <v>7</v>
      </c>
      <c r="F31" s="65">
        <v>7</v>
      </c>
      <c r="G31" s="65">
        <v>3</v>
      </c>
      <c r="H31" s="65">
        <v>120</v>
      </c>
      <c r="I31" s="65">
        <v>86</v>
      </c>
      <c r="J31" s="65">
        <v>1</v>
      </c>
      <c r="K31" s="65">
        <v>99</v>
      </c>
      <c r="L31" s="65">
        <v>63</v>
      </c>
      <c r="M31" s="65">
        <v>0</v>
      </c>
      <c r="N31" s="65">
        <v>0</v>
      </c>
      <c r="O31" s="65">
        <v>0</v>
      </c>
      <c r="P31" s="65">
        <v>1084</v>
      </c>
      <c r="Q31" s="65">
        <v>360</v>
      </c>
      <c r="R31" s="65">
        <v>724</v>
      </c>
      <c r="S31" s="65">
        <v>0</v>
      </c>
      <c r="T31" s="65">
        <v>256</v>
      </c>
      <c r="U31" s="65">
        <v>1023</v>
      </c>
      <c r="V31" s="65">
        <v>299</v>
      </c>
      <c r="W31" s="65">
        <v>724</v>
      </c>
      <c r="X31" s="65">
        <v>0</v>
      </c>
      <c r="Y31" s="173">
        <v>276</v>
      </c>
      <c r="Z31" s="106" t="s">
        <v>564</v>
      </c>
      <c r="AA31" s="192">
        <v>376</v>
      </c>
      <c r="AB31" s="165">
        <v>15</v>
      </c>
      <c r="AC31" s="165">
        <v>86</v>
      </c>
      <c r="AD31" s="165">
        <v>62</v>
      </c>
      <c r="AE31" s="165">
        <v>24</v>
      </c>
      <c r="AF31" s="165">
        <v>8</v>
      </c>
      <c r="AG31" s="165">
        <v>8</v>
      </c>
      <c r="AH31" s="165">
        <v>0</v>
      </c>
      <c r="AI31" s="165">
        <v>215</v>
      </c>
      <c r="AJ31" s="165">
        <v>4</v>
      </c>
      <c r="AK31" s="165">
        <v>23</v>
      </c>
      <c r="AL31" s="165">
        <v>0</v>
      </c>
      <c r="AM31" s="165">
        <v>25</v>
      </c>
      <c r="AN31" s="165">
        <v>3</v>
      </c>
      <c r="AO31" s="165">
        <v>27</v>
      </c>
      <c r="AP31" s="193">
        <v>0</v>
      </c>
      <c r="AQ31" s="106" t="s">
        <v>564</v>
      </c>
      <c r="AR31" s="172">
        <v>26</v>
      </c>
      <c r="AS31" s="65">
        <v>7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2</v>
      </c>
      <c r="BA31" s="65">
        <v>2</v>
      </c>
      <c r="BB31" s="65">
        <v>1</v>
      </c>
      <c r="BC31" s="65">
        <v>2</v>
      </c>
      <c r="BD31" s="65">
        <v>0</v>
      </c>
      <c r="BE31" s="65">
        <v>0</v>
      </c>
      <c r="BF31" s="65">
        <v>1</v>
      </c>
      <c r="BG31" s="65">
        <v>3</v>
      </c>
      <c r="BH31" s="65">
        <v>18</v>
      </c>
      <c r="BI31" s="65">
        <v>4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6" t="s">
        <v>48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3</v>
      </c>
      <c r="H32" s="65">
        <v>85</v>
      </c>
      <c r="I32" s="65">
        <v>42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6" t="s">
        <v>48</v>
      </c>
      <c r="AA32" s="192">
        <v>165</v>
      </c>
      <c r="AB32" s="165">
        <v>13</v>
      </c>
      <c r="AC32" s="165">
        <v>26</v>
      </c>
      <c r="AD32" s="165">
        <v>23</v>
      </c>
      <c r="AE32" s="165">
        <v>3</v>
      </c>
      <c r="AF32" s="165">
        <v>6</v>
      </c>
      <c r="AG32" s="165">
        <v>6</v>
      </c>
      <c r="AH32" s="165">
        <v>0</v>
      </c>
      <c r="AI32" s="165">
        <v>100</v>
      </c>
      <c r="AJ32" s="165">
        <v>3</v>
      </c>
      <c r="AK32" s="165">
        <v>12</v>
      </c>
      <c r="AL32" s="165">
        <v>1</v>
      </c>
      <c r="AM32" s="165">
        <v>12</v>
      </c>
      <c r="AN32" s="165">
        <v>3</v>
      </c>
      <c r="AO32" s="165">
        <v>15</v>
      </c>
      <c r="AP32" s="193">
        <v>0</v>
      </c>
      <c r="AQ32" s="106" t="s">
        <v>48</v>
      </c>
      <c r="AR32" s="172">
        <v>7</v>
      </c>
      <c r="AS32" s="65">
        <v>16</v>
      </c>
      <c r="AT32" s="65">
        <v>0</v>
      </c>
      <c r="AU32" s="65">
        <v>0</v>
      </c>
      <c r="AV32" s="65">
        <v>0</v>
      </c>
      <c r="AW32" s="65">
        <v>3</v>
      </c>
      <c r="AX32" s="65">
        <v>3</v>
      </c>
      <c r="AY32" s="65">
        <v>0</v>
      </c>
      <c r="AZ32" s="65">
        <v>0</v>
      </c>
      <c r="BA32" s="65">
        <v>2</v>
      </c>
      <c r="BB32" s="65">
        <v>0</v>
      </c>
      <c r="BC32" s="65">
        <v>3</v>
      </c>
      <c r="BD32" s="65">
        <v>0</v>
      </c>
      <c r="BE32" s="65">
        <v>2</v>
      </c>
      <c r="BF32" s="65">
        <v>0</v>
      </c>
      <c r="BG32" s="65">
        <v>4</v>
      </c>
      <c r="BH32" s="65">
        <v>5</v>
      </c>
      <c r="BI32" s="65">
        <v>2</v>
      </c>
      <c r="BJ32" s="65">
        <v>2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6" t="s">
        <v>565</v>
      </c>
      <c r="B33" s="172">
        <v>18</v>
      </c>
      <c r="C33" s="65">
        <v>5</v>
      </c>
      <c r="D33" s="65">
        <v>5</v>
      </c>
      <c r="E33" s="65">
        <v>4</v>
      </c>
      <c r="F33" s="65">
        <v>4</v>
      </c>
      <c r="G33" s="65">
        <v>4</v>
      </c>
      <c r="H33" s="65">
        <v>129</v>
      </c>
      <c r="I33" s="65">
        <v>109</v>
      </c>
      <c r="J33" s="65">
        <v>4</v>
      </c>
      <c r="K33" s="65">
        <v>54</v>
      </c>
      <c r="L33" s="65">
        <v>52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300</v>
      </c>
      <c r="U33" s="65">
        <v>268</v>
      </c>
      <c r="V33" s="65">
        <v>198</v>
      </c>
      <c r="W33" s="65">
        <v>70</v>
      </c>
      <c r="X33" s="65">
        <v>0</v>
      </c>
      <c r="Y33" s="173">
        <v>290</v>
      </c>
      <c r="Z33" s="106" t="s">
        <v>565</v>
      </c>
      <c r="AA33" s="192">
        <v>215</v>
      </c>
      <c r="AB33" s="165">
        <v>19</v>
      </c>
      <c r="AC33" s="165">
        <v>60</v>
      </c>
      <c r="AD33" s="165">
        <v>44</v>
      </c>
      <c r="AE33" s="165">
        <v>16</v>
      </c>
      <c r="AF33" s="165">
        <v>12</v>
      </c>
      <c r="AG33" s="165">
        <v>12</v>
      </c>
      <c r="AH33" s="165">
        <v>0</v>
      </c>
      <c r="AI33" s="165">
        <v>113</v>
      </c>
      <c r="AJ33" s="165">
        <v>4</v>
      </c>
      <c r="AK33" s="165">
        <v>12</v>
      </c>
      <c r="AL33" s="165">
        <v>0</v>
      </c>
      <c r="AM33" s="165">
        <v>14</v>
      </c>
      <c r="AN33" s="165">
        <v>1</v>
      </c>
      <c r="AO33" s="165">
        <v>16</v>
      </c>
      <c r="AP33" s="193">
        <v>2</v>
      </c>
      <c r="AQ33" s="106" t="s">
        <v>565</v>
      </c>
      <c r="AR33" s="172">
        <v>21</v>
      </c>
      <c r="AS33" s="65">
        <v>29</v>
      </c>
      <c r="AT33" s="65">
        <v>0</v>
      </c>
      <c r="AU33" s="65">
        <v>0</v>
      </c>
      <c r="AV33" s="65">
        <v>0</v>
      </c>
      <c r="AW33" s="65">
        <v>4</v>
      </c>
      <c r="AX33" s="65">
        <v>4</v>
      </c>
      <c r="AY33" s="65">
        <v>0</v>
      </c>
      <c r="AZ33" s="65">
        <v>0</v>
      </c>
      <c r="BA33" s="65">
        <v>6</v>
      </c>
      <c r="BB33" s="65">
        <v>1</v>
      </c>
      <c r="BC33" s="65">
        <v>8</v>
      </c>
      <c r="BD33" s="65">
        <v>0</v>
      </c>
      <c r="BE33" s="65">
        <v>4</v>
      </c>
      <c r="BF33" s="65">
        <v>1</v>
      </c>
      <c r="BG33" s="65">
        <v>7</v>
      </c>
      <c r="BH33" s="65">
        <v>16</v>
      </c>
      <c r="BI33" s="65">
        <v>3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6" t="s">
        <v>566</v>
      </c>
      <c r="B34" s="172">
        <v>52</v>
      </c>
      <c r="C34" s="65">
        <v>11</v>
      </c>
      <c r="D34" s="65">
        <v>12</v>
      </c>
      <c r="E34" s="65">
        <v>10</v>
      </c>
      <c r="F34" s="65">
        <v>6</v>
      </c>
      <c r="G34" s="65">
        <v>8</v>
      </c>
      <c r="H34" s="65">
        <v>411</v>
      </c>
      <c r="I34" s="65">
        <v>411</v>
      </c>
      <c r="J34" s="65">
        <v>41</v>
      </c>
      <c r="K34" s="65">
        <v>1083</v>
      </c>
      <c r="L34" s="65">
        <v>1083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6" t="s">
        <v>566</v>
      </c>
      <c r="AA34" s="192">
        <v>1167</v>
      </c>
      <c r="AB34" s="165">
        <v>68</v>
      </c>
      <c r="AC34" s="165">
        <v>297</v>
      </c>
      <c r="AD34" s="165">
        <v>200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6" t="s">
        <v>566</v>
      </c>
      <c r="AR34" s="172">
        <v>171</v>
      </c>
      <c r="AS34" s="65">
        <v>133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5</v>
      </c>
      <c r="BA34" s="65">
        <v>52</v>
      </c>
      <c r="BB34" s="65">
        <v>1</v>
      </c>
      <c r="BC34" s="65">
        <v>58</v>
      </c>
      <c r="BD34" s="65">
        <v>0</v>
      </c>
      <c r="BE34" s="65">
        <v>5</v>
      </c>
      <c r="BF34" s="65">
        <v>4</v>
      </c>
      <c r="BG34" s="65">
        <v>17</v>
      </c>
      <c r="BH34" s="65">
        <v>155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6" t="s">
        <v>34</v>
      </c>
      <c r="B35" s="172">
        <v>35</v>
      </c>
      <c r="C35" s="65">
        <v>6</v>
      </c>
      <c r="D35" s="65">
        <v>6</v>
      </c>
      <c r="E35" s="65">
        <v>5</v>
      </c>
      <c r="F35" s="65">
        <v>6</v>
      </c>
      <c r="G35" s="65">
        <v>9</v>
      </c>
      <c r="H35" s="65">
        <v>425</v>
      </c>
      <c r="I35" s="65">
        <v>370</v>
      </c>
      <c r="J35" s="65">
        <v>3</v>
      </c>
      <c r="K35" s="65">
        <v>117</v>
      </c>
      <c r="L35" s="65">
        <v>111</v>
      </c>
      <c r="M35" s="65">
        <v>2</v>
      </c>
      <c r="N35" s="65">
        <v>124</v>
      </c>
      <c r="O35" s="65">
        <v>98</v>
      </c>
      <c r="P35" s="65">
        <v>1039</v>
      </c>
      <c r="Q35" s="65">
        <v>617</v>
      </c>
      <c r="R35" s="65">
        <v>422</v>
      </c>
      <c r="S35" s="65">
        <v>248</v>
      </c>
      <c r="T35" s="65">
        <v>300</v>
      </c>
      <c r="U35" s="65">
        <v>982</v>
      </c>
      <c r="V35" s="65">
        <v>583</v>
      </c>
      <c r="W35" s="65">
        <v>399</v>
      </c>
      <c r="X35" s="65">
        <v>248</v>
      </c>
      <c r="Y35" s="173">
        <v>300</v>
      </c>
      <c r="Z35" s="106" t="s">
        <v>34</v>
      </c>
      <c r="AA35" s="192">
        <v>589</v>
      </c>
      <c r="AB35" s="165">
        <v>48</v>
      </c>
      <c r="AC35" s="165">
        <v>134</v>
      </c>
      <c r="AD35" s="165">
        <v>99</v>
      </c>
      <c r="AE35" s="165">
        <v>35</v>
      </c>
      <c r="AF35" s="165">
        <v>22</v>
      </c>
      <c r="AG35" s="165">
        <v>22</v>
      </c>
      <c r="AH35" s="165">
        <v>0</v>
      </c>
      <c r="AI35" s="165">
        <v>370</v>
      </c>
      <c r="AJ35" s="165">
        <v>9</v>
      </c>
      <c r="AK35" s="165">
        <v>28</v>
      </c>
      <c r="AL35" s="165">
        <v>6</v>
      </c>
      <c r="AM35" s="165">
        <v>27</v>
      </c>
      <c r="AN35" s="165">
        <v>8</v>
      </c>
      <c r="AO35" s="165">
        <v>30</v>
      </c>
      <c r="AP35" s="193">
        <v>3</v>
      </c>
      <c r="AQ35" s="106" t="s">
        <v>34</v>
      </c>
      <c r="AR35" s="172">
        <v>78</v>
      </c>
      <c r="AS35" s="65">
        <v>34</v>
      </c>
      <c r="AT35" s="65">
        <v>0</v>
      </c>
      <c r="AU35" s="65">
        <v>0</v>
      </c>
      <c r="AV35" s="65">
        <v>0</v>
      </c>
      <c r="AW35" s="65">
        <v>4</v>
      </c>
      <c r="AX35" s="65">
        <v>4</v>
      </c>
      <c r="AY35" s="65">
        <v>0</v>
      </c>
      <c r="AZ35" s="65">
        <v>24</v>
      </c>
      <c r="BA35" s="65">
        <v>10</v>
      </c>
      <c r="BB35" s="65">
        <v>3</v>
      </c>
      <c r="BC35" s="65">
        <v>5</v>
      </c>
      <c r="BD35" s="65">
        <v>0</v>
      </c>
      <c r="BE35" s="65">
        <v>3</v>
      </c>
      <c r="BF35" s="65">
        <v>3</v>
      </c>
      <c r="BG35" s="65">
        <v>12</v>
      </c>
      <c r="BH35" s="65">
        <v>42</v>
      </c>
      <c r="BI35" s="65">
        <v>6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6" t="s">
        <v>49</v>
      </c>
      <c r="B36" s="186">
        <v>1</v>
      </c>
      <c r="C36" s="179">
        <v>1</v>
      </c>
      <c r="D36" s="179">
        <v>1</v>
      </c>
      <c r="E36" s="179">
        <v>1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6" t="s">
        <v>49</v>
      </c>
      <c r="AA36" s="186">
        <v>24</v>
      </c>
      <c r="AB36" s="179">
        <v>1</v>
      </c>
      <c r="AC36" s="179">
        <v>1</v>
      </c>
      <c r="AD36" s="179">
        <v>1</v>
      </c>
      <c r="AE36" s="179">
        <v>0</v>
      </c>
      <c r="AF36" s="179">
        <v>1</v>
      </c>
      <c r="AG36" s="179">
        <v>1</v>
      </c>
      <c r="AH36" s="179">
        <v>0</v>
      </c>
      <c r="AI36" s="179">
        <v>18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6" t="s">
        <v>49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R6:BJ6"/>
    <mergeCell ref="AA7:AB8"/>
    <mergeCell ref="BI9:BI11"/>
    <mergeCell ref="BJ9:BJ11"/>
    <mergeCell ref="X1:Y1"/>
    <mergeCell ref="BI1:BJ1"/>
    <mergeCell ref="X2:Y2"/>
    <mergeCell ref="BI2:BJ2"/>
    <mergeCell ref="AQ40:AZ41"/>
    <mergeCell ref="A3:Y3"/>
    <mergeCell ref="Z3:AP3"/>
    <mergeCell ref="AQ3:BJ3"/>
    <mergeCell ref="A5:Y5"/>
    <mergeCell ref="Z5:AP5"/>
    <mergeCell ref="AQ5:BJ5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Q6:AQ11"/>
    <mergeCell ref="BD8:BE8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AW9:AY9"/>
    <mergeCell ref="AA6:AP6"/>
    <mergeCell ref="AH10:AH11"/>
    <mergeCell ref="AL9:AL11"/>
    <mergeCell ref="AM9:AM11"/>
    <mergeCell ref="AN9:AN11"/>
    <mergeCell ref="AT8:AY8"/>
    <mergeCell ref="AZ8:BA8"/>
    <mergeCell ref="BB8:BC8"/>
    <mergeCell ref="AC7:AP7"/>
    <mergeCell ref="AR7:AS8"/>
    <mergeCell ref="AT7:BJ7"/>
    <mergeCell ref="AC8:AH8"/>
    <mergeCell ref="AI8:AJ8"/>
    <mergeCell ref="AK8:AL8"/>
    <mergeCell ref="AO8:AP8"/>
    <mergeCell ref="AF9:AH9"/>
    <mergeCell ref="AI9:AI11"/>
    <mergeCell ref="AJ9:AJ11"/>
    <mergeCell ref="AK9:AK11"/>
    <mergeCell ref="BF8:BG8"/>
    <mergeCell ref="BF9:BF11"/>
    <mergeCell ref="BG9:BG11"/>
    <mergeCell ref="AV10:AV11"/>
    <mergeCell ref="BH9:BH11"/>
    <mergeCell ref="V10:V11"/>
    <mergeCell ref="J8:L9"/>
    <mergeCell ref="M8:O9"/>
    <mergeCell ref="P8:T8"/>
    <mergeCell ref="U8:Y8"/>
    <mergeCell ref="AM8:AN8"/>
    <mergeCell ref="BI8:BJ8"/>
    <mergeCell ref="P9:R9"/>
    <mergeCell ref="S9:S11"/>
    <mergeCell ref="T9:T11"/>
    <mergeCell ref="U9:W9"/>
    <mergeCell ref="X9:X11"/>
    <mergeCell ref="Y9:Y11"/>
    <mergeCell ref="AA9:AA11"/>
    <mergeCell ref="AB9:AB11"/>
    <mergeCell ref="AC9:AE9"/>
    <mergeCell ref="AO9:AO11"/>
    <mergeCell ref="AP9:AP11"/>
    <mergeCell ref="AR9:AR11"/>
    <mergeCell ref="AS9:AS11"/>
    <mergeCell ref="AT9:AV9"/>
    <mergeCell ref="AT10:AT11"/>
    <mergeCell ref="AU10:AU11"/>
    <mergeCell ref="AO1:AP1"/>
    <mergeCell ref="AO2:AP2"/>
    <mergeCell ref="A4:Y4"/>
    <mergeCell ref="Z4:AP4"/>
    <mergeCell ref="AQ4:BJ4"/>
    <mergeCell ref="W10:W11"/>
    <mergeCell ref="AC10:AC11"/>
    <mergeCell ref="AD10:AD11"/>
    <mergeCell ref="AE10:AE11"/>
    <mergeCell ref="AF10:AF11"/>
    <mergeCell ref="G10:G11"/>
    <mergeCell ref="H10:H11"/>
    <mergeCell ref="I10:I11"/>
    <mergeCell ref="J10:J11"/>
    <mergeCell ref="K10:K11"/>
    <mergeCell ref="L10:L11"/>
    <mergeCell ref="M10:M11"/>
    <mergeCell ref="N10:N11"/>
    <mergeCell ref="AG10:AG11"/>
    <mergeCell ref="O10:O11"/>
    <mergeCell ref="P10:P11"/>
    <mergeCell ref="Q10:Q11"/>
    <mergeCell ref="R10:R11"/>
    <mergeCell ref="U10:U11"/>
  </mergeCells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4690-C255-4DDD-8B46-70C718F3B592}">
  <dimension ref="A1:BQ39"/>
  <sheetViews>
    <sheetView tabSelected="1" zoomScale="70" zoomScaleNormal="70" workbookViewId="0">
      <selection activeCell="A6" sqref="A6:A11"/>
    </sheetView>
  </sheetViews>
  <sheetFormatPr defaultColWidth="9" defaultRowHeight="16.5" x14ac:dyDescent="0.25"/>
  <cols>
    <col min="1" max="1" width="19.5" style="36" customWidth="1"/>
    <col min="2" max="3" width="12.25" style="31" customWidth="1"/>
    <col min="4" max="4" width="12.25" style="32" customWidth="1"/>
    <col min="5" max="26" width="12.25" style="31" customWidth="1"/>
    <col min="27" max="27" width="19.5" style="220" customWidth="1"/>
    <col min="28" max="43" width="12.25" style="31" customWidth="1"/>
    <col min="44" max="44" width="19.5" style="220" customWidth="1"/>
    <col min="45" max="64" width="12.25" style="31" customWidth="1"/>
    <col min="65" max="69" width="9" style="31"/>
    <col min="70" max="16384" width="9" style="27"/>
  </cols>
  <sheetData>
    <row r="1" spans="1:69" s="8" customFormat="1" ht="21.95" customHeight="1" x14ac:dyDescent="0.25">
      <c r="A1" s="228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  <c r="W1" s="9"/>
      <c r="X1" s="227" t="s">
        <v>187</v>
      </c>
      <c r="Y1" s="253" t="s">
        <v>188</v>
      </c>
      <c r="Z1" s="255"/>
      <c r="AA1" s="228" t="s">
        <v>261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227" t="s">
        <v>187</v>
      </c>
      <c r="AP1" s="253" t="s">
        <v>188</v>
      </c>
      <c r="AQ1" s="255"/>
      <c r="AR1" s="228" t="s">
        <v>261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227" t="s">
        <v>187</v>
      </c>
      <c r="BK1" s="253" t="s">
        <v>188</v>
      </c>
      <c r="BL1" s="255"/>
      <c r="BM1" s="7"/>
      <c r="BN1" s="7"/>
      <c r="BO1" s="7"/>
      <c r="BP1" s="7"/>
      <c r="BQ1" s="7"/>
    </row>
    <row r="2" spans="1:69" s="8" customFormat="1" ht="21.95" customHeight="1" x14ac:dyDescent="0.25">
      <c r="A2" s="201" t="s">
        <v>747</v>
      </c>
      <c r="B2" s="226" t="s">
        <v>189</v>
      </c>
      <c r="C2" s="226"/>
      <c r="D2" s="57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7"/>
      <c r="T2" s="67"/>
      <c r="U2" s="67"/>
      <c r="V2" s="67"/>
      <c r="W2" s="67"/>
      <c r="X2" s="227" t="s">
        <v>190</v>
      </c>
      <c r="Y2" s="253" t="s">
        <v>26</v>
      </c>
      <c r="Z2" s="255"/>
      <c r="AA2" s="201" t="s">
        <v>747</v>
      </c>
      <c r="AB2" s="226" t="s">
        <v>189</v>
      </c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7" t="s">
        <v>190</v>
      </c>
      <c r="AP2" s="253" t="s">
        <v>27</v>
      </c>
      <c r="AQ2" s="255"/>
      <c r="AR2" s="201" t="s">
        <v>747</v>
      </c>
      <c r="AS2" s="226" t="s">
        <v>189</v>
      </c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7" t="s">
        <v>190</v>
      </c>
      <c r="BK2" s="253" t="s">
        <v>27</v>
      </c>
      <c r="BL2" s="255"/>
      <c r="BM2" s="7"/>
      <c r="BN2" s="7"/>
      <c r="BO2" s="7"/>
      <c r="BP2" s="7"/>
      <c r="BQ2" s="7"/>
    </row>
    <row r="3" spans="1:69" ht="30" customHeight="1" x14ac:dyDescent="0.25">
      <c r="A3" s="295" t="s">
        <v>258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  <c r="U3" s="297"/>
      <c r="V3" s="297"/>
      <c r="W3" s="297"/>
      <c r="X3" s="297"/>
      <c r="Y3" s="297"/>
      <c r="Z3" s="298"/>
      <c r="AA3" s="295" t="s">
        <v>183</v>
      </c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9"/>
      <c r="AR3" s="267" t="s">
        <v>185</v>
      </c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</row>
    <row r="4" spans="1:69" ht="26.1" customHeight="1" x14ac:dyDescent="0.25">
      <c r="A4" s="300" t="s">
        <v>829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0" t="s">
        <v>830</v>
      </c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2"/>
      <c r="AR4" s="300" t="s">
        <v>831</v>
      </c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69" ht="20.100000000000001" customHeight="1" x14ac:dyDescent="0.25">
      <c r="A5" s="39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3"/>
      <c r="Y5" s="33"/>
      <c r="Z5" s="229" t="s">
        <v>17</v>
      </c>
      <c r="AA5" s="304" t="s">
        <v>18</v>
      </c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6"/>
      <c r="AR5" s="304" t="s">
        <v>18</v>
      </c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</row>
    <row r="6" spans="1:69" s="12" customFormat="1" ht="20.100000000000001" customHeight="1" x14ac:dyDescent="0.25">
      <c r="A6" s="270" t="s">
        <v>192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8" t="s">
        <v>150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0" t="s">
        <v>192</v>
      </c>
      <c r="AB6" s="253" t="s">
        <v>142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307" t="s">
        <v>237</v>
      </c>
      <c r="AS6" s="310" t="s">
        <v>238</v>
      </c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6"/>
      <c r="BN6" s="6"/>
      <c r="BO6" s="6"/>
      <c r="BP6" s="6"/>
      <c r="BQ6" s="6"/>
    </row>
    <row r="7" spans="1:69" s="12" customFormat="1" ht="20.100000000000001" customHeight="1" x14ac:dyDescent="0.25">
      <c r="A7" s="27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1"/>
      <c r="AB7" s="253" t="s">
        <v>144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308"/>
      <c r="AS7" s="310" t="s">
        <v>218</v>
      </c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6"/>
      <c r="BN7" s="6"/>
      <c r="BO7" s="6"/>
      <c r="BP7" s="6"/>
      <c r="BQ7" s="6"/>
    </row>
    <row r="8" spans="1:69" s="12" customFormat="1" ht="14.45" customHeight="1" x14ac:dyDescent="0.25">
      <c r="A8" s="271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104</v>
      </c>
      <c r="G8" s="235" t="s">
        <v>105</v>
      </c>
      <c r="H8" s="285" t="s">
        <v>88</v>
      </c>
      <c r="I8" s="292"/>
      <c r="J8" s="285" t="s">
        <v>89</v>
      </c>
      <c r="K8" s="282"/>
      <c r="L8" s="285" t="s">
        <v>106</v>
      </c>
      <c r="M8" s="282"/>
      <c r="N8" s="286"/>
      <c r="O8" s="253" t="s">
        <v>146</v>
      </c>
      <c r="P8" s="254"/>
      <c r="Q8" s="254"/>
      <c r="R8" s="254"/>
      <c r="S8" s="254"/>
      <c r="T8" s="254"/>
      <c r="U8" s="255"/>
      <c r="V8" s="253" t="s">
        <v>107</v>
      </c>
      <c r="W8" s="254"/>
      <c r="X8" s="254"/>
      <c r="Y8" s="254"/>
      <c r="Z8" s="245" t="s">
        <v>108</v>
      </c>
      <c r="AA8" s="271"/>
      <c r="AB8" s="256" t="s">
        <v>90</v>
      </c>
      <c r="AC8" s="257"/>
      <c r="AD8" s="237" t="s">
        <v>109</v>
      </c>
      <c r="AE8" s="237"/>
      <c r="AF8" s="237"/>
      <c r="AG8" s="237"/>
      <c r="AH8" s="237"/>
      <c r="AI8" s="237"/>
      <c r="AJ8" s="249" t="s">
        <v>82</v>
      </c>
      <c r="AK8" s="249"/>
      <c r="AL8" s="249" t="s">
        <v>93</v>
      </c>
      <c r="AM8" s="249"/>
      <c r="AN8" s="249" t="s">
        <v>92</v>
      </c>
      <c r="AO8" s="249"/>
      <c r="AP8" s="249" t="s">
        <v>110</v>
      </c>
      <c r="AQ8" s="321"/>
      <c r="AR8" s="308"/>
      <c r="AS8" s="310" t="s">
        <v>1</v>
      </c>
      <c r="AT8" s="312"/>
      <c r="AU8" s="310" t="s">
        <v>7</v>
      </c>
      <c r="AV8" s="311"/>
      <c r="AW8" s="311"/>
      <c r="AX8" s="311"/>
      <c r="AY8" s="311"/>
      <c r="AZ8" s="312"/>
      <c r="BA8" s="317" t="s">
        <v>2</v>
      </c>
      <c r="BB8" s="318"/>
      <c r="BC8" s="317" t="s">
        <v>8</v>
      </c>
      <c r="BD8" s="318"/>
      <c r="BE8" s="317" t="s">
        <v>19</v>
      </c>
      <c r="BF8" s="318"/>
      <c r="BG8" s="317" t="s">
        <v>9</v>
      </c>
      <c r="BH8" s="318"/>
      <c r="BI8" s="317" t="s">
        <v>20</v>
      </c>
      <c r="BJ8" s="318"/>
      <c r="BK8" s="319" t="s">
        <v>22</v>
      </c>
      <c r="BL8" s="313" t="s">
        <v>23</v>
      </c>
      <c r="BM8" s="6"/>
      <c r="BN8" s="6"/>
      <c r="BO8" s="6"/>
      <c r="BP8" s="6"/>
      <c r="BQ8" s="6"/>
    </row>
    <row r="9" spans="1:69" s="12" customFormat="1" ht="27" customHeight="1" x14ac:dyDescent="0.25">
      <c r="A9" s="271"/>
      <c r="B9" s="235"/>
      <c r="C9" s="235"/>
      <c r="D9" s="235"/>
      <c r="E9" s="235"/>
      <c r="F9" s="235"/>
      <c r="G9" s="235"/>
      <c r="H9" s="293"/>
      <c r="I9" s="294"/>
      <c r="J9" s="283"/>
      <c r="K9" s="284"/>
      <c r="L9" s="283"/>
      <c r="M9" s="284"/>
      <c r="N9" s="287"/>
      <c r="O9" s="253" t="s">
        <v>59</v>
      </c>
      <c r="P9" s="254"/>
      <c r="Q9" s="255"/>
      <c r="R9" s="253" t="s">
        <v>60</v>
      </c>
      <c r="S9" s="254"/>
      <c r="T9" s="255"/>
      <c r="U9" s="245" t="s">
        <v>61</v>
      </c>
      <c r="V9" s="316" t="s">
        <v>801</v>
      </c>
      <c r="W9" s="316" t="s">
        <v>803</v>
      </c>
      <c r="X9" s="316" t="s">
        <v>804</v>
      </c>
      <c r="Y9" s="236" t="s">
        <v>162</v>
      </c>
      <c r="Z9" s="244"/>
      <c r="AA9" s="271"/>
      <c r="AB9" s="235" t="s">
        <v>66</v>
      </c>
      <c r="AC9" s="235" t="s">
        <v>69</v>
      </c>
      <c r="AD9" s="237" t="s">
        <v>67</v>
      </c>
      <c r="AE9" s="237"/>
      <c r="AF9" s="237"/>
      <c r="AG9" s="237" t="s">
        <v>68</v>
      </c>
      <c r="AH9" s="237"/>
      <c r="AI9" s="237"/>
      <c r="AJ9" s="235" t="s">
        <v>66</v>
      </c>
      <c r="AK9" s="235" t="s">
        <v>69</v>
      </c>
      <c r="AL9" s="235" t="s">
        <v>66</v>
      </c>
      <c r="AM9" s="235" t="s">
        <v>69</v>
      </c>
      <c r="AN9" s="235" t="s">
        <v>66</v>
      </c>
      <c r="AO9" s="235" t="s">
        <v>69</v>
      </c>
      <c r="AP9" s="235" t="s">
        <v>66</v>
      </c>
      <c r="AQ9" s="325" t="s">
        <v>69</v>
      </c>
      <c r="AR9" s="308"/>
      <c r="AS9" s="316" t="s">
        <v>10</v>
      </c>
      <c r="AT9" s="316" t="s">
        <v>11</v>
      </c>
      <c r="AU9" s="310" t="s">
        <v>3</v>
      </c>
      <c r="AV9" s="311"/>
      <c r="AW9" s="312"/>
      <c r="AX9" s="310" t="s">
        <v>4</v>
      </c>
      <c r="AY9" s="311"/>
      <c r="AZ9" s="312"/>
      <c r="BA9" s="316" t="s">
        <v>10</v>
      </c>
      <c r="BB9" s="316" t="s">
        <v>11</v>
      </c>
      <c r="BC9" s="316" t="s">
        <v>10</v>
      </c>
      <c r="BD9" s="316" t="s">
        <v>11</v>
      </c>
      <c r="BE9" s="316" t="s">
        <v>10</v>
      </c>
      <c r="BF9" s="316" t="s">
        <v>11</v>
      </c>
      <c r="BG9" s="316" t="s">
        <v>10</v>
      </c>
      <c r="BH9" s="316" t="s">
        <v>11</v>
      </c>
      <c r="BI9" s="323" t="s">
        <v>56</v>
      </c>
      <c r="BJ9" s="319" t="s">
        <v>57</v>
      </c>
      <c r="BK9" s="320"/>
      <c r="BL9" s="314" t="s">
        <v>11</v>
      </c>
      <c r="BM9" s="6"/>
      <c r="BN9" s="6"/>
      <c r="BO9" s="6"/>
      <c r="BP9" s="6"/>
      <c r="BQ9" s="6"/>
    </row>
    <row r="10" spans="1:69" s="12" customFormat="1" ht="90.6" customHeight="1" x14ac:dyDescent="0.25">
      <c r="A10" s="271"/>
      <c r="B10" s="235"/>
      <c r="C10" s="235"/>
      <c r="D10" s="235"/>
      <c r="E10" s="235"/>
      <c r="F10" s="235"/>
      <c r="G10" s="235"/>
      <c r="H10" s="236" t="s">
        <v>72</v>
      </c>
      <c r="I10" s="245" t="s">
        <v>71</v>
      </c>
      <c r="J10" s="236" t="s">
        <v>72</v>
      </c>
      <c r="K10" s="245" t="s">
        <v>71</v>
      </c>
      <c r="L10" s="236" t="s">
        <v>72</v>
      </c>
      <c r="M10" s="245" t="s">
        <v>73</v>
      </c>
      <c r="N10" s="245" t="s">
        <v>85</v>
      </c>
      <c r="O10" s="236" t="s">
        <v>74</v>
      </c>
      <c r="P10" s="236" t="s">
        <v>99</v>
      </c>
      <c r="Q10" s="247" t="s">
        <v>75</v>
      </c>
      <c r="R10" s="236" t="s">
        <v>74</v>
      </c>
      <c r="S10" s="236" t="s">
        <v>99</v>
      </c>
      <c r="T10" s="236" t="s">
        <v>76</v>
      </c>
      <c r="U10" s="244"/>
      <c r="V10" s="244"/>
      <c r="W10" s="244"/>
      <c r="X10" s="244"/>
      <c r="Y10" s="244"/>
      <c r="Z10" s="244"/>
      <c r="AA10" s="271"/>
      <c r="AB10" s="235"/>
      <c r="AC10" s="235"/>
      <c r="AD10" s="236" t="s">
        <v>77</v>
      </c>
      <c r="AE10" s="236" t="s">
        <v>79</v>
      </c>
      <c r="AF10" s="236" t="s">
        <v>78</v>
      </c>
      <c r="AG10" s="236" t="s">
        <v>77</v>
      </c>
      <c r="AH10" s="236" t="s">
        <v>79</v>
      </c>
      <c r="AI10" s="236" t="s">
        <v>78</v>
      </c>
      <c r="AJ10" s="235"/>
      <c r="AK10" s="235"/>
      <c r="AL10" s="235"/>
      <c r="AM10" s="235"/>
      <c r="AN10" s="235"/>
      <c r="AO10" s="235"/>
      <c r="AP10" s="235"/>
      <c r="AQ10" s="325"/>
      <c r="AR10" s="308"/>
      <c r="AS10" s="322"/>
      <c r="AT10" s="322"/>
      <c r="AU10" s="316" t="s">
        <v>12</v>
      </c>
      <c r="AV10" s="316" t="s">
        <v>13</v>
      </c>
      <c r="AW10" s="316" t="s">
        <v>5</v>
      </c>
      <c r="AX10" s="316" t="s">
        <v>12</v>
      </c>
      <c r="AY10" s="316" t="s">
        <v>13</v>
      </c>
      <c r="AZ10" s="316" t="s">
        <v>5</v>
      </c>
      <c r="BA10" s="322"/>
      <c r="BB10" s="322"/>
      <c r="BC10" s="322"/>
      <c r="BD10" s="322"/>
      <c r="BE10" s="322"/>
      <c r="BF10" s="322"/>
      <c r="BG10" s="322"/>
      <c r="BH10" s="322"/>
      <c r="BI10" s="324"/>
      <c r="BJ10" s="320"/>
      <c r="BK10" s="320"/>
      <c r="BL10" s="314"/>
      <c r="BM10" s="6"/>
      <c r="BN10" s="6"/>
      <c r="BO10" s="6"/>
      <c r="BP10" s="6"/>
      <c r="BQ10" s="6"/>
    </row>
    <row r="11" spans="1:69" s="12" customFormat="1" ht="59.45" customHeight="1" x14ac:dyDescent="0.25">
      <c r="A11" s="257"/>
      <c r="B11" s="236"/>
      <c r="C11" s="236"/>
      <c r="D11" s="236"/>
      <c r="E11" s="236"/>
      <c r="F11" s="236"/>
      <c r="G11" s="236"/>
      <c r="H11" s="244"/>
      <c r="I11" s="246"/>
      <c r="J11" s="244"/>
      <c r="K11" s="246"/>
      <c r="L11" s="244"/>
      <c r="M11" s="246"/>
      <c r="N11" s="246"/>
      <c r="O11" s="244"/>
      <c r="P11" s="244"/>
      <c r="Q11" s="248"/>
      <c r="R11" s="244"/>
      <c r="S11" s="244"/>
      <c r="T11" s="244"/>
      <c r="U11" s="244"/>
      <c r="V11" s="244"/>
      <c r="W11" s="244"/>
      <c r="X11" s="244"/>
      <c r="Y11" s="244"/>
      <c r="Z11" s="244"/>
      <c r="AA11" s="257"/>
      <c r="AB11" s="236"/>
      <c r="AC11" s="236"/>
      <c r="AD11" s="244"/>
      <c r="AE11" s="244"/>
      <c r="AF11" s="244"/>
      <c r="AG11" s="244"/>
      <c r="AH11" s="244"/>
      <c r="AI11" s="244"/>
      <c r="AJ11" s="236"/>
      <c r="AK11" s="236"/>
      <c r="AL11" s="236"/>
      <c r="AM11" s="236"/>
      <c r="AN11" s="236"/>
      <c r="AO11" s="236"/>
      <c r="AP11" s="236"/>
      <c r="AQ11" s="247"/>
      <c r="AR11" s="309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4"/>
      <c r="BJ11" s="320"/>
      <c r="BK11" s="320"/>
      <c r="BL11" s="315"/>
      <c r="BM11" s="6"/>
      <c r="BN11" s="6"/>
      <c r="BO11" s="6"/>
      <c r="BP11" s="6"/>
      <c r="BQ11" s="6"/>
    </row>
    <row r="12" spans="1:69" s="215" customFormat="1" ht="24.95" customHeight="1" x14ac:dyDescent="0.25">
      <c r="A12" s="432" t="s">
        <v>182</v>
      </c>
      <c r="B12" s="124">
        <f t="shared" ref="B12:Z12" si="0">SUM(B13:B34)</f>
        <v>611</v>
      </c>
      <c r="C12" s="122">
        <f t="shared" si="0"/>
        <v>103</v>
      </c>
      <c r="D12" s="122">
        <f t="shared" si="0"/>
        <v>129</v>
      </c>
      <c r="E12" s="122">
        <f t="shared" si="0"/>
        <v>101</v>
      </c>
      <c r="F12" s="122">
        <f t="shared" si="0"/>
        <v>57</v>
      </c>
      <c r="G12" s="122">
        <f t="shared" si="0"/>
        <v>109</v>
      </c>
      <c r="H12" s="122">
        <f t="shared" si="0"/>
        <v>96</v>
      </c>
      <c r="I12" s="122">
        <f t="shared" si="0"/>
        <v>4364</v>
      </c>
      <c r="J12" s="122">
        <f t="shared" si="0"/>
        <v>177</v>
      </c>
      <c r="K12" s="122">
        <f t="shared" si="0"/>
        <v>7497</v>
      </c>
      <c r="L12" s="122">
        <f t="shared" si="0"/>
        <v>47</v>
      </c>
      <c r="M12" s="122">
        <f t="shared" si="0"/>
        <v>5011</v>
      </c>
      <c r="N12" s="122">
        <f t="shared" si="0"/>
        <v>4893</v>
      </c>
      <c r="O12" s="122">
        <f t="shared" si="0"/>
        <v>22479</v>
      </c>
      <c r="P12" s="122">
        <f t="shared" si="0"/>
        <v>8229</v>
      </c>
      <c r="Q12" s="122">
        <f t="shared" si="0"/>
        <v>14250</v>
      </c>
      <c r="R12" s="122">
        <f t="shared" si="0"/>
        <v>20822</v>
      </c>
      <c r="S12" s="122">
        <f t="shared" si="0"/>
        <v>7475</v>
      </c>
      <c r="T12" s="122">
        <f t="shared" si="0"/>
        <v>13347</v>
      </c>
      <c r="U12" s="122">
        <f t="shared" si="0"/>
        <v>166</v>
      </c>
      <c r="V12" s="122">
        <f t="shared" si="0"/>
        <v>800</v>
      </c>
      <c r="W12" s="122">
        <f t="shared" si="0"/>
        <v>0</v>
      </c>
      <c r="X12" s="122">
        <f t="shared" si="0"/>
        <v>617</v>
      </c>
      <c r="Y12" s="122">
        <f t="shared" si="0"/>
        <v>209</v>
      </c>
      <c r="Z12" s="129">
        <f t="shared" si="0"/>
        <v>6092</v>
      </c>
      <c r="AA12" s="205" t="s">
        <v>182</v>
      </c>
      <c r="AB12" s="124">
        <f t="shared" ref="AB12:AQ12" si="1">SUM(AB13:AB34)</f>
        <v>10270</v>
      </c>
      <c r="AC12" s="122">
        <f t="shared" si="1"/>
        <v>956</v>
      </c>
      <c r="AD12" s="122">
        <f t="shared" si="1"/>
        <v>1935</v>
      </c>
      <c r="AE12" s="122">
        <f t="shared" si="1"/>
        <v>1665</v>
      </c>
      <c r="AF12" s="122">
        <f t="shared" si="1"/>
        <v>270</v>
      </c>
      <c r="AG12" s="122">
        <f t="shared" si="1"/>
        <v>568</v>
      </c>
      <c r="AH12" s="122">
        <f t="shared" si="1"/>
        <v>533</v>
      </c>
      <c r="AI12" s="122">
        <f t="shared" si="1"/>
        <v>35</v>
      </c>
      <c r="AJ12" s="122">
        <f t="shared" si="1"/>
        <v>5810</v>
      </c>
      <c r="AK12" s="122">
        <f t="shared" si="1"/>
        <v>104</v>
      </c>
      <c r="AL12" s="122">
        <f t="shared" si="1"/>
        <v>617</v>
      </c>
      <c r="AM12" s="122">
        <f t="shared" si="1"/>
        <v>32</v>
      </c>
      <c r="AN12" s="122">
        <f t="shared" si="1"/>
        <v>972</v>
      </c>
      <c r="AO12" s="122">
        <f t="shared" si="1"/>
        <v>227</v>
      </c>
      <c r="AP12" s="122">
        <f t="shared" si="1"/>
        <v>936</v>
      </c>
      <c r="AQ12" s="129">
        <f t="shared" si="1"/>
        <v>25</v>
      </c>
      <c r="AR12" s="205" t="s">
        <v>182</v>
      </c>
      <c r="AS12" s="122">
        <f>SUM(AS13:AS34)</f>
        <v>2957</v>
      </c>
      <c r="AT12" s="122">
        <f t="shared" ref="AT12" si="2">SUM(AT13:AT34)</f>
        <v>815</v>
      </c>
      <c r="AU12" s="122">
        <v>0</v>
      </c>
      <c r="AV12" s="122">
        <v>0</v>
      </c>
      <c r="AW12" s="122">
        <v>0</v>
      </c>
      <c r="AX12" s="122">
        <v>75</v>
      </c>
      <c r="AY12" s="122">
        <v>65</v>
      </c>
      <c r="AZ12" s="122">
        <v>10</v>
      </c>
      <c r="BA12" s="122">
        <v>587</v>
      </c>
      <c r="BB12" s="122">
        <v>178</v>
      </c>
      <c r="BC12" s="122">
        <v>195</v>
      </c>
      <c r="BD12" s="122">
        <v>208</v>
      </c>
      <c r="BE12" s="122">
        <v>22</v>
      </c>
      <c r="BF12" s="122">
        <v>109</v>
      </c>
      <c r="BG12" s="122">
        <v>143</v>
      </c>
      <c r="BH12" s="122">
        <v>245</v>
      </c>
      <c r="BI12" s="122">
        <v>332</v>
      </c>
      <c r="BJ12" s="122">
        <v>879</v>
      </c>
      <c r="BK12" s="122">
        <v>736</v>
      </c>
      <c r="BL12" s="122">
        <v>63</v>
      </c>
      <c r="BM12" s="214"/>
      <c r="BN12" s="20"/>
      <c r="BO12" s="20"/>
      <c r="BP12" s="20"/>
      <c r="BQ12" s="20"/>
    </row>
    <row r="13" spans="1:69" s="215" customFormat="1" ht="24.95" customHeight="1" x14ac:dyDescent="0.25">
      <c r="A13" s="433" t="s">
        <v>29</v>
      </c>
      <c r="B13" s="125">
        <v>77</v>
      </c>
      <c r="C13" s="118">
        <v>10</v>
      </c>
      <c r="D13" s="118">
        <v>16</v>
      </c>
      <c r="E13" s="118">
        <v>8</v>
      </c>
      <c r="F13" s="118">
        <v>4</v>
      </c>
      <c r="G13" s="118">
        <v>7</v>
      </c>
      <c r="H13" s="118">
        <v>5</v>
      </c>
      <c r="I13" s="118">
        <v>207</v>
      </c>
      <c r="J13" s="118">
        <v>32</v>
      </c>
      <c r="K13" s="118">
        <v>1140</v>
      </c>
      <c r="L13" s="118">
        <v>9</v>
      </c>
      <c r="M13" s="118">
        <v>575</v>
      </c>
      <c r="N13" s="118">
        <v>487</v>
      </c>
      <c r="O13" s="118">
        <v>2449</v>
      </c>
      <c r="P13" s="118">
        <v>821</v>
      </c>
      <c r="Q13" s="118">
        <v>1628</v>
      </c>
      <c r="R13" s="118">
        <v>2090</v>
      </c>
      <c r="S13" s="118">
        <v>657</v>
      </c>
      <c r="T13" s="118">
        <v>1433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30">
        <v>641</v>
      </c>
      <c r="AA13" s="203" t="s">
        <v>29</v>
      </c>
      <c r="AB13" s="118">
        <f>AD13+AJ13+AL13+AN13+AP13</f>
        <v>1001</v>
      </c>
      <c r="AC13" s="118">
        <f>AG13+AK13+AM13+AO13+AQ13</f>
        <v>138</v>
      </c>
      <c r="AD13" s="118">
        <v>242</v>
      </c>
      <c r="AE13" s="118">
        <v>215</v>
      </c>
      <c r="AF13" s="118">
        <v>27</v>
      </c>
      <c r="AG13" s="118">
        <v>77</v>
      </c>
      <c r="AH13" s="118">
        <v>73</v>
      </c>
      <c r="AI13" s="118">
        <v>4</v>
      </c>
      <c r="AJ13" s="118">
        <v>501</v>
      </c>
      <c r="AK13" s="118">
        <v>8</v>
      </c>
      <c r="AL13" s="118">
        <v>61</v>
      </c>
      <c r="AM13" s="118">
        <v>2</v>
      </c>
      <c r="AN13" s="118">
        <v>112</v>
      </c>
      <c r="AO13" s="118">
        <v>46</v>
      </c>
      <c r="AP13" s="118">
        <v>85</v>
      </c>
      <c r="AQ13" s="130">
        <v>5</v>
      </c>
      <c r="AR13" s="203" t="s">
        <v>29</v>
      </c>
      <c r="AS13" s="125">
        <f>AU13+BA13+BC13+BE13+BG13+BI13+BJ13+BK13+BL13</f>
        <v>342</v>
      </c>
      <c r="AT13" s="118">
        <f>AX13+BB13+BD13+BF13+BH13</f>
        <v>141</v>
      </c>
      <c r="AU13" s="118">
        <v>0</v>
      </c>
      <c r="AV13" s="118">
        <v>0</v>
      </c>
      <c r="AW13" s="118">
        <v>0</v>
      </c>
      <c r="AX13" s="118">
        <v>3</v>
      </c>
      <c r="AY13" s="118">
        <v>3</v>
      </c>
      <c r="AZ13" s="118">
        <v>0</v>
      </c>
      <c r="BA13" s="118">
        <v>57</v>
      </c>
      <c r="BB13" s="118">
        <v>31</v>
      </c>
      <c r="BC13" s="118">
        <v>12</v>
      </c>
      <c r="BD13" s="118">
        <v>47</v>
      </c>
      <c r="BE13" s="118">
        <v>0</v>
      </c>
      <c r="BF13" s="118">
        <v>18</v>
      </c>
      <c r="BG13" s="118">
        <v>7</v>
      </c>
      <c r="BH13" s="118">
        <v>42</v>
      </c>
      <c r="BI13" s="118">
        <v>51</v>
      </c>
      <c r="BJ13" s="118">
        <v>106</v>
      </c>
      <c r="BK13" s="118">
        <v>91</v>
      </c>
      <c r="BL13" s="118">
        <v>18</v>
      </c>
      <c r="BM13" s="20"/>
      <c r="BN13" s="20"/>
      <c r="BO13" s="20"/>
      <c r="BP13" s="20"/>
      <c r="BQ13" s="20"/>
    </row>
    <row r="14" spans="1:69" s="215" customFormat="1" ht="24.95" customHeight="1" x14ac:dyDescent="0.25">
      <c r="A14" s="434" t="s">
        <v>30</v>
      </c>
      <c r="B14" s="125">
        <v>94</v>
      </c>
      <c r="C14" s="118">
        <v>10</v>
      </c>
      <c r="D14" s="118">
        <v>11</v>
      </c>
      <c r="E14" s="118">
        <v>9</v>
      </c>
      <c r="F14" s="118">
        <v>2</v>
      </c>
      <c r="G14" s="118">
        <v>8</v>
      </c>
      <c r="H14" s="118">
        <v>6</v>
      </c>
      <c r="I14" s="118">
        <v>368</v>
      </c>
      <c r="J14" s="118">
        <v>44</v>
      </c>
      <c r="K14" s="118">
        <v>1314</v>
      </c>
      <c r="L14" s="118">
        <v>1</v>
      </c>
      <c r="M14" s="118">
        <v>67</v>
      </c>
      <c r="N14" s="118">
        <v>67</v>
      </c>
      <c r="O14" s="118">
        <v>1749</v>
      </c>
      <c r="P14" s="118">
        <v>1254</v>
      </c>
      <c r="Q14" s="118">
        <v>495</v>
      </c>
      <c r="R14" s="118">
        <v>1629</v>
      </c>
      <c r="S14" s="118">
        <v>1176</v>
      </c>
      <c r="T14" s="118">
        <v>453</v>
      </c>
      <c r="U14" s="118">
        <v>12</v>
      </c>
      <c r="V14" s="118">
        <v>0</v>
      </c>
      <c r="W14" s="118">
        <v>0</v>
      </c>
      <c r="X14" s="118">
        <v>0</v>
      </c>
      <c r="Y14" s="118">
        <v>0</v>
      </c>
      <c r="Z14" s="130">
        <v>1083</v>
      </c>
      <c r="AA14" s="203" t="s">
        <v>30</v>
      </c>
      <c r="AB14" s="125">
        <f t="shared" ref="AB14:AB34" si="3">AD14+AJ14+AL14+AN14+AP14</f>
        <v>1465</v>
      </c>
      <c r="AC14" s="118">
        <f t="shared" ref="AC14:AC34" si="4">AG14+AK14+AM14+AO14+AQ14</f>
        <v>331</v>
      </c>
      <c r="AD14" s="118">
        <v>395</v>
      </c>
      <c r="AE14" s="118">
        <v>305</v>
      </c>
      <c r="AF14" s="118">
        <v>90</v>
      </c>
      <c r="AG14" s="118">
        <v>195</v>
      </c>
      <c r="AH14" s="118">
        <v>172</v>
      </c>
      <c r="AI14" s="118">
        <v>23</v>
      </c>
      <c r="AJ14" s="118">
        <v>712</v>
      </c>
      <c r="AK14" s="118">
        <v>26</v>
      </c>
      <c r="AL14" s="118">
        <v>89</v>
      </c>
      <c r="AM14" s="118">
        <v>7</v>
      </c>
      <c r="AN14" s="118">
        <v>175</v>
      </c>
      <c r="AO14" s="118">
        <v>101</v>
      </c>
      <c r="AP14" s="118">
        <v>94</v>
      </c>
      <c r="AQ14" s="130">
        <v>2</v>
      </c>
      <c r="AR14" s="203" t="s">
        <v>30</v>
      </c>
      <c r="AS14" s="125">
        <f t="shared" ref="AS14:AS34" si="5">AU14+BA14+BC14+BE14+BG14+BI14+BJ14+BK14+BL14</f>
        <v>299</v>
      </c>
      <c r="AT14" s="118">
        <f t="shared" ref="AT14:AT34" si="6">AX14+BB14+BD14+BF14+BH14</f>
        <v>116</v>
      </c>
      <c r="AU14" s="118">
        <v>0</v>
      </c>
      <c r="AV14" s="118">
        <v>0</v>
      </c>
      <c r="AW14" s="118">
        <v>0</v>
      </c>
      <c r="AX14" s="118">
        <v>2</v>
      </c>
      <c r="AY14" s="118">
        <v>2</v>
      </c>
      <c r="AZ14" s="118">
        <v>0</v>
      </c>
      <c r="BA14" s="118">
        <v>46</v>
      </c>
      <c r="BB14" s="118">
        <v>27</v>
      </c>
      <c r="BC14" s="118">
        <v>35</v>
      </c>
      <c r="BD14" s="118">
        <v>37</v>
      </c>
      <c r="BE14" s="118">
        <v>2</v>
      </c>
      <c r="BF14" s="118">
        <v>9</v>
      </c>
      <c r="BG14" s="118">
        <v>9</v>
      </c>
      <c r="BH14" s="118">
        <v>41</v>
      </c>
      <c r="BI14" s="118">
        <v>28</v>
      </c>
      <c r="BJ14" s="118">
        <v>166</v>
      </c>
      <c r="BK14" s="118">
        <v>11</v>
      </c>
      <c r="BL14" s="118">
        <v>2</v>
      </c>
      <c r="BM14" s="20"/>
      <c r="BN14" s="20"/>
      <c r="BO14" s="20"/>
      <c r="BP14" s="20"/>
      <c r="BQ14" s="20"/>
    </row>
    <row r="15" spans="1:69" s="215" customFormat="1" ht="24.95" customHeight="1" x14ac:dyDescent="0.25">
      <c r="A15" s="434" t="s">
        <v>31</v>
      </c>
      <c r="B15" s="125">
        <v>44</v>
      </c>
      <c r="C15" s="118">
        <v>7</v>
      </c>
      <c r="D15" s="118">
        <v>7</v>
      </c>
      <c r="E15" s="118">
        <v>5</v>
      </c>
      <c r="F15" s="118">
        <v>1</v>
      </c>
      <c r="G15" s="118">
        <v>4</v>
      </c>
      <c r="H15" s="118">
        <v>5</v>
      </c>
      <c r="I15" s="118">
        <v>195</v>
      </c>
      <c r="J15" s="118">
        <v>22</v>
      </c>
      <c r="K15" s="118">
        <v>849</v>
      </c>
      <c r="L15" s="118">
        <v>6</v>
      </c>
      <c r="M15" s="118">
        <v>486</v>
      </c>
      <c r="N15" s="118">
        <v>486</v>
      </c>
      <c r="O15" s="118">
        <v>1854</v>
      </c>
      <c r="P15" s="118">
        <v>611</v>
      </c>
      <c r="Q15" s="118">
        <v>1243</v>
      </c>
      <c r="R15" s="118">
        <v>1489</v>
      </c>
      <c r="S15" s="118">
        <v>576</v>
      </c>
      <c r="T15" s="118">
        <v>913</v>
      </c>
      <c r="U15" s="118">
        <v>59</v>
      </c>
      <c r="V15" s="118">
        <v>0</v>
      </c>
      <c r="W15" s="118">
        <v>0</v>
      </c>
      <c r="X15" s="118">
        <v>0</v>
      </c>
      <c r="Y15" s="118">
        <v>0</v>
      </c>
      <c r="Z15" s="130">
        <v>475</v>
      </c>
      <c r="AA15" s="203" t="s">
        <v>31</v>
      </c>
      <c r="AB15" s="125">
        <f t="shared" si="3"/>
        <v>754</v>
      </c>
      <c r="AC15" s="118">
        <f t="shared" si="4"/>
        <v>61</v>
      </c>
      <c r="AD15" s="118">
        <v>165</v>
      </c>
      <c r="AE15" s="118">
        <v>140</v>
      </c>
      <c r="AF15" s="118">
        <v>25</v>
      </c>
      <c r="AG15" s="118">
        <v>31</v>
      </c>
      <c r="AH15" s="118">
        <v>30</v>
      </c>
      <c r="AI15" s="118">
        <v>1</v>
      </c>
      <c r="AJ15" s="118">
        <v>421</v>
      </c>
      <c r="AK15" s="118">
        <v>6</v>
      </c>
      <c r="AL15" s="118">
        <v>42</v>
      </c>
      <c r="AM15" s="118">
        <v>1</v>
      </c>
      <c r="AN15" s="118">
        <v>77</v>
      </c>
      <c r="AO15" s="118">
        <v>22</v>
      </c>
      <c r="AP15" s="118">
        <v>49</v>
      </c>
      <c r="AQ15" s="130">
        <v>1</v>
      </c>
      <c r="AR15" s="203" t="s">
        <v>31</v>
      </c>
      <c r="AS15" s="125">
        <f t="shared" si="5"/>
        <v>288</v>
      </c>
      <c r="AT15" s="118">
        <f t="shared" si="6"/>
        <v>90</v>
      </c>
      <c r="AU15" s="118">
        <v>0</v>
      </c>
      <c r="AV15" s="118">
        <v>0</v>
      </c>
      <c r="AW15" s="118">
        <v>0</v>
      </c>
      <c r="AX15" s="118">
        <v>5</v>
      </c>
      <c r="AY15" s="118">
        <v>5</v>
      </c>
      <c r="AZ15" s="118">
        <v>0</v>
      </c>
      <c r="BA15" s="118">
        <v>44</v>
      </c>
      <c r="BB15" s="118">
        <v>28</v>
      </c>
      <c r="BC15" s="118">
        <v>18</v>
      </c>
      <c r="BD15" s="118">
        <v>26</v>
      </c>
      <c r="BE15" s="118">
        <v>2</v>
      </c>
      <c r="BF15" s="118">
        <v>9</v>
      </c>
      <c r="BG15" s="118">
        <v>6</v>
      </c>
      <c r="BH15" s="118">
        <v>22</v>
      </c>
      <c r="BI15" s="118">
        <v>40</v>
      </c>
      <c r="BJ15" s="118">
        <v>79</v>
      </c>
      <c r="BK15" s="118">
        <v>99</v>
      </c>
      <c r="BL15" s="118">
        <v>0</v>
      </c>
      <c r="BM15" s="20"/>
      <c r="BN15" s="20"/>
      <c r="BO15" s="20"/>
      <c r="BP15" s="20"/>
      <c r="BQ15" s="20"/>
    </row>
    <row r="16" spans="1:69" s="215" customFormat="1" ht="24.95" customHeight="1" x14ac:dyDescent="0.25">
      <c r="A16" s="434" t="s">
        <v>32</v>
      </c>
      <c r="B16" s="125">
        <v>79</v>
      </c>
      <c r="C16" s="118">
        <v>10</v>
      </c>
      <c r="D16" s="118">
        <v>19</v>
      </c>
      <c r="E16" s="118">
        <v>14</v>
      </c>
      <c r="F16" s="118">
        <v>9</v>
      </c>
      <c r="G16" s="118">
        <v>14</v>
      </c>
      <c r="H16" s="118">
        <v>21</v>
      </c>
      <c r="I16" s="118">
        <v>910</v>
      </c>
      <c r="J16" s="118">
        <v>10</v>
      </c>
      <c r="K16" s="118">
        <v>628</v>
      </c>
      <c r="L16" s="118">
        <v>3</v>
      </c>
      <c r="M16" s="118">
        <v>230</v>
      </c>
      <c r="N16" s="118">
        <v>230</v>
      </c>
      <c r="O16" s="118">
        <v>2515</v>
      </c>
      <c r="P16" s="118">
        <v>886</v>
      </c>
      <c r="Q16" s="118">
        <v>1629</v>
      </c>
      <c r="R16" s="118">
        <v>2412</v>
      </c>
      <c r="S16" s="118">
        <v>830</v>
      </c>
      <c r="T16" s="118">
        <v>1582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30">
        <v>467</v>
      </c>
      <c r="AA16" s="203" t="s">
        <v>32</v>
      </c>
      <c r="AB16" s="125">
        <f t="shared" si="3"/>
        <v>1393</v>
      </c>
      <c r="AC16" s="118">
        <f t="shared" si="4"/>
        <v>26</v>
      </c>
      <c r="AD16" s="118">
        <v>209</v>
      </c>
      <c r="AE16" s="118">
        <v>200</v>
      </c>
      <c r="AF16" s="118">
        <v>9</v>
      </c>
      <c r="AG16" s="118">
        <v>20</v>
      </c>
      <c r="AH16" s="118">
        <v>20</v>
      </c>
      <c r="AI16" s="118">
        <v>0</v>
      </c>
      <c r="AJ16" s="118">
        <v>702</v>
      </c>
      <c r="AK16" s="118">
        <v>2</v>
      </c>
      <c r="AL16" s="118">
        <v>91</v>
      </c>
      <c r="AM16" s="118">
        <v>0</v>
      </c>
      <c r="AN16" s="118">
        <v>142</v>
      </c>
      <c r="AO16" s="118">
        <v>4</v>
      </c>
      <c r="AP16" s="118">
        <v>249</v>
      </c>
      <c r="AQ16" s="130">
        <v>0</v>
      </c>
      <c r="AR16" s="203" t="s">
        <v>32</v>
      </c>
      <c r="AS16" s="125">
        <f t="shared" si="5"/>
        <v>316</v>
      </c>
      <c r="AT16" s="118">
        <f t="shared" si="6"/>
        <v>30</v>
      </c>
      <c r="AU16" s="118">
        <v>0</v>
      </c>
      <c r="AV16" s="118">
        <v>0</v>
      </c>
      <c r="AW16" s="118">
        <v>0</v>
      </c>
      <c r="AX16" s="118">
        <v>5</v>
      </c>
      <c r="AY16" s="118">
        <v>5</v>
      </c>
      <c r="AZ16" s="118">
        <v>0</v>
      </c>
      <c r="BA16" s="118">
        <v>62</v>
      </c>
      <c r="BB16" s="118">
        <v>5</v>
      </c>
      <c r="BC16" s="118">
        <v>35</v>
      </c>
      <c r="BD16" s="118">
        <v>0</v>
      </c>
      <c r="BE16" s="118">
        <v>2</v>
      </c>
      <c r="BF16" s="118">
        <v>9</v>
      </c>
      <c r="BG16" s="118">
        <v>40</v>
      </c>
      <c r="BH16" s="118">
        <v>11</v>
      </c>
      <c r="BI16" s="118">
        <v>40</v>
      </c>
      <c r="BJ16" s="118">
        <v>95</v>
      </c>
      <c r="BK16" s="118">
        <v>41</v>
      </c>
      <c r="BL16" s="118">
        <v>1</v>
      </c>
      <c r="BM16" s="20"/>
      <c r="BN16" s="20"/>
      <c r="BO16" s="20"/>
      <c r="BP16" s="20"/>
      <c r="BQ16" s="20"/>
    </row>
    <row r="17" spans="1:69" s="215" customFormat="1" ht="24.95" customHeight="1" x14ac:dyDescent="0.25">
      <c r="A17" s="434" t="s">
        <v>33</v>
      </c>
      <c r="B17" s="125">
        <v>56</v>
      </c>
      <c r="C17" s="118">
        <v>7</v>
      </c>
      <c r="D17" s="118">
        <v>9</v>
      </c>
      <c r="E17" s="118">
        <v>7</v>
      </c>
      <c r="F17" s="118">
        <v>6</v>
      </c>
      <c r="G17" s="118">
        <v>8</v>
      </c>
      <c r="H17" s="118">
        <v>4</v>
      </c>
      <c r="I17" s="118">
        <v>205</v>
      </c>
      <c r="J17" s="118">
        <v>13</v>
      </c>
      <c r="K17" s="118">
        <v>462</v>
      </c>
      <c r="L17" s="118">
        <v>3</v>
      </c>
      <c r="M17" s="118">
        <v>191</v>
      </c>
      <c r="N17" s="118">
        <v>191</v>
      </c>
      <c r="O17" s="118">
        <v>1502</v>
      </c>
      <c r="P17" s="118">
        <v>466</v>
      </c>
      <c r="Q17" s="118">
        <v>1036</v>
      </c>
      <c r="R17" s="118">
        <v>1448</v>
      </c>
      <c r="S17" s="118">
        <v>412</v>
      </c>
      <c r="T17" s="118">
        <v>1036</v>
      </c>
      <c r="U17" s="118">
        <v>15</v>
      </c>
      <c r="V17" s="118">
        <v>0</v>
      </c>
      <c r="W17" s="118">
        <v>0</v>
      </c>
      <c r="X17" s="118">
        <v>0</v>
      </c>
      <c r="Y17" s="118">
        <v>0</v>
      </c>
      <c r="Z17" s="130">
        <v>572</v>
      </c>
      <c r="AA17" s="203" t="s">
        <v>33</v>
      </c>
      <c r="AB17" s="125">
        <f t="shared" si="3"/>
        <v>787</v>
      </c>
      <c r="AC17" s="118">
        <f t="shared" si="4"/>
        <v>32</v>
      </c>
      <c r="AD17" s="118">
        <v>168</v>
      </c>
      <c r="AE17" s="118">
        <v>127</v>
      </c>
      <c r="AF17" s="118">
        <v>41</v>
      </c>
      <c r="AG17" s="118">
        <v>19</v>
      </c>
      <c r="AH17" s="118">
        <v>19</v>
      </c>
      <c r="AI17" s="118">
        <v>0</v>
      </c>
      <c r="AJ17" s="118">
        <v>458</v>
      </c>
      <c r="AK17" s="118">
        <v>5</v>
      </c>
      <c r="AL17" s="118">
        <v>42</v>
      </c>
      <c r="AM17" s="118">
        <v>0</v>
      </c>
      <c r="AN17" s="118">
        <v>61</v>
      </c>
      <c r="AO17" s="118">
        <v>4</v>
      </c>
      <c r="AP17" s="118">
        <v>58</v>
      </c>
      <c r="AQ17" s="130">
        <v>4</v>
      </c>
      <c r="AR17" s="203" t="s">
        <v>33</v>
      </c>
      <c r="AS17" s="125">
        <f t="shared" si="5"/>
        <v>144</v>
      </c>
      <c r="AT17" s="118">
        <f t="shared" si="6"/>
        <v>51</v>
      </c>
      <c r="AU17" s="118">
        <v>0</v>
      </c>
      <c r="AV17" s="118">
        <v>0</v>
      </c>
      <c r="AW17" s="118">
        <v>0</v>
      </c>
      <c r="AX17" s="118">
        <v>4</v>
      </c>
      <c r="AY17" s="118">
        <v>3</v>
      </c>
      <c r="AZ17" s="118">
        <v>1</v>
      </c>
      <c r="BA17" s="118">
        <v>29</v>
      </c>
      <c r="BB17" s="118">
        <v>7</v>
      </c>
      <c r="BC17" s="118">
        <v>6</v>
      </c>
      <c r="BD17" s="118">
        <v>17</v>
      </c>
      <c r="BE17" s="118">
        <v>0</v>
      </c>
      <c r="BF17" s="118">
        <v>6</v>
      </c>
      <c r="BG17" s="118">
        <v>3</v>
      </c>
      <c r="BH17" s="118">
        <v>17</v>
      </c>
      <c r="BI17" s="118">
        <v>21</v>
      </c>
      <c r="BJ17" s="118">
        <v>50</v>
      </c>
      <c r="BK17" s="118">
        <v>29</v>
      </c>
      <c r="BL17" s="118">
        <v>6</v>
      </c>
      <c r="BM17" s="20"/>
      <c r="BN17" s="20"/>
      <c r="BO17" s="20"/>
      <c r="BP17" s="20"/>
      <c r="BQ17" s="20"/>
    </row>
    <row r="18" spans="1:69" s="215" customFormat="1" ht="24.95" customHeight="1" x14ac:dyDescent="0.25">
      <c r="A18" s="434" t="s">
        <v>807</v>
      </c>
      <c r="B18" s="125">
        <v>92</v>
      </c>
      <c r="C18" s="118">
        <v>11</v>
      </c>
      <c r="D18" s="118">
        <v>13</v>
      </c>
      <c r="E18" s="118">
        <v>11</v>
      </c>
      <c r="F18" s="118">
        <v>10</v>
      </c>
      <c r="G18" s="118">
        <v>15</v>
      </c>
      <c r="H18" s="118">
        <v>15</v>
      </c>
      <c r="I18" s="118">
        <v>815</v>
      </c>
      <c r="J18" s="118">
        <v>9</v>
      </c>
      <c r="K18" s="118">
        <v>456</v>
      </c>
      <c r="L18" s="118">
        <v>6</v>
      </c>
      <c r="M18" s="118">
        <v>802</v>
      </c>
      <c r="N18" s="118">
        <v>802</v>
      </c>
      <c r="O18" s="118">
        <v>2084</v>
      </c>
      <c r="P18" s="118">
        <v>1155</v>
      </c>
      <c r="Q18" s="118">
        <v>929</v>
      </c>
      <c r="R18" s="118">
        <v>1904</v>
      </c>
      <c r="S18" s="118">
        <v>1104</v>
      </c>
      <c r="T18" s="118">
        <v>800</v>
      </c>
      <c r="U18" s="118">
        <v>58</v>
      </c>
      <c r="V18" s="118">
        <v>0</v>
      </c>
      <c r="W18" s="118">
        <v>0</v>
      </c>
      <c r="X18" s="118">
        <v>0</v>
      </c>
      <c r="Y18" s="118">
        <v>0</v>
      </c>
      <c r="Z18" s="130">
        <v>579</v>
      </c>
      <c r="AA18" s="203" t="s">
        <v>34</v>
      </c>
      <c r="AB18" s="125">
        <f t="shared" si="3"/>
        <v>1317</v>
      </c>
      <c r="AC18" s="118">
        <f t="shared" si="4"/>
        <v>134</v>
      </c>
      <c r="AD18" s="118">
        <v>298</v>
      </c>
      <c r="AE18" s="118">
        <v>251</v>
      </c>
      <c r="AF18" s="118">
        <v>47</v>
      </c>
      <c r="AG18" s="118">
        <v>89</v>
      </c>
      <c r="AH18" s="118">
        <v>85</v>
      </c>
      <c r="AI18" s="118">
        <v>4</v>
      </c>
      <c r="AJ18" s="118">
        <v>764</v>
      </c>
      <c r="AK18" s="118">
        <v>21</v>
      </c>
      <c r="AL18" s="118">
        <v>74</v>
      </c>
      <c r="AM18" s="118">
        <v>2</v>
      </c>
      <c r="AN18" s="118">
        <v>101</v>
      </c>
      <c r="AO18" s="118">
        <v>20</v>
      </c>
      <c r="AP18" s="118">
        <v>80</v>
      </c>
      <c r="AQ18" s="130">
        <v>2</v>
      </c>
      <c r="AR18" s="203" t="s">
        <v>34</v>
      </c>
      <c r="AS18" s="125">
        <f t="shared" si="5"/>
        <v>360</v>
      </c>
      <c r="AT18" s="118">
        <f t="shared" si="6"/>
        <v>97</v>
      </c>
      <c r="AU18" s="118">
        <v>0</v>
      </c>
      <c r="AV18" s="118">
        <v>0</v>
      </c>
      <c r="AW18" s="118">
        <v>0</v>
      </c>
      <c r="AX18" s="118">
        <v>15</v>
      </c>
      <c r="AY18" s="118">
        <v>8</v>
      </c>
      <c r="AZ18" s="118">
        <v>7</v>
      </c>
      <c r="BA18" s="118">
        <v>100</v>
      </c>
      <c r="BB18" s="118">
        <v>24</v>
      </c>
      <c r="BC18" s="118">
        <v>20</v>
      </c>
      <c r="BD18" s="118">
        <v>24</v>
      </c>
      <c r="BE18" s="118">
        <v>3</v>
      </c>
      <c r="BF18" s="118">
        <v>12</v>
      </c>
      <c r="BG18" s="118">
        <v>21</v>
      </c>
      <c r="BH18" s="118">
        <v>22</v>
      </c>
      <c r="BI18" s="118">
        <v>51</v>
      </c>
      <c r="BJ18" s="118">
        <v>56</v>
      </c>
      <c r="BK18" s="118">
        <v>106</v>
      </c>
      <c r="BL18" s="118">
        <v>3</v>
      </c>
      <c r="BM18" s="20"/>
      <c r="BN18" s="20"/>
      <c r="BO18" s="20"/>
      <c r="BP18" s="20"/>
      <c r="BQ18" s="20"/>
    </row>
    <row r="19" spans="1:69" s="215" customFormat="1" ht="24.95" customHeight="1" x14ac:dyDescent="0.25">
      <c r="A19" s="433" t="s">
        <v>811</v>
      </c>
      <c r="B19" s="125">
        <v>7</v>
      </c>
      <c r="C19" s="118">
        <v>5</v>
      </c>
      <c r="D19" s="118">
        <v>4</v>
      </c>
      <c r="E19" s="118">
        <v>4</v>
      </c>
      <c r="F19" s="118">
        <v>1</v>
      </c>
      <c r="G19" s="118">
        <v>7</v>
      </c>
      <c r="H19" s="118">
        <v>4</v>
      </c>
      <c r="I19" s="118">
        <v>160</v>
      </c>
      <c r="J19" s="118">
        <v>4</v>
      </c>
      <c r="K19" s="118">
        <v>141</v>
      </c>
      <c r="L19" s="118">
        <v>2</v>
      </c>
      <c r="M19" s="118">
        <v>198</v>
      </c>
      <c r="N19" s="118">
        <v>198</v>
      </c>
      <c r="O19" s="118">
        <v>726</v>
      </c>
      <c r="P19" s="118">
        <v>160</v>
      </c>
      <c r="Q19" s="118">
        <v>566</v>
      </c>
      <c r="R19" s="118">
        <v>726</v>
      </c>
      <c r="S19" s="118">
        <v>160</v>
      </c>
      <c r="T19" s="118">
        <v>566</v>
      </c>
      <c r="U19" s="118" t="s">
        <v>840</v>
      </c>
      <c r="V19" s="118" t="s">
        <v>840</v>
      </c>
      <c r="W19" s="118" t="s">
        <v>840</v>
      </c>
      <c r="X19" s="118" t="s">
        <v>840</v>
      </c>
      <c r="Y19" s="118" t="s">
        <v>840</v>
      </c>
      <c r="Z19" s="130">
        <v>165</v>
      </c>
      <c r="AA19" s="203" t="s">
        <v>35</v>
      </c>
      <c r="AB19" s="125">
        <f t="shared" si="3"/>
        <v>208</v>
      </c>
      <c r="AC19" s="118">
        <f t="shared" si="4"/>
        <v>6</v>
      </c>
      <c r="AD19" s="118">
        <v>22</v>
      </c>
      <c r="AE19" s="118">
        <v>21</v>
      </c>
      <c r="AF19" s="118">
        <v>1</v>
      </c>
      <c r="AG19" s="118">
        <v>5</v>
      </c>
      <c r="AH19" s="118">
        <v>5</v>
      </c>
      <c r="AI19" s="118">
        <v>0</v>
      </c>
      <c r="AJ19" s="118">
        <v>127</v>
      </c>
      <c r="AK19" s="118">
        <v>0</v>
      </c>
      <c r="AL19" s="118">
        <v>11</v>
      </c>
      <c r="AM19" s="118">
        <v>1</v>
      </c>
      <c r="AN19" s="118">
        <v>23</v>
      </c>
      <c r="AO19" s="118">
        <v>0</v>
      </c>
      <c r="AP19" s="118">
        <v>25</v>
      </c>
      <c r="AQ19" s="118">
        <v>0</v>
      </c>
      <c r="AR19" s="203" t="s">
        <v>35</v>
      </c>
      <c r="AS19" s="125">
        <f t="shared" si="5"/>
        <v>98</v>
      </c>
      <c r="AT19" s="118">
        <f t="shared" si="6"/>
        <v>35</v>
      </c>
      <c r="AU19" s="118">
        <v>0</v>
      </c>
      <c r="AV19" s="118">
        <v>0</v>
      </c>
      <c r="AW19" s="118">
        <v>0</v>
      </c>
      <c r="AX19" s="118">
        <v>4</v>
      </c>
      <c r="AY19" s="118">
        <v>4</v>
      </c>
      <c r="AZ19" s="118">
        <v>0</v>
      </c>
      <c r="BA19" s="118">
        <v>23</v>
      </c>
      <c r="BB19" s="118">
        <v>9</v>
      </c>
      <c r="BC19" s="118">
        <v>6</v>
      </c>
      <c r="BD19" s="118">
        <v>5</v>
      </c>
      <c r="BE19" s="118">
        <v>0</v>
      </c>
      <c r="BF19" s="118">
        <v>5</v>
      </c>
      <c r="BG19" s="118">
        <v>2</v>
      </c>
      <c r="BH19" s="118">
        <v>12</v>
      </c>
      <c r="BI19" s="118">
        <v>7</v>
      </c>
      <c r="BJ19" s="118">
        <v>24</v>
      </c>
      <c r="BK19" s="118">
        <v>33</v>
      </c>
      <c r="BL19" s="118">
        <v>3</v>
      </c>
      <c r="BM19" s="20"/>
      <c r="BN19" s="20"/>
      <c r="BO19" s="20"/>
      <c r="BP19" s="20"/>
      <c r="BQ19" s="20"/>
    </row>
    <row r="20" spans="1:69" s="215" customFormat="1" ht="24.95" customHeight="1" x14ac:dyDescent="0.25">
      <c r="A20" s="434" t="s">
        <v>36</v>
      </c>
      <c r="B20" s="125">
        <v>12</v>
      </c>
      <c r="C20" s="118">
        <v>3</v>
      </c>
      <c r="D20" s="118">
        <v>4</v>
      </c>
      <c r="E20" s="118">
        <v>4</v>
      </c>
      <c r="F20" s="118">
        <v>1</v>
      </c>
      <c r="G20" s="118">
        <v>4</v>
      </c>
      <c r="H20" s="118">
        <v>1</v>
      </c>
      <c r="I20" s="118">
        <v>30</v>
      </c>
      <c r="J20" s="118">
        <v>5</v>
      </c>
      <c r="K20" s="118">
        <v>211</v>
      </c>
      <c r="L20" s="118">
        <v>2</v>
      </c>
      <c r="M20" s="118">
        <v>130</v>
      </c>
      <c r="N20" s="118">
        <v>130</v>
      </c>
      <c r="O20" s="118">
        <v>795</v>
      </c>
      <c r="P20" s="118">
        <v>225</v>
      </c>
      <c r="Q20" s="118">
        <v>570</v>
      </c>
      <c r="R20" s="118">
        <v>770</v>
      </c>
      <c r="S20" s="118">
        <v>200</v>
      </c>
      <c r="T20" s="118">
        <v>570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30">
        <v>30</v>
      </c>
      <c r="AA20" s="203" t="s">
        <v>36</v>
      </c>
      <c r="AB20" s="125">
        <f t="shared" si="3"/>
        <v>222</v>
      </c>
      <c r="AC20" s="118">
        <f t="shared" si="4"/>
        <v>25</v>
      </c>
      <c r="AD20" s="118">
        <v>33</v>
      </c>
      <c r="AE20" s="118">
        <v>33</v>
      </c>
      <c r="AF20" s="118">
        <v>0</v>
      </c>
      <c r="AG20" s="118">
        <v>14</v>
      </c>
      <c r="AH20" s="118">
        <v>14</v>
      </c>
      <c r="AI20" s="118">
        <v>0</v>
      </c>
      <c r="AJ20" s="118">
        <v>122</v>
      </c>
      <c r="AK20" s="118">
        <v>0</v>
      </c>
      <c r="AL20" s="118">
        <v>14</v>
      </c>
      <c r="AM20" s="118">
        <v>0</v>
      </c>
      <c r="AN20" s="118">
        <v>30</v>
      </c>
      <c r="AO20" s="118">
        <v>11</v>
      </c>
      <c r="AP20" s="118">
        <v>23</v>
      </c>
      <c r="AQ20" s="130">
        <v>0</v>
      </c>
      <c r="AR20" s="203" t="s">
        <v>36</v>
      </c>
      <c r="AS20" s="125">
        <f t="shared" si="5"/>
        <v>65</v>
      </c>
      <c r="AT20" s="118">
        <f t="shared" si="6"/>
        <v>29</v>
      </c>
      <c r="AU20" s="118">
        <v>0</v>
      </c>
      <c r="AV20" s="118">
        <v>0</v>
      </c>
      <c r="AW20" s="118">
        <v>0</v>
      </c>
      <c r="AX20" s="118">
        <v>3</v>
      </c>
      <c r="AY20" s="118">
        <v>3</v>
      </c>
      <c r="AZ20" s="118">
        <v>0</v>
      </c>
      <c r="BA20" s="118">
        <v>14</v>
      </c>
      <c r="BB20" s="118">
        <v>8</v>
      </c>
      <c r="BC20" s="118">
        <v>3</v>
      </c>
      <c r="BD20" s="118">
        <v>6</v>
      </c>
      <c r="BE20" s="118">
        <v>0</v>
      </c>
      <c r="BF20" s="118">
        <v>2</v>
      </c>
      <c r="BG20" s="118">
        <v>0</v>
      </c>
      <c r="BH20" s="118">
        <v>10</v>
      </c>
      <c r="BI20" s="118">
        <v>2</v>
      </c>
      <c r="BJ20" s="118">
        <v>26</v>
      </c>
      <c r="BK20" s="118">
        <v>20</v>
      </c>
      <c r="BL20" s="118">
        <v>0</v>
      </c>
      <c r="BM20" s="20"/>
      <c r="BN20" s="20"/>
      <c r="BO20" s="20"/>
      <c r="BP20" s="20"/>
      <c r="BQ20" s="20"/>
    </row>
    <row r="21" spans="1:69" s="215" customFormat="1" ht="24.95" customHeight="1" x14ac:dyDescent="0.25">
      <c r="A21" s="434" t="s">
        <v>37</v>
      </c>
      <c r="B21" s="125">
        <v>20</v>
      </c>
      <c r="C21" s="118">
        <v>3</v>
      </c>
      <c r="D21" s="118">
        <v>3</v>
      </c>
      <c r="E21" s="118">
        <v>3</v>
      </c>
      <c r="F21" s="118">
        <v>0</v>
      </c>
      <c r="G21" s="118">
        <v>3</v>
      </c>
      <c r="H21" s="118">
        <v>6</v>
      </c>
      <c r="I21" s="118">
        <v>308</v>
      </c>
      <c r="J21" s="118">
        <v>8</v>
      </c>
      <c r="K21" s="118">
        <v>310</v>
      </c>
      <c r="L21" s="118">
        <v>0</v>
      </c>
      <c r="M21" s="118">
        <v>0</v>
      </c>
      <c r="N21" s="118">
        <v>0</v>
      </c>
      <c r="O21" s="118">
        <v>905</v>
      </c>
      <c r="P21" s="118">
        <v>302</v>
      </c>
      <c r="Q21" s="118">
        <v>603</v>
      </c>
      <c r="R21" s="118">
        <v>799</v>
      </c>
      <c r="S21" s="118">
        <v>246</v>
      </c>
      <c r="T21" s="118">
        <v>553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30">
        <v>160</v>
      </c>
      <c r="AA21" s="203" t="s">
        <v>37</v>
      </c>
      <c r="AB21" s="125">
        <f t="shared" si="3"/>
        <v>195</v>
      </c>
      <c r="AC21" s="118">
        <f t="shared" si="4"/>
        <v>33</v>
      </c>
      <c r="AD21" s="118">
        <v>19</v>
      </c>
      <c r="AE21" s="118">
        <v>19</v>
      </c>
      <c r="AF21" s="118">
        <v>0</v>
      </c>
      <c r="AG21" s="118">
        <v>20</v>
      </c>
      <c r="AH21" s="118">
        <v>20</v>
      </c>
      <c r="AI21" s="118">
        <v>0</v>
      </c>
      <c r="AJ21" s="118">
        <v>127</v>
      </c>
      <c r="AK21" s="118">
        <v>12</v>
      </c>
      <c r="AL21" s="118">
        <v>13</v>
      </c>
      <c r="AM21" s="118">
        <v>1</v>
      </c>
      <c r="AN21" s="118">
        <v>15</v>
      </c>
      <c r="AO21" s="118">
        <v>0</v>
      </c>
      <c r="AP21" s="118">
        <v>21</v>
      </c>
      <c r="AQ21" s="130">
        <v>0</v>
      </c>
      <c r="AR21" s="203" t="s">
        <v>37</v>
      </c>
      <c r="AS21" s="125">
        <f t="shared" si="5"/>
        <v>87</v>
      </c>
      <c r="AT21" s="118">
        <f t="shared" si="6"/>
        <v>36</v>
      </c>
      <c r="AU21" s="118">
        <v>0</v>
      </c>
      <c r="AV21" s="118">
        <v>0</v>
      </c>
      <c r="AW21" s="118">
        <v>0</v>
      </c>
      <c r="AX21" s="118">
        <v>1</v>
      </c>
      <c r="AY21" s="118">
        <v>1</v>
      </c>
      <c r="AZ21" s="118">
        <v>0</v>
      </c>
      <c r="BA21" s="118">
        <v>13</v>
      </c>
      <c r="BB21" s="118">
        <v>12</v>
      </c>
      <c r="BC21" s="118">
        <v>7</v>
      </c>
      <c r="BD21" s="118">
        <v>12</v>
      </c>
      <c r="BE21" s="118">
        <v>0</v>
      </c>
      <c r="BF21" s="118">
        <v>0</v>
      </c>
      <c r="BG21" s="118">
        <v>8</v>
      </c>
      <c r="BH21" s="118">
        <v>11</v>
      </c>
      <c r="BI21" s="118">
        <v>14</v>
      </c>
      <c r="BJ21" s="118">
        <v>45</v>
      </c>
      <c r="BK21" s="118">
        <v>0</v>
      </c>
      <c r="BL21" s="118">
        <v>0</v>
      </c>
      <c r="BM21" s="20"/>
      <c r="BN21" s="20"/>
      <c r="BO21" s="20"/>
      <c r="BP21" s="20"/>
      <c r="BQ21" s="20"/>
    </row>
    <row r="22" spans="1:69" s="215" customFormat="1" ht="24.95" customHeight="1" x14ac:dyDescent="0.25">
      <c r="A22" s="434" t="s">
        <v>38</v>
      </c>
      <c r="B22" s="125">
        <v>20</v>
      </c>
      <c r="C22" s="118">
        <v>6</v>
      </c>
      <c r="D22" s="118">
        <v>5</v>
      </c>
      <c r="E22" s="118">
        <v>5</v>
      </c>
      <c r="F22" s="118">
        <v>4</v>
      </c>
      <c r="G22" s="118">
        <v>5</v>
      </c>
      <c r="H22" s="118">
        <v>6</v>
      </c>
      <c r="I22" s="118">
        <v>183</v>
      </c>
      <c r="J22" s="118">
        <v>5</v>
      </c>
      <c r="K22" s="118">
        <v>602</v>
      </c>
      <c r="L22" s="118">
        <v>0</v>
      </c>
      <c r="M22" s="118">
        <v>0</v>
      </c>
      <c r="N22" s="118">
        <v>0</v>
      </c>
      <c r="O22" s="118">
        <v>1240</v>
      </c>
      <c r="P22" s="118">
        <v>370</v>
      </c>
      <c r="Q22" s="118">
        <v>870</v>
      </c>
      <c r="R22" s="118">
        <v>1226</v>
      </c>
      <c r="S22" s="118">
        <v>356</v>
      </c>
      <c r="T22" s="118">
        <v>870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30">
        <v>241</v>
      </c>
      <c r="AA22" s="203" t="s">
        <v>38</v>
      </c>
      <c r="AB22" s="125">
        <f t="shared" si="3"/>
        <v>414</v>
      </c>
      <c r="AC22" s="118">
        <f t="shared" si="4"/>
        <v>31</v>
      </c>
      <c r="AD22" s="118">
        <v>55</v>
      </c>
      <c r="AE22" s="118">
        <v>51</v>
      </c>
      <c r="AF22" s="118">
        <v>4</v>
      </c>
      <c r="AG22" s="118">
        <v>25</v>
      </c>
      <c r="AH22" s="118">
        <v>25</v>
      </c>
      <c r="AI22" s="118">
        <v>0</v>
      </c>
      <c r="AJ22" s="118">
        <v>259</v>
      </c>
      <c r="AK22" s="118">
        <v>2</v>
      </c>
      <c r="AL22" s="118">
        <v>31</v>
      </c>
      <c r="AM22" s="118">
        <v>3</v>
      </c>
      <c r="AN22" s="118">
        <v>37</v>
      </c>
      <c r="AO22" s="118">
        <v>1</v>
      </c>
      <c r="AP22" s="118">
        <v>32</v>
      </c>
      <c r="AQ22" s="130">
        <v>0</v>
      </c>
      <c r="AR22" s="203" t="s">
        <v>38</v>
      </c>
      <c r="AS22" s="125">
        <f t="shared" si="5"/>
        <v>110</v>
      </c>
      <c r="AT22" s="118">
        <f t="shared" si="6"/>
        <v>12</v>
      </c>
      <c r="AU22" s="118">
        <v>0</v>
      </c>
      <c r="AV22" s="118">
        <v>0</v>
      </c>
      <c r="AW22" s="118">
        <v>0</v>
      </c>
      <c r="AX22" s="118">
        <v>1</v>
      </c>
      <c r="AY22" s="118">
        <v>1</v>
      </c>
      <c r="AZ22" s="118">
        <v>0</v>
      </c>
      <c r="BA22" s="118">
        <v>10</v>
      </c>
      <c r="BB22" s="118">
        <v>4</v>
      </c>
      <c r="BC22" s="118">
        <v>7</v>
      </c>
      <c r="BD22" s="118">
        <v>0</v>
      </c>
      <c r="BE22" s="118">
        <v>2</v>
      </c>
      <c r="BF22" s="118">
        <v>1</v>
      </c>
      <c r="BG22" s="118">
        <v>11</v>
      </c>
      <c r="BH22" s="118">
        <v>6</v>
      </c>
      <c r="BI22" s="118">
        <v>19</v>
      </c>
      <c r="BJ22" s="118">
        <v>58</v>
      </c>
      <c r="BK22" s="118">
        <v>2</v>
      </c>
      <c r="BL22" s="118">
        <v>1</v>
      </c>
      <c r="BM22" s="20"/>
      <c r="BN22" s="20"/>
      <c r="BO22" s="20"/>
      <c r="BP22" s="20"/>
      <c r="BQ22" s="20"/>
    </row>
    <row r="23" spans="1:69" s="215" customFormat="1" ht="24.95" customHeight="1" x14ac:dyDescent="0.25">
      <c r="A23" s="434" t="s">
        <v>802</v>
      </c>
      <c r="B23" s="125">
        <v>9</v>
      </c>
      <c r="C23" s="118">
        <v>3</v>
      </c>
      <c r="D23" s="118">
        <v>3</v>
      </c>
      <c r="E23" s="118">
        <v>2</v>
      </c>
      <c r="F23" s="118">
        <v>2</v>
      </c>
      <c r="G23" s="118">
        <v>1</v>
      </c>
      <c r="H23" s="118">
        <v>5</v>
      </c>
      <c r="I23" s="118">
        <v>235</v>
      </c>
      <c r="J23" s="118">
        <v>4</v>
      </c>
      <c r="K23" s="118">
        <v>352</v>
      </c>
      <c r="L23" s="118">
        <v>3</v>
      </c>
      <c r="M23" s="118">
        <v>394</v>
      </c>
      <c r="N23" s="118">
        <v>394</v>
      </c>
      <c r="O23" s="118">
        <v>1110</v>
      </c>
      <c r="P23" s="118">
        <v>260</v>
      </c>
      <c r="Q23" s="118">
        <v>850</v>
      </c>
      <c r="R23" s="118">
        <v>1110</v>
      </c>
      <c r="S23" s="118">
        <v>260</v>
      </c>
      <c r="T23" s="118">
        <v>850</v>
      </c>
      <c r="U23" s="118">
        <v>18</v>
      </c>
      <c r="V23" s="118">
        <v>227</v>
      </c>
      <c r="W23" s="118">
        <v>0</v>
      </c>
      <c r="X23" s="118">
        <v>187</v>
      </c>
      <c r="Y23" s="118">
        <v>40</v>
      </c>
      <c r="Z23" s="130">
        <v>225</v>
      </c>
      <c r="AA23" s="203" t="s">
        <v>39</v>
      </c>
      <c r="AB23" s="125">
        <f t="shared" si="3"/>
        <v>463</v>
      </c>
      <c r="AC23" s="118">
        <f t="shared" si="4"/>
        <v>3</v>
      </c>
      <c r="AD23" s="118">
        <v>55</v>
      </c>
      <c r="AE23" s="118">
        <v>47</v>
      </c>
      <c r="AF23" s="118">
        <v>8</v>
      </c>
      <c r="AG23" s="118">
        <v>1</v>
      </c>
      <c r="AH23" s="118">
        <v>1</v>
      </c>
      <c r="AI23" s="118">
        <v>0</v>
      </c>
      <c r="AJ23" s="118">
        <v>317</v>
      </c>
      <c r="AK23" s="118">
        <v>0</v>
      </c>
      <c r="AL23" s="118">
        <v>27</v>
      </c>
      <c r="AM23" s="118">
        <v>0</v>
      </c>
      <c r="AN23" s="118">
        <v>24</v>
      </c>
      <c r="AO23" s="118">
        <v>1</v>
      </c>
      <c r="AP23" s="118">
        <v>40</v>
      </c>
      <c r="AQ23" s="130">
        <v>1</v>
      </c>
      <c r="AR23" s="203" t="s">
        <v>39</v>
      </c>
      <c r="AS23" s="125">
        <f t="shared" si="5"/>
        <v>184</v>
      </c>
      <c r="AT23" s="118">
        <f t="shared" si="6"/>
        <v>31</v>
      </c>
      <c r="AU23" s="118">
        <v>0</v>
      </c>
      <c r="AV23" s="118">
        <v>0</v>
      </c>
      <c r="AW23" s="118">
        <v>0</v>
      </c>
      <c r="AX23" s="118">
        <v>10</v>
      </c>
      <c r="AY23" s="118">
        <v>9</v>
      </c>
      <c r="AZ23" s="118">
        <v>1</v>
      </c>
      <c r="BA23" s="118">
        <v>38</v>
      </c>
      <c r="BB23" s="118">
        <v>3</v>
      </c>
      <c r="BC23" s="118">
        <v>10</v>
      </c>
      <c r="BD23" s="118">
        <v>7</v>
      </c>
      <c r="BE23" s="118">
        <v>3</v>
      </c>
      <c r="BF23" s="118">
        <v>4</v>
      </c>
      <c r="BG23" s="118">
        <v>11</v>
      </c>
      <c r="BH23" s="118">
        <v>7</v>
      </c>
      <c r="BI23" s="118">
        <v>8</v>
      </c>
      <c r="BJ23" s="118">
        <v>47</v>
      </c>
      <c r="BK23" s="118">
        <v>58</v>
      </c>
      <c r="BL23" s="118">
        <v>9</v>
      </c>
      <c r="BM23" s="20"/>
      <c r="BN23" s="20"/>
      <c r="BO23" s="20"/>
      <c r="BP23" s="20"/>
      <c r="BQ23" s="20"/>
    </row>
    <row r="24" spans="1:69" s="215" customFormat="1" ht="24.95" customHeight="1" x14ac:dyDescent="0.25">
      <c r="A24" s="434" t="s">
        <v>40</v>
      </c>
      <c r="B24" s="125">
        <v>14</v>
      </c>
      <c r="C24" s="118">
        <v>2</v>
      </c>
      <c r="D24" s="118">
        <v>3</v>
      </c>
      <c r="E24" s="118">
        <v>3</v>
      </c>
      <c r="F24" s="118">
        <v>3</v>
      </c>
      <c r="G24" s="118">
        <v>3</v>
      </c>
      <c r="H24" s="118">
        <v>0</v>
      </c>
      <c r="I24" s="118">
        <v>0</v>
      </c>
      <c r="J24" s="118">
        <v>3</v>
      </c>
      <c r="K24" s="118">
        <v>117</v>
      </c>
      <c r="L24" s="118">
        <v>2</v>
      </c>
      <c r="M24" s="118">
        <v>100</v>
      </c>
      <c r="N24" s="118">
        <v>70</v>
      </c>
      <c r="O24" s="118">
        <v>590</v>
      </c>
      <c r="P24" s="118">
        <v>270</v>
      </c>
      <c r="Q24" s="118">
        <v>320</v>
      </c>
      <c r="R24" s="118">
        <v>462</v>
      </c>
      <c r="S24" s="118">
        <v>142</v>
      </c>
      <c r="T24" s="118">
        <v>320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95</v>
      </c>
      <c r="AA24" s="203" t="s">
        <v>40</v>
      </c>
      <c r="AB24" s="125">
        <f t="shared" si="3"/>
        <v>228</v>
      </c>
      <c r="AC24" s="118">
        <f t="shared" si="4"/>
        <v>34</v>
      </c>
      <c r="AD24" s="118">
        <v>28</v>
      </c>
      <c r="AE24" s="118">
        <v>28</v>
      </c>
      <c r="AF24" s="118">
        <v>0</v>
      </c>
      <c r="AG24" s="118">
        <v>13</v>
      </c>
      <c r="AH24" s="118">
        <v>11</v>
      </c>
      <c r="AI24" s="118">
        <v>2</v>
      </c>
      <c r="AJ24" s="118">
        <v>145</v>
      </c>
      <c r="AK24" s="118">
        <v>8</v>
      </c>
      <c r="AL24" s="118">
        <v>15</v>
      </c>
      <c r="AM24" s="118">
        <v>5</v>
      </c>
      <c r="AN24" s="118">
        <v>20</v>
      </c>
      <c r="AO24" s="118">
        <v>3</v>
      </c>
      <c r="AP24" s="118">
        <v>20</v>
      </c>
      <c r="AQ24" s="130">
        <v>5</v>
      </c>
      <c r="AR24" s="203" t="s">
        <v>40</v>
      </c>
      <c r="AS24" s="125">
        <f t="shared" si="5"/>
        <v>45</v>
      </c>
      <c r="AT24" s="118">
        <f t="shared" si="6"/>
        <v>17</v>
      </c>
      <c r="AU24" s="118">
        <v>0</v>
      </c>
      <c r="AV24" s="118">
        <v>0</v>
      </c>
      <c r="AW24" s="118">
        <v>0</v>
      </c>
      <c r="AX24" s="118">
        <v>3</v>
      </c>
      <c r="AY24" s="118">
        <v>3</v>
      </c>
      <c r="AZ24" s="118">
        <v>0</v>
      </c>
      <c r="BA24" s="118">
        <v>11</v>
      </c>
      <c r="BB24" s="118">
        <v>3</v>
      </c>
      <c r="BC24" s="118">
        <v>1</v>
      </c>
      <c r="BD24" s="118">
        <v>5</v>
      </c>
      <c r="BE24" s="118">
        <v>2</v>
      </c>
      <c r="BF24" s="118">
        <v>2</v>
      </c>
      <c r="BG24" s="118">
        <v>1</v>
      </c>
      <c r="BH24" s="118">
        <v>4</v>
      </c>
      <c r="BI24" s="118">
        <v>10</v>
      </c>
      <c r="BJ24" s="118">
        <v>16</v>
      </c>
      <c r="BK24" s="118">
        <v>4</v>
      </c>
      <c r="BL24" s="118">
        <v>0</v>
      </c>
      <c r="BM24" s="20"/>
      <c r="BN24" s="20"/>
      <c r="BO24" s="20"/>
      <c r="BP24" s="20"/>
      <c r="BQ24" s="20"/>
    </row>
    <row r="25" spans="1:69" s="215" customFormat="1" ht="24.95" customHeight="1" x14ac:dyDescent="0.25">
      <c r="A25" s="434" t="s">
        <v>41</v>
      </c>
      <c r="B25" s="125">
        <v>4</v>
      </c>
      <c r="C25" s="118">
        <v>4</v>
      </c>
      <c r="D25" s="118">
        <v>4</v>
      </c>
      <c r="E25" s="118">
        <v>4</v>
      </c>
      <c r="F25" s="118">
        <v>2</v>
      </c>
      <c r="G25" s="118">
        <v>4</v>
      </c>
      <c r="H25" s="118">
        <v>0</v>
      </c>
      <c r="I25" s="118">
        <v>0</v>
      </c>
      <c r="J25" s="118">
        <v>2</v>
      </c>
      <c r="K25" s="118">
        <v>60</v>
      </c>
      <c r="L25" s="118">
        <v>1</v>
      </c>
      <c r="M25" s="118">
        <v>99</v>
      </c>
      <c r="N25" s="118">
        <v>99</v>
      </c>
      <c r="O25" s="118">
        <v>564</v>
      </c>
      <c r="P25" s="118">
        <v>147</v>
      </c>
      <c r="Q25" s="118">
        <v>417</v>
      </c>
      <c r="R25" s="118">
        <v>564</v>
      </c>
      <c r="S25" s="118">
        <v>147</v>
      </c>
      <c r="T25" s="118">
        <v>417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55</v>
      </c>
      <c r="AA25" s="203" t="s">
        <v>41</v>
      </c>
      <c r="AB25" s="125">
        <f t="shared" si="3"/>
        <v>162</v>
      </c>
      <c r="AC25" s="118">
        <f t="shared" si="4"/>
        <v>0</v>
      </c>
      <c r="AD25" s="118">
        <v>18</v>
      </c>
      <c r="AE25" s="118">
        <v>16</v>
      </c>
      <c r="AF25" s="118">
        <v>2</v>
      </c>
      <c r="AG25" s="118">
        <v>0</v>
      </c>
      <c r="AH25" s="118">
        <v>0</v>
      </c>
      <c r="AI25" s="118">
        <v>0</v>
      </c>
      <c r="AJ25" s="118">
        <v>107</v>
      </c>
      <c r="AK25" s="118">
        <v>0</v>
      </c>
      <c r="AL25" s="118">
        <v>9</v>
      </c>
      <c r="AM25" s="118">
        <v>0</v>
      </c>
      <c r="AN25" s="118">
        <v>11</v>
      </c>
      <c r="AO25" s="118">
        <v>0</v>
      </c>
      <c r="AP25" s="118">
        <v>17</v>
      </c>
      <c r="AQ25" s="130">
        <v>0</v>
      </c>
      <c r="AR25" s="203" t="s">
        <v>41</v>
      </c>
      <c r="AS25" s="125">
        <f t="shared" si="5"/>
        <v>43</v>
      </c>
      <c r="AT25" s="118">
        <f t="shared" si="6"/>
        <v>9</v>
      </c>
      <c r="AU25" s="118">
        <v>0</v>
      </c>
      <c r="AV25" s="118">
        <v>0</v>
      </c>
      <c r="AW25" s="118">
        <v>0</v>
      </c>
      <c r="AX25" s="118">
        <v>1</v>
      </c>
      <c r="AY25" s="118">
        <v>1</v>
      </c>
      <c r="AZ25" s="118">
        <v>0</v>
      </c>
      <c r="BA25" s="118">
        <v>12</v>
      </c>
      <c r="BB25" s="118">
        <v>1</v>
      </c>
      <c r="BC25" s="118">
        <v>1</v>
      </c>
      <c r="BD25" s="118">
        <v>4</v>
      </c>
      <c r="BE25" s="118">
        <v>0</v>
      </c>
      <c r="BF25" s="118">
        <v>1</v>
      </c>
      <c r="BG25" s="118">
        <v>0</v>
      </c>
      <c r="BH25" s="118">
        <v>2</v>
      </c>
      <c r="BI25" s="118">
        <v>2</v>
      </c>
      <c r="BJ25" s="118">
        <v>6</v>
      </c>
      <c r="BK25" s="118">
        <v>20</v>
      </c>
      <c r="BL25" s="118">
        <v>2</v>
      </c>
      <c r="BM25" s="20"/>
      <c r="BN25" s="20"/>
      <c r="BO25" s="20"/>
      <c r="BP25" s="20"/>
      <c r="BQ25" s="20"/>
    </row>
    <row r="26" spans="1:69" s="215" customFormat="1" ht="24.95" customHeight="1" x14ac:dyDescent="0.25">
      <c r="A26" s="434" t="s">
        <v>42</v>
      </c>
      <c r="B26" s="125">
        <v>26</v>
      </c>
      <c r="C26" s="118">
        <v>4</v>
      </c>
      <c r="D26" s="118">
        <v>7</v>
      </c>
      <c r="E26" s="118">
        <v>4</v>
      </c>
      <c r="F26" s="118">
        <v>3</v>
      </c>
      <c r="G26" s="118">
        <v>6</v>
      </c>
      <c r="H26" s="118">
        <v>11</v>
      </c>
      <c r="I26" s="118">
        <v>401</v>
      </c>
      <c r="J26" s="118">
        <v>3</v>
      </c>
      <c r="K26" s="118">
        <v>172</v>
      </c>
      <c r="L26" s="118">
        <v>2</v>
      </c>
      <c r="M26" s="118">
        <v>235</v>
      </c>
      <c r="N26" s="118">
        <v>235</v>
      </c>
      <c r="O26" s="118">
        <v>1082</v>
      </c>
      <c r="P26" s="118">
        <v>374</v>
      </c>
      <c r="Q26" s="118">
        <v>708</v>
      </c>
      <c r="R26" s="118">
        <v>954</v>
      </c>
      <c r="S26" s="118">
        <v>354</v>
      </c>
      <c r="T26" s="118">
        <v>600</v>
      </c>
      <c r="U26" s="118">
        <v>4</v>
      </c>
      <c r="V26" s="118">
        <v>0</v>
      </c>
      <c r="W26" s="118">
        <v>0</v>
      </c>
      <c r="X26" s="118">
        <v>0</v>
      </c>
      <c r="Y26" s="118">
        <v>0</v>
      </c>
      <c r="Z26" s="130">
        <v>70</v>
      </c>
      <c r="AA26" s="203" t="s">
        <v>42</v>
      </c>
      <c r="AB26" s="125">
        <f t="shared" si="3"/>
        <v>333</v>
      </c>
      <c r="AC26" s="118">
        <f t="shared" si="4"/>
        <v>33</v>
      </c>
      <c r="AD26" s="118">
        <v>47</v>
      </c>
      <c r="AE26" s="118">
        <v>42</v>
      </c>
      <c r="AF26" s="118">
        <v>5</v>
      </c>
      <c r="AG26" s="118">
        <v>21</v>
      </c>
      <c r="AH26" s="118">
        <v>20</v>
      </c>
      <c r="AI26" s="118">
        <v>1</v>
      </c>
      <c r="AJ26" s="118">
        <v>221</v>
      </c>
      <c r="AK26" s="118">
        <v>6</v>
      </c>
      <c r="AL26" s="118">
        <v>18</v>
      </c>
      <c r="AM26" s="118">
        <v>2</v>
      </c>
      <c r="AN26" s="118">
        <v>22</v>
      </c>
      <c r="AO26" s="118">
        <v>3</v>
      </c>
      <c r="AP26" s="118">
        <v>25</v>
      </c>
      <c r="AQ26" s="130">
        <v>1</v>
      </c>
      <c r="AR26" s="203" t="s">
        <v>42</v>
      </c>
      <c r="AS26" s="125">
        <f t="shared" si="5"/>
        <v>118</v>
      </c>
      <c r="AT26" s="118">
        <f t="shared" si="6"/>
        <v>39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22</v>
      </c>
      <c r="BB26" s="118">
        <v>8</v>
      </c>
      <c r="BC26" s="118">
        <v>10</v>
      </c>
      <c r="BD26" s="118">
        <v>3</v>
      </c>
      <c r="BE26" s="118">
        <v>0</v>
      </c>
      <c r="BF26" s="118">
        <v>11</v>
      </c>
      <c r="BG26" s="118">
        <v>5</v>
      </c>
      <c r="BH26" s="118">
        <v>17</v>
      </c>
      <c r="BI26" s="118">
        <v>22</v>
      </c>
      <c r="BJ26" s="118">
        <v>27</v>
      </c>
      <c r="BK26" s="118">
        <v>27</v>
      </c>
      <c r="BL26" s="118">
        <v>5</v>
      </c>
      <c r="BM26" s="20"/>
      <c r="BN26" s="20"/>
      <c r="BO26" s="20"/>
      <c r="BP26" s="20"/>
      <c r="BQ26" s="20"/>
    </row>
    <row r="27" spans="1:69" s="215" customFormat="1" ht="24.95" customHeight="1" x14ac:dyDescent="0.25">
      <c r="A27" s="434" t="s">
        <v>43</v>
      </c>
      <c r="B27" s="125">
        <v>6</v>
      </c>
      <c r="C27" s="118">
        <v>3</v>
      </c>
      <c r="D27" s="118">
        <v>2</v>
      </c>
      <c r="E27" s="118">
        <v>2</v>
      </c>
      <c r="F27" s="118">
        <v>0</v>
      </c>
      <c r="G27" s="118">
        <v>1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263</v>
      </c>
      <c r="P27" s="118">
        <v>97</v>
      </c>
      <c r="Q27" s="118">
        <v>166</v>
      </c>
      <c r="R27" s="118">
        <v>243</v>
      </c>
      <c r="S27" s="118">
        <v>77</v>
      </c>
      <c r="T27" s="118">
        <v>166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30">
        <v>45</v>
      </c>
      <c r="AA27" s="203" t="s">
        <v>43</v>
      </c>
      <c r="AB27" s="118">
        <f t="shared" si="3"/>
        <v>91</v>
      </c>
      <c r="AC27" s="118">
        <f t="shared" si="4"/>
        <v>7</v>
      </c>
      <c r="AD27" s="118">
        <v>14</v>
      </c>
      <c r="AE27" s="118">
        <v>14</v>
      </c>
      <c r="AF27" s="118">
        <v>0</v>
      </c>
      <c r="AG27" s="118">
        <v>1</v>
      </c>
      <c r="AH27" s="118">
        <v>1</v>
      </c>
      <c r="AI27" s="118">
        <v>0</v>
      </c>
      <c r="AJ27" s="118">
        <v>56</v>
      </c>
      <c r="AK27" s="118">
        <v>4</v>
      </c>
      <c r="AL27" s="118">
        <v>6</v>
      </c>
      <c r="AM27" s="118">
        <v>2</v>
      </c>
      <c r="AN27" s="118">
        <v>7</v>
      </c>
      <c r="AO27" s="118">
        <v>0</v>
      </c>
      <c r="AP27" s="118">
        <v>8</v>
      </c>
      <c r="AQ27" s="130">
        <v>0</v>
      </c>
      <c r="AR27" s="203" t="s">
        <v>43</v>
      </c>
      <c r="AS27" s="125">
        <f t="shared" si="5"/>
        <v>0</v>
      </c>
      <c r="AT27" s="118">
        <f t="shared" si="6"/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8">
        <v>0</v>
      </c>
      <c r="BH27" s="118">
        <v>0</v>
      </c>
      <c r="BI27" s="118">
        <v>0</v>
      </c>
      <c r="BJ27" s="118">
        <v>0</v>
      </c>
      <c r="BK27" s="118">
        <v>0</v>
      </c>
      <c r="BL27" s="118">
        <v>0</v>
      </c>
      <c r="BM27" s="20"/>
      <c r="BN27" s="20"/>
      <c r="BO27" s="20"/>
      <c r="BP27" s="20"/>
      <c r="BQ27" s="20"/>
    </row>
    <row r="28" spans="1:69" s="215" customFormat="1" ht="24.95" customHeight="1" x14ac:dyDescent="0.25">
      <c r="A28" s="434" t="s">
        <v>812</v>
      </c>
      <c r="B28" s="125">
        <v>13</v>
      </c>
      <c r="C28" s="118">
        <v>6</v>
      </c>
      <c r="D28" s="118">
        <v>7</v>
      </c>
      <c r="E28" s="118">
        <v>6</v>
      </c>
      <c r="F28" s="118">
        <v>4</v>
      </c>
      <c r="G28" s="118">
        <v>6</v>
      </c>
      <c r="H28" s="118">
        <v>2</v>
      </c>
      <c r="I28" s="118">
        <v>120</v>
      </c>
      <c r="J28" s="118">
        <v>1</v>
      </c>
      <c r="K28" s="118">
        <v>96</v>
      </c>
      <c r="L28" s="118">
        <v>6</v>
      </c>
      <c r="M28" s="118">
        <v>1460</v>
      </c>
      <c r="N28" s="118">
        <v>1460</v>
      </c>
      <c r="O28" s="118">
        <v>1889</v>
      </c>
      <c r="P28" s="118">
        <v>393</v>
      </c>
      <c r="Q28" s="118">
        <v>1496</v>
      </c>
      <c r="R28" s="118">
        <v>1854</v>
      </c>
      <c r="S28" s="118">
        <v>358</v>
      </c>
      <c r="T28" s="118">
        <v>1496</v>
      </c>
      <c r="U28" s="118">
        <v>0</v>
      </c>
      <c r="V28" s="118">
        <v>573</v>
      </c>
      <c r="W28" s="118" t="s">
        <v>15</v>
      </c>
      <c r="X28" s="118">
        <v>430</v>
      </c>
      <c r="Y28" s="118">
        <v>169</v>
      </c>
      <c r="Z28" s="130">
        <v>531</v>
      </c>
      <c r="AA28" s="203" t="s">
        <v>44</v>
      </c>
      <c r="AB28" s="125">
        <f t="shared" si="3"/>
        <v>672</v>
      </c>
      <c r="AC28" s="118">
        <f t="shared" si="4"/>
        <v>21</v>
      </c>
      <c r="AD28" s="118">
        <v>72</v>
      </c>
      <c r="AE28" s="118">
        <v>61</v>
      </c>
      <c r="AF28" s="118">
        <v>11</v>
      </c>
      <c r="AG28" s="118">
        <v>16</v>
      </c>
      <c r="AH28" s="118">
        <v>16</v>
      </c>
      <c r="AI28" s="118">
        <v>0</v>
      </c>
      <c r="AJ28" s="118">
        <v>475</v>
      </c>
      <c r="AK28" s="118">
        <v>1</v>
      </c>
      <c r="AL28" s="118">
        <v>32</v>
      </c>
      <c r="AM28" s="118">
        <v>0</v>
      </c>
      <c r="AN28" s="118">
        <v>38</v>
      </c>
      <c r="AO28" s="118">
        <v>4</v>
      </c>
      <c r="AP28" s="118">
        <v>55</v>
      </c>
      <c r="AQ28" s="130">
        <v>0</v>
      </c>
      <c r="AR28" s="203" t="s">
        <v>44</v>
      </c>
      <c r="AS28" s="125">
        <f t="shared" si="5"/>
        <v>337</v>
      </c>
      <c r="AT28" s="118">
        <f t="shared" si="6"/>
        <v>39</v>
      </c>
      <c r="AU28" s="118">
        <v>0</v>
      </c>
      <c r="AV28" s="118">
        <v>0</v>
      </c>
      <c r="AW28" s="118">
        <v>0</v>
      </c>
      <c r="AX28" s="118">
        <v>14</v>
      </c>
      <c r="AY28" s="118">
        <v>13</v>
      </c>
      <c r="AZ28" s="118">
        <v>1</v>
      </c>
      <c r="BA28" s="118">
        <v>90</v>
      </c>
      <c r="BB28" s="118">
        <v>2</v>
      </c>
      <c r="BC28" s="118">
        <v>14</v>
      </c>
      <c r="BD28" s="118">
        <v>6</v>
      </c>
      <c r="BE28" s="118">
        <v>6</v>
      </c>
      <c r="BF28" s="118">
        <v>9</v>
      </c>
      <c r="BG28" s="118">
        <v>8</v>
      </c>
      <c r="BH28" s="118">
        <v>8</v>
      </c>
      <c r="BI28" s="118">
        <v>2</v>
      </c>
      <c r="BJ28" s="118">
        <v>16</v>
      </c>
      <c r="BK28" s="118">
        <v>188</v>
      </c>
      <c r="BL28" s="118">
        <v>13</v>
      </c>
      <c r="BM28" s="20"/>
      <c r="BN28" s="20"/>
      <c r="BO28" s="20"/>
      <c r="BP28" s="20"/>
      <c r="BQ28" s="20"/>
    </row>
    <row r="29" spans="1:69" s="215" customFormat="1" ht="26.25" customHeight="1" x14ac:dyDescent="0.25">
      <c r="A29" s="433" t="s">
        <v>45</v>
      </c>
      <c r="B29" s="125">
        <v>3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116</v>
      </c>
      <c r="P29" s="118">
        <v>36</v>
      </c>
      <c r="Q29" s="118">
        <v>80</v>
      </c>
      <c r="R29" s="118">
        <v>116</v>
      </c>
      <c r="S29" s="118">
        <v>36</v>
      </c>
      <c r="T29" s="118">
        <v>80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30">
        <v>0</v>
      </c>
      <c r="AA29" s="203" t="s">
        <v>45</v>
      </c>
      <c r="AB29" s="125">
        <f t="shared" si="3"/>
        <v>35</v>
      </c>
      <c r="AC29" s="118">
        <f t="shared" si="4"/>
        <v>1</v>
      </c>
      <c r="AD29" s="118">
        <v>4</v>
      </c>
      <c r="AE29" s="118">
        <v>4</v>
      </c>
      <c r="AF29" s="118">
        <v>0</v>
      </c>
      <c r="AG29" s="118">
        <v>0</v>
      </c>
      <c r="AH29" s="118">
        <v>0</v>
      </c>
      <c r="AI29" s="118">
        <v>0</v>
      </c>
      <c r="AJ29" s="118">
        <v>20</v>
      </c>
      <c r="AK29" s="118">
        <v>0</v>
      </c>
      <c r="AL29" s="118">
        <v>2</v>
      </c>
      <c r="AM29" s="118">
        <v>0</v>
      </c>
      <c r="AN29" s="118">
        <v>2</v>
      </c>
      <c r="AO29" s="118">
        <v>1</v>
      </c>
      <c r="AP29" s="118">
        <v>7</v>
      </c>
      <c r="AQ29" s="130">
        <v>0</v>
      </c>
      <c r="AR29" s="203" t="s">
        <v>45</v>
      </c>
      <c r="AS29" s="125">
        <f t="shared" si="5"/>
        <v>0</v>
      </c>
      <c r="AT29" s="118">
        <f t="shared" si="6"/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8">
        <v>0</v>
      </c>
      <c r="BH29" s="118">
        <v>0</v>
      </c>
      <c r="BI29" s="118">
        <v>0</v>
      </c>
      <c r="BJ29" s="118">
        <v>0</v>
      </c>
      <c r="BK29" s="118">
        <v>0</v>
      </c>
      <c r="BL29" s="118">
        <v>0</v>
      </c>
      <c r="BM29" s="20"/>
      <c r="BN29" s="20"/>
      <c r="BO29" s="20"/>
      <c r="BP29" s="20"/>
      <c r="BQ29" s="20"/>
    </row>
    <row r="30" spans="1:69" s="215" customFormat="1" ht="24.95" customHeight="1" x14ac:dyDescent="0.25">
      <c r="A30" s="433" t="s">
        <v>46</v>
      </c>
      <c r="B30" s="125">
        <v>10</v>
      </c>
      <c r="C30" s="118">
        <v>2</v>
      </c>
      <c r="D30" s="118">
        <v>5</v>
      </c>
      <c r="E30" s="118">
        <v>3</v>
      </c>
      <c r="F30" s="118">
        <v>3</v>
      </c>
      <c r="G30" s="118">
        <v>4</v>
      </c>
      <c r="H30" s="118">
        <v>1</v>
      </c>
      <c r="I30" s="118">
        <v>80</v>
      </c>
      <c r="J30" s="118">
        <v>1</v>
      </c>
      <c r="K30" s="118">
        <v>42</v>
      </c>
      <c r="L30" s="118">
        <v>0</v>
      </c>
      <c r="M30" s="118">
        <v>0</v>
      </c>
      <c r="N30" s="118">
        <v>0</v>
      </c>
      <c r="O30" s="118">
        <v>494</v>
      </c>
      <c r="P30" s="118">
        <v>147</v>
      </c>
      <c r="Q30" s="118">
        <v>347</v>
      </c>
      <c r="R30" s="118">
        <v>494</v>
      </c>
      <c r="S30" s="118">
        <v>147</v>
      </c>
      <c r="T30" s="118">
        <v>347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30">
        <v>342</v>
      </c>
      <c r="AA30" s="203" t="s">
        <v>46</v>
      </c>
      <c r="AB30" s="125">
        <f t="shared" si="3"/>
        <v>177</v>
      </c>
      <c r="AC30" s="118">
        <f t="shared" si="4"/>
        <v>6</v>
      </c>
      <c r="AD30" s="118">
        <v>32</v>
      </c>
      <c r="AE30" s="118">
        <v>32</v>
      </c>
      <c r="AF30" s="118">
        <v>0</v>
      </c>
      <c r="AG30" s="118">
        <v>3</v>
      </c>
      <c r="AH30" s="118">
        <v>3</v>
      </c>
      <c r="AI30" s="118">
        <v>0</v>
      </c>
      <c r="AJ30" s="118">
        <v>103</v>
      </c>
      <c r="AK30" s="118">
        <v>1</v>
      </c>
      <c r="AL30" s="118">
        <v>11</v>
      </c>
      <c r="AM30" s="118">
        <v>2</v>
      </c>
      <c r="AN30" s="118">
        <v>13</v>
      </c>
      <c r="AO30" s="118">
        <v>0</v>
      </c>
      <c r="AP30" s="118">
        <v>18</v>
      </c>
      <c r="AQ30" s="130">
        <v>0</v>
      </c>
      <c r="AR30" s="203" t="s">
        <v>46</v>
      </c>
      <c r="AS30" s="125">
        <f t="shared" si="5"/>
        <v>14</v>
      </c>
      <c r="AT30" s="118">
        <f t="shared" si="6"/>
        <v>3</v>
      </c>
      <c r="AU30" s="118">
        <v>0</v>
      </c>
      <c r="AV30" s="118">
        <v>0</v>
      </c>
      <c r="AW30" s="118">
        <v>0</v>
      </c>
      <c r="AX30" s="118">
        <v>0</v>
      </c>
      <c r="AY30" s="118">
        <v>0</v>
      </c>
      <c r="AZ30" s="118">
        <v>0</v>
      </c>
      <c r="BA30" s="118">
        <v>2</v>
      </c>
      <c r="BB30" s="118">
        <v>0</v>
      </c>
      <c r="BC30" s="118">
        <v>1</v>
      </c>
      <c r="BD30" s="118">
        <v>0</v>
      </c>
      <c r="BE30" s="118">
        <v>0</v>
      </c>
      <c r="BF30" s="118">
        <v>2</v>
      </c>
      <c r="BG30" s="118">
        <v>1</v>
      </c>
      <c r="BH30" s="118">
        <v>1</v>
      </c>
      <c r="BI30" s="118">
        <v>1</v>
      </c>
      <c r="BJ30" s="118">
        <v>9</v>
      </c>
      <c r="BK30" s="118">
        <v>0</v>
      </c>
      <c r="BL30" s="118">
        <v>0</v>
      </c>
      <c r="BM30" s="20"/>
      <c r="BN30" s="20"/>
      <c r="BO30" s="20"/>
      <c r="BP30" s="20"/>
      <c r="BQ30" s="20"/>
    </row>
    <row r="31" spans="1:69" s="215" customFormat="1" ht="24.95" customHeight="1" x14ac:dyDescent="0.25">
      <c r="A31" s="434" t="s">
        <v>814</v>
      </c>
      <c r="B31" s="125">
        <v>10</v>
      </c>
      <c r="C31" s="118">
        <v>2</v>
      </c>
      <c r="D31" s="118">
        <v>2</v>
      </c>
      <c r="E31" s="118">
        <v>2</v>
      </c>
      <c r="F31" s="118">
        <v>0</v>
      </c>
      <c r="G31" s="118">
        <v>3</v>
      </c>
      <c r="H31" s="118">
        <v>2</v>
      </c>
      <c r="I31" s="118">
        <v>74</v>
      </c>
      <c r="J31" s="118">
        <v>5</v>
      </c>
      <c r="K31" s="118">
        <v>291</v>
      </c>
      <c r="L31" s="118">
        <v>0</v>
      </c>
      <c r="M31" s="118">
        <v>0</v>
      </c>
      <c r="N31" s="118">
        <v>0</v>
      </c>
      <c r="O31" s="118">
        <v>117</v>
      </c>
      <c r="P31" s="118">
        <v>117</v>
      </c>
      <c r="Q31" s="118">
        <v>0</v>
      </c>
      <c r="R31" s="118">
        <v>103</v>
      </c>
      <c r="S31" s="118">
        <v>103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30">
        <v>120</v>
      </c>
      <c r="AA31" s="203" t="s">
        <v>814</v>
      </c>
      <c r="AB31" s="125">
        <f t="shared" si="3"/>
        <v>136</v>
      </c>
      <c r="AC31" s="118">
        <f t="shared" si="4"/>
        <v>15</v>
      </c>
      <c r="AD31" s="118">
        <v>28</v>
      </c>
      <c r="AE31" s="118">
        <v>28</v>
      </c>
      <c r="AF31" s="118">
        <v>0</v>
      </c>
      <c r="AG31" s="118">
        <v>11</v>
      </c>
      <c r="AH31" s="118">
        <v>11</v>
      </c>
      <c r="AI31" s="118">
        <v>0</v>
      </c>
      <c r="AJ31" s="118">
        <v>56</v>
      </c>
      <c r="AK31" s="118">
        <v>0</v>
      </c>
      <c r="AL31" s="118">
        <v>8</v>
      </c>
      <c r="AM31" s="118">
        <v>0</v>
      </c>
      <c r="AN31" s="118">
        <v>38</v>
      </c>
      <c r="AO31" s="118">
        <v>4</v>
      </c>
      <c r="AP31" s="118">
        <v>6</v>
      </c>
      <c r="AQ31" s="130">
        <v>0</v>
      </c>
      <c r="AR31" s="203" t="s">
        <v>814</v>
      </c>
      <c r="AS31" s="125">
        <f t="shared" si="5"/>
        <v>51</v>
      </c>
      <c r="AT31" s="118">
        <f t="shared" si="6"/>
        <v>11</v>
      </c>
      <c r="AU31" s="118">
        <v>0</v>
      </c>
      <c r="AV31" s="118">
        <v>0</v>
      </c>
      <c r="AW31" s="118">
        <v>0</v>
      </c>
      <c r="AX31" s="118">
        <v>1</v>
      </c>
      <c r="AY31" s="118">
        <v>1</v>
      </c>
      <c r="AZ31" s="118">
        <v>0</v>
      </c>
      <c r="BA31" s="118">
        <v>7</v>
      </c>
      <c r="BB31" s="118">
        <v>2</v>
      </c>
      <c r="BC31" s="118">
        <v>5</v>
      </c>
      <c r="BD31" s="118">
        <v>2</v>
      </c>
      <c r="BE31" s="118">
        <v>0</v>
      </c>
      <c r="BF31" s="118">
        <v>2</v>
      </c>
      <c r="BG31" s="118">
        <v>4</v>
      </c>
      <c r="BH31" s="118">
        <v>4</v>
      </c>
      <c r="BI31" s="118">
        <v>8</v>
      </c>
      <c r="BJ31" s="118">
        <v>27</v>
      </c>
      <c r="BK31" s="118">
        <v>0</v>
      </c>
      <c r="BL31" s="118">
        <v>0</v>
      </c>
      <c r="BM31" s="20"/>
      <c r="BN31" s="20"/>
      <c r="BO31" s="20"/>
      <c r="BP31" s="20"/>
      <c r="BQ31" s="20"/>
    </row>
    <row r="32" spans="1:69" s="217" customFormat="1" ht="24.95" customHeight="1" x14ac:dyDescent="0.25">
      <c r="A32" s="434" t="s">
        <v>48</v>
      </c>
      <c r="B32" s="125">
        <v>12</v>
      </c>
      <c r="C32" s="118">
        <v>3</v>
      </c>
      <c r="D32" s="118">
        <v>3</v>
      </c>
      <c r="E32" s="118">
        <v>3</v>
      </c>
      <c r="F32" s="118" t="s">
        <v>840</v>
      </c>
      <c r="G32" s="118">
        <v>3</v>
      </c>
      <c r="H32" s="118">
        <v>2</v>
      </c>
      <c r="I32" s="118">
        <v>73</v>
      </c>
      <c r="J32" s="118">
        <v>6</v>
      </c>
      <c r="K32" s="118">
        <v>254</v>
      </c>
      <c r="L32" s="118">
        <v>1</v>
      </c>
      <c r="M32" s="118">
        <v>44</v>
      </c>
      <c r="N32" s="118">
        <v>44</v>
      </c>
      <c r="O32" s="118">
        <v>333</v>
      </c>
      <c r="P32" s="118">
        <v>108</v>
      </c>
      <c r="Q32" s="118">
        <v>225</v>
      </c>
      <c r="R32" s="118">
        <v>333</v>
      </c>
      <c r="S32" s="118">
        <v>108</v>
      </c>
      <c r="T32" s="118">
        <v>225</v>
      </c>
      <c r="U32" s="118">
        <v>0</v>
      </c>
      <c r="V32" s="118">
        <v>0</v>
      </c>
      <c r="W32" s="118" t="s">
        <v>840</v>
      </c>
      <c r="X32" s="118">
        <v>0</v>
      </c>
      <c r="Y32" s="118" t="s">
        <v>840</v>
      </c>
      <c r="Z32" s="130">
        <v>141</v>
      </c>
      <c r="AA32" s="203" t="s">
        <v>48</v>
      </c>
      <c r="AB32" s="125">
        <f t="shared" si="3"/>
        <v>185</v>
      </c>
      <c r="AC32" s="118">
        <f t="shared" si="4"/>
        <v>16</v>
      </c>
      <c r="AD32" s="118">
        <v>28</v>
      </c>
      <c r="AE32" s="118">
        <v>28</v>
      </c>
      <c r="AF32" s="118">
        <v>0</v>
      </c>
      <c r="AG32" s="118">
        <v>4</v>
      </c>
      <c r="AH32" s="118">
        <v>4</v>
      </c>
      <c r="AI32" s="118">
        <v>0</v>
      </c>
      <c r="AJ32" s="118">
        <v>97</v>
      </c>
      <c r="AK32" s="118">
        <v>2</v>
      </c>
      <c r="AL32" s="118">
        <v>19</v>
      </c>
      <c r="AM32" s="118">
        <v>4</v>
      </c>
      <c r="AN32" s="118">
        <v>21</v>
      </c>
      <c r="AO32" s="118">
        <v>2</v>
      </c>
      <c r="AP32" s="118">
        <v>20</v>
      </c>
      <c r="AQ32" s="130">
        <v>4</v>
      </c>
      <c r="AR32" s="203" t="s">
        <v>48</v>
      </c>
      <c r="AS32" s="125">
        <f t="shared" si="5"/>
        <v>56</v>
      </c>
      <c r="AT32" s="118">
        <f t="shared" si="6"/>
        <v>29</v>
      </c>
      <c r="AU32" s="118">
        <v>0</v>
      </c>
      <c r="AV32" s="118">
        <v>0</v>
      </c>
      <c r="AW32" s="118">
        <v>0</v>
      </c>
      <c r="AX32" s="118">
        <v>3</v>
      </c>
      <c r="AY32" s="118">
        <v>3</v>
      </c>
      <c r="AZ32" s="118">
        <v>0</v>
      </c>
      <c r="BA32" s="118">
        <v>7</v>
      </c>
      <c r="BB32" s="118">
        <v>4</v>
      </c>
      <c r="BC32" s="118">
        <v>4</v>
      </c>
      <c r="BD32" s="118">
        <v>7</v>
      </c>
      <c r="BE32" s="118">
        <v>0</v>
      </c>
      <c r="BF32" s="118">
        <v>7</v>
      </c>
      <c r="BG32" s="118">
        <v>6</v>
      </c>
      <c r="BH32" s="118">
        <v>8</v>
      </c>
      <c r="BI32" s="118">
        <v>6</v>
      </c>
      <c r="BJ32" s="118">
        <v>26</v>
      </c>
      <c r="BK32" s="118">
        <v>7</v>
      </c>
      <c r="BL32" s="118">
        <v>0</v>
      </c>
      <c r="BM32" s="216"/>
      <c r="BN32" s="216"/>
      <c r="BO32" s="216"/>
      <c r="BP32" s="216"/>
      <c r="BQ32" s="216"/>
    </row>
    <row r="33" spans="1:69" s="217" customFormat="1" ht="24.95" customHeight="1" x14ac:dyDescent="0.25">
      <c r="A33" s="434" t="s">
        <v>49</v>
      </c>
      <c r="B33" s="125">
        <v>3</v>
      </c>
      <c r="C33" s="118">
        <v>1</v>
      </c>
      <c r="D33" s="118">
        <v>1</v>
      </c>
      <c r="E33" s="118">
        <v>1</v>
      </c>
      <c r="F33" s="118">
        <v>1</v>
      </c>
      <c r="G33" s="118">
        <v>2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102</v>
      </c>
      <c r="P33" s="118">
        <v>30</v>
      </c>
      <c r="Q33" s="118">
        <v>72</v>
      </c>
      <c r="R33" s="118">
        <v>96</v>
      </c>
      <c r="S33" s="118">
        <v>26</v>
      </c>
      <c r="T33" s="118">
        <v>70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30">
        <v>55</v>
      </c>
      <c r="AA33" s="203" t="s">
        <v>49</v>
      </c>
      <c r="AB33" s="125">
        <f t="shared" si="3"/>
        <v>32</v>
      </c>
      <c r="AC33" s="118">
        <f t="shared" si="4"/>
        <v>3</v>
      </c>
      <c r="AD33" s="118">
        <v>3</v>
      </c>
      <c r="AE33" s="118">
        <v>3</v>
      </c>
      <c r="AF33" s="118">
        <v>0</v>
      </c>
      <c r="AG33" s="118">
        <v>3</v>
      </c>
      <c r="AH33" s="118">
        <v>3</v>
      </c>
      <c r="AI33" s="118">
        <v>0</v>
      </c>
      <c r="AJ33" s="118">
        <v>20</v>
      </c>
      <c r="AK33" s="118">
        <v>0</v>
      </c>
      <c r="AL33" s="118">
        <v>2</v>
      </c>
      <c r="AM33" s="118">
        <v>0</v>
      </c>
      <c r="AN33" s="118">
        <v>3</v>
      </c>
      <c r="AO33" s="118">
        <v>0</v>
      </c>
      <c r="AP33" s="118">
        <v>4</v>
      </c>
      <c r="AQ33" s="130">
        <v>0</v>
      </c>
      <c r="AR33" s="203" t="s">
        <v>49</v>
      </c>
      <c r="AS33" s="125">
        <f t="shared" si="5"/>
        <v>0</v>
      </c>
      <c r="AT33" s="118">
        <f t="shared" si="6"/>
        <v>0</v>
      </c>
      <c r="AU33" s="118">
        <v>0</v>
      </c>
      <c r="AV33" s="118">
        <v>0</v>
      </c>
      <c r="AW33" s="118">
        <v>0</v>
      </c>
      <c r="AX33" s="118">
        <v>0</v>
      </c>
      <c r="AY33" s="118">
        <v>0</v>
      </c>
      <c r="AZ33" s="118">
        <v>0</v>
      </c>
      <c r="BA33" s="118">
        <v>0</v>
      </c>
      <c r="BB33" s="118">
        <v>0</v>
      </c>
      <c r="BC33" s="118">
        <v>0</v>
      </c>
      <c r="BD33" s="118">
        <v>0</v>
      </c>
      <c r="BE33" s="118">
        <v>0</v>
      </c>
      <c r="BF33" s="118">
        <v>0</v>
      </c>
      <c r="BG33" s="118">
        <v>0</v>
      </c>
      <c r="BH33" s="118">
        <v>0</v>
      </c>
      <c r="BI33" s="118">
        <v>0</v>
      </c>
      <c r="BJ33" s="118">
        <v>0</v>
      </c>
      <c r="BK33" s="118">
        <v>0</v>
      </c>
      <c r="BL33" s="118">
        <v>0</v>
      </c>
      <c r="BM33" s="216"/>
      <c r="BN33" s="216"/>
      <c r="BO33" s="216"/>
      <c r="BP33" s="216"/>
      <c r="BQ33" s="216"/>
    </row>
    <row r="34" spans="1:69" s="217" customFormat="1" ht="24.95" customHeight="1" x14ac:dyDescent="0.25">
      <c r="A34" s="435" t="s">
        <v>50</v>
      </c>
      <c r="B34" s="126">
        <v>0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8">
        <v>0</v>
      </c>
      <c r="Q34" s="128">
        <v>0</v>
      </c>
      <c r="R34" s="120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31">
        <v>0</v>
      </c>
      <c r="AA34" s="204" t="s">
        <v>50</v>
      </c>
      <c r="AB34" s="126">
        <f t="shared" si="3"/>
        <v>0</v>
      </c>
      <c r="AC34" s="120">
        <f t="shared" si="4"/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218">
        <v>0</v>
      </c>
      <c r="AR34" s="204" t="s">
        <v>50</v>
      </c>
      <c r="AS34" s="126">
        <f t="shared" si="5"/>
        <v>0</v>
      </c>
      <c r="AT34" s="120">
        <f t="shared" si="6"/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120">
        <v>0</v>
      </c>
      <c r="BG34" s="120">
        <v>0</v>
      </c>
      <c r="BH34" s="120">
        <v>0</v>
      </c>
      <c r="BI34" s="120">
        <v>0</v>
      </c>
      <c r="BJ34" s="120">
        <v>0</v>
      </c>
      <c r="BK34" s="120">
        <v>0</v>
      </c>
      <c r="BL34" s="120">
        <v>0</v>
      </c>
      <c r="BM34" s="216"/>
      <c r="BN34" s="216"/>
      <c r="BO34" s="216"/>
      <c r="BP34" s="216"/>
      <c r="BQ34" s="216"/>
    </row>
    <row r="35" spans="1:69" s="5" customFormat="1" x14ac:dyDescent="0.25">
      <c r="A35" s="14"/>
      <c r="B35" s="13"/>
      <c r="C35" s="12"/>
      <c r="I35" s="13"/>
      <c r="J35" s="14"/>
      <c r="K35" s="12"/>
      <c r="M35" s="12"/>
      <c r="N35" s="3"/>
      <c r="O35" s="3"/>
      <c r="P35" s="15"/>
      <c r="R35" s="3"/>
      <c r="S35" s="3"/>
      <c r="T35" s="3"/>
      <c r="U35" s="3"/>
      <c r="V35" s="3"/>
      <c r="W35" s="3"/>
      <c r="X35" s="3"/>
      <c r="Y35" s="3"/>
      <c r="Z35" s="3"/>
      <c r="AA35" s="18"/>
      <c r="AB35" s="14"/>
      <c r="AD35" s="14"/>
      <c r="AE35" s="14"/>
      <c r="AF35" s="14"/>
      <c r="AH35" s="13"/>
      <c r="AJ35" s="13"/>
      <c r="AK35" s="14"/>
      <c r="AL35" s="14"/>
      <c r="AM35" s="13"/>
      <c r="AN35" s="13"/>
      <c r="AQ35" s="15"/>
      <c r="AR35" s="18" t="s">
        <v>24</v>
      </c>
      <c r="AS35" s="14"/>
      <c r="AT35" s="14" t="s">
        <v>51</v>
      </c>
      <c r="AV35" s="14"/>
      <c r="AW35" s="14"/>
      <c r="AY35" s="24" t="s">
        <v>52</v>
      </c>
      <c r="BA35" s="13"/>
      <c r="BB35" s="14"/>
      <c r="BD35" s="24" t="s">
        <v>53</v>
      </c>
      <c r="BE35" s="24"/>
      <c r="BI35" s="24"/>
      <c r="BJ35" s="24"/>
      <c r="BK35" s="24"/>
      <c r="BL35" s="37"/>
      <c r="BM35" s="3"/>
      <c r="BN35" s="3"/>
      <c r="BO35" s="3"/>
      <c r="BP35" s="3"/>
      <c r="BQ35" s="3"/>
    </row>
    <row r="36" spans="1:69" s="5" customFormat="1" ht="16.5" customHeight="1" x14ac:dyDescent="0.25">
      <c r="A36" s="38"/>
      <c r="B36" s="14"/>
      <c r="C36" s="14"/>
      <c r="I36" s="13"/>
      <c r="J36" s="14"/>
      <c r="K36" s="13"/>
      <c r="L36" s="13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19"/>
      <c r="AB36" s="16"/>
      <c r="AC36" s="13"/>
      <c r="AD36" s="14"/>
      <c r="AE36" s="14"/>
      <c r="AF36" s="14"/>
      <c r="AH36" s="13"/>
      <c r="AJ36" s="13"/>
      <c r="AK36" s="14"/>
      <c r="AL36" s="14"/>
      <c r="AM36" s="13"/>
      <c r="AN36" s="13"/>
      <c r="AO36" s="14"/>
      <c r="AP36" s="14"/>
      <c r="AQ36" s="14"/>
      <c r="AR36" s="219"/>
      <c r="AS36" s="16"/>
      <c r="AT36" s="13"/>
      <c r="AU36" s="14"/>
      <c r="AV36" s="14"/>
      <c r="AW36" s="14"/>
      <c r="AY36" s="13" t="s">
        <v>14</v>
      </c>
      <c r="BA36" s="13"/>
      <c r="BB36" s="14"/>
      <c r="BD36" s="14"/>
      <c r="BE36" s="13"/>
      <c r="BF36" s="14"/>
      <c r="BG36" s="14"/>
      <c r="BH36" s="14"/>
      <c r="BI36" s="14"/>
      <c r="BJ36" s="14"/>
      <c r="BK36" s="14"/>
      <c r="BL36" s="14"/>
      <c r="BM36" s="3"/>
      <c r="BN36" s="3"/>
      <c r="BO36" s="3"/>
      <c r="BP36" s="3"/>
      <c r="BQ36" s="3"/>
    </row>
    <row r="37" spans="1:69" s="5" customFormat="1" ht="16.5" customHeight="1" x14ac:dyDescent="0.25">
      <c r="A37" s="221"/>
      <c r="B37" s="12"/>
      <c r="C37" s="12"/>
      <c r="D37" s="12"/>
      <c r="E37" s="12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30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26" t="s">
        <v>839</v>
      </c>
      <c r="AS37" s="327"/>
      <c r="AT37" s="327"/>
      <c r="AU37" s="327"/>
      <c r="AV37" s="327"/>
      <c r="AW37" s="327"/>
      <c r="AX37" s="327"/>
      <c r="AY37" s="327"/>
      <c r="AZ37" s="327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s="5" customFormat="1" ht="16.149999999999999" customHeight="1" x14ac:dyDescent="0.25">
      <c r="A38" s="221"/>
      <c r="B38" s="12"/>
      <c r="C38" s="12"/>
      <c r="D38" s="12"/>
      <c r="E38" s="12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30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28" t="s">
        <v>832</v>
      </c>
      <c r="AS38" s="329"/>
      <c r="AT38" s="329"/>
      <c r="AU38" s="329"/>
      <c r="AV38" s="329"/>
      <c r="AW38" s="329"/>
      <c r="AX38" s="329"/>
      <c r="AY38" s="329"/>
      <c r="AZ38" s="329"/>
      <c r="BA38" s="329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N39" s="29"/>
      <c r="AO39" s="29"/>
      <c r="AP39" s="29"/>
      <c r="AQ39" s="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</row>
  </sheetData>
  <mergeCells count="111">
    <mergeCell ref="AR37:AZ37"/>
    <mergeCell ref="AR38:BA39"/>
    <mergeCell ref="AE10:AE11"/>
    <mergeCell ref="AF10:AF11"/>
    <mergeCell ref="AG10:AG11"/>
    <mergeCell ref="AH10:AH11"/>
    <mergeCell ref="AI10:AI11"/>
    <mergeCell ref="AU10:AU11"/>
    <mergeCell ref="AJ9:AJ11"/>
    <mergeCell ref="AK9:AK11"/>
    <mergeCell ref="AL9:AL11"/>
    <mergeCell ref="AM9:AM11"/>
    <mergeCell ref="AN9:AN11"/>
    <mergeCell ref="AO9:AO11"/>
    <mergeCell ref="P10:P11"/>
    <mergeCell ref="Q10:Q11"/>
    <mergeCell ref="R10:R11"/>
    <mergeCell ref="S10:S11"/>
    <mergeCell ref="T10:T11"/>
    <mergeCell ref="AD10:AD11"/>
    <mergeCell ref="H10:H11"/>
    <mergeCell ref="I10:I11"/>
    <mergeCell ref="J10:J11"/>
    <mergeCell ref="K10:K11"/>
    <mergeCell ref="L10:L11"/>
    <mergeCell ref="M10:M11"/>
    <mergeCell ref="N10:N11"/>
    <mergeCell ref="O10:O11"/>
    <mergeCell ref="AD8:AI8"/>
    <mergeCell ref="AD9:AF9"/>
    <mergeCell ref="AG9:AI9"/>
    <mergeCell ref="BF9:BF11"/>
    <mergeCell ref="BG9:BG11"/>
    <mergeCell ref="BH9:BH11"/>
    <mergeCell ref="BI9:BI11"/>
    <mergeCell ref="BJ9:BJ11"/>
    <mergeCell ref="AP9:AP11"/>
    <mergeCell ref="AQ9:AQ11"/>
    <mergeCell ref="AS9:AS11"/>
    <mergeCell ref="AT9:AT11"/>
    <mergeCell ref="AU9:AW9"/>
    <mergeCell ref="AX9:AZ9"/>
    <mergeCell ref="AV10:AV11"/>
    <mergeCell ref="AW10:AW11"/>
    <mergeCell ref="AX10:AX11"/>
    <mergeCell ref="AY10:AY11"/>
    <mergeCell ref="AZ10:AZ11"/>
    <mergeCell ref="BA9:BA11"/>
    <mergeCell ref="BB9:BB11"/>
    <mergeCell ref="BC9:BC11"/>
    <mergeCell ref="BD9:BD11"/>
    <mergeCell ref="BL8:BL11"/>
    <mergeCell ref="O9:Q9"/>
    <mergeCell ref="R9:T9"/>
    <mergeCell ref="U9:U11"/>
    <mergeCell ref="V9:V11"/>
    <mergeCell ref="W9:W11"/>
    <mergeCell ref="X9:X11"/>
    <mergeCell ref="Y9:Y11"/>
    <mergeCell ref="AB9:AB11"/>
    <mergeCell ref="AC9:AC11"/>
    <mergeCell ref="BA8:BB8"/>
    <mergeCell ref="BC8:BD8"/>
    <mergeCell ref="BE8:BF8"/>
    <mergeCell ref="BG8:BH8"/>
    <mergeCell ref="BI8:BJ8"/>
    <mergeCell ref="BK8:BK11"/>
    <mergeCell ref="AJ8:AK8"/>
    <mergeCell ref="AL8:AM8"/>
    <mergeCell ref="AN8:AO8"/>
    <mergeCell ref="AP8:AQ8"/>
    <mergeCell ref="BE9:BE11"/>
    <mergeCell ref="V8:Y8"/>
    <mergeCell ref="Z8:Z11"/>
    <mergeCell ref="AB8:AC8"/>
    <mergeCell ref="B5:W5"/>
    <mergeCell ref="AA5:AQ5"/>
    <mergeCell ref="AR5:BL5"/>
    <mergeCell ref="A6:A11"/>
    <mergeCell ref="B6:N7"/>
    <mergeCell ref="O6:Z7"/>
    <mergeCell ref="AA6:AA11"/>
    <mergeCell ref="AB6:AQ6"/>
    <mergeCell ref="AR6:AR11"/>
    <mergeCell ref="AS6:BL6"/>
    <mergeCell ref="AB7:AQ7"/>
    <mergeCell ref="AS7:BL7"/>
    <mergeCell ref="B8:B11"/>
    <mergeCell ref="C8:C11"/>
    <mergeCell ref="D8:D11"/>
    <mergeCell ref="E8:E11"/>
    <mergeCell ref="F8:F11"/>
    <mergeCell ref="G8:G11"/>
    <mergeCell ref="H8:I9"/>
    <mergeCell ref="J8:K9"/>
    <mergeCell ref="AS8:AT8"/>
    <mergeCell ref="AU8:AZ8"/>
    <mergeCell ref="L8:N9"/>
    <mergeCell ref="O8:U8"/>
    <mergeCell ref="A3:Z3"/>
    <mergeCell ref="AA3:AQ3"/>
    <mergeCell ref="AR3:BL3"/>
    <mergeCell ref="A4:Z4"/>
    <mergeCell ref="AA4:AQ4"/>
    <mergeCell ref="AR4:BL4"/>
    <mergeCell ref="Y1:Z1"/>
    <mergeCell ref="AP1:AQ1"/>
    <mergeCell ref="BK1:BL1"/>
    <mergeCell ref="Y2:Z2"/>
    <mergeCell ref="AP2:AQ2"/>
    <mergeCell ref="BK2:BL2"/>
  </mergeCells>
  <phoneticPr fontId="8" type="noConversion"/>
  <printOptions horizontalCentered="1"/>
  <pageMargins left="0.78740157480314965" right="0.78740157480314965" top="1.1811023622047245" bottom="0.78740157480314965" header="0.51181102362204722" footer="0.51181102362204722"/>
  <pageSetup paperSize="8" scale="85" firstPageNumber="2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95" t="s">
        <v>294</v>
      </c>
      <c r="X1" s="417" t="s">
        <v>501</v>
      </c>
      <c r="Y1" s="418"/>
      <c r="Z1" s="101" t="s">
        <v>261</v>
      </c>
      <c r="AN1" s="95" t="s">
        <v>294</v>
      </c>
      <c r="AO1" s="417" t="s">
        <v>501</v>
      </c>
      <c r="AP1" s="418"/>
      <c r="AQ1" s="101" t="s">
        <v>261</v>
      </c>
      <c r="BG1" s="54"/>
      <c r="BH1" s="95" t="s">
        <v>294</v>
      </c>
      <c r="BI1" s="419" t="s">
        <v>501</v>
      </c>
      <c r="BJ1" s="419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605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606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606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521</v>
      </c>
      <c r="B6" s="272" t="s">
        <v>363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596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142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479</v>
      </c>
      <c r="AB7" s="270"/>
      <c r="AC7" s="254" t="s">
        <v>299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342</v>
      </c>
      <c r="AS7" s="269"/>
      <c r="AT7" s="253" t="s">
        <v>523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366</v>
      </c>
      <c r="F8" s="235" t="s">
        <v>105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368</v>
      </c>
      <c r="AD8" s="254"/>
      <c r="AE8" s="254"/>
      <c r="AF8" s="254"/>
      <c r="AG8" s="254"/>
      <c r="AH8" s="255"/>
      <c r="AI8" s="321" t="s">
        <v>353</v>
      </c>
      <c r="AJ8" s="396"/>
      <c r="AK8" s="321" t="s">
        <v>93</v>
      </c>
      <c r="AL8" s="396"/>
      <c r="AM8" s="321" t="s">
        <v>597</v>
      </c>
      <c r="AN8" s="396"/>
      <c r="AO8" s="321" t="s">
        <v>110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369</v>
      </c>
      <c r="BC8" s="396"/>
      <c r="BD8" s="321" t="s">
        <v>526</v>
      </c>
      <c r="BE8" s="396"/>
      <c r="BF8" s="321" t="s">
        <v>110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66</v>
      </c>
      <c r="AB9" s="236" t="s">
        <v>69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66</v>
      </c>
      <c r="AJ9" s="236" t="s">
        <v>373</v>
      </c>
      <c r="AK9" s="236" t="s">
        <v>66</v>
      </c>
      <c r="AL9" s="236" t="s">
        <v>373</v>
      </c>
      <c r="AM9" s="236" t="s">
        <v>66</v>
      </c>
      <c r="AN9" s="236" t="s">
        <v>69</v>
      </c>
      <c r="AO9" s="236" t="s">
        <v>66</v>
      </c>
      <c r="AP9" s="247" t="s">
        <v>373</v>
      </c>
      <c r="AQ9" s="407"/>
      <c r="AR9" s="235" t="s">
        <v>467</v>
      </c>
      <c r="AS9" s="235" t="s">
        <v>69</v>
      </c>
      <c r="AT9" s="237" t="s">
        <v>598</v>
      </c>
      <c r="AU9" s="237"/>
      <c r="AV9" s="237"/>
      <c r="AW9" s="237" t="s">
        <v>372</v>
      </c>
      <c r="AX9" s="237"/>
      <c r="AY9" s="237"/>
      <c r="AZ9" s="235" t="s">
        <v>467</v>
      </c>
      <c r="BA9" s="235" t="s">
        <v>468</v>
      </c>
      <c r="BB9" s="235" t="s">
        <v>66</v>
      </c>
      <c r="BC9" s="235" t="s">
        <v>542</v>
      </c>
      <c r="BD9" s="235" t="s">
        <v>467</v>
      </c>
      <c r="BE9" s="235" t="s">
        <v>373</v>
      </c>
      <c r="BF9" s="235" t="s">
        <v>362</v>
      </c>
      <c r="BG9" s="235" t="s">
        <v>69</v>
      </c>
      <c r="BH9" s="247" t="s">
        <v>66</v>
      </c>
      <c r="BI9" s="235" t="s">
        <v>66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376</v>
      </c>
      <c r="AE10" s="236" t="s">
        <v>78</v>
      </c>
      <c r="AF10" s="236" t="s">
        <v>488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378</v>
      </c>
      <c r="AU10" s="236" t="s">
        <v>376</v>
      </c>
      <c r="AV10" s="236" t="s">
        <v>472</v>
      </c>
      <c r="AW10" s="236" t="s">
        <v>378</v>
      </c>
      <c r="AX10" s="236" t="s">
        <v>546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197" t="s">
        <v>384</v>
      </c>
      <c r="B12" s="188">
        <f t="shared" ref="B12:Y12" si="0">SUM(B13:B36)</f>
        <v>318</v>
      </c>
      <c r="C12" s="189">
        <f t="shared" si="0"/>
        <v>100</v>
      </c>
      <c r="D12" s="189">
        <f t="shared" si="0"/>
        <v>122</v>
      </c>
      <c r="E12" s="189">
        <f t="shared" si="0"/>
        <v>93</v>
      </c>
      <c r="F12" s="189">
        <f t="shared" si="0"/>
        <v>90</v>
      </c>
      <c r="G12" s="189">
        <f t="shared" si="0"/>
        <v>67</v>
      </c>
      <c r="H12" s="189">
        <f t="shared" si="0"/>
        <v>3355</v>
      </c>
      <c r="I12" s="189">
        <f t="shared" si="0"/>
        <v>2455</v>
      </c>
      <c r="J12" s="189">
        <f t="shared" si="0"/>
        <v>92</v>
      </c>
      <c r="K12" s="189">
        <f t="shared" si="0"/>
        <v>3749</v>
      </c>
      <c r="L12" s="189">
        <f t="shared" si="0"/>
        <v>2915</v>
      </c>
      <c r="M12" s="189">
        <f t="shared" si="0"/>
        <v>25</v>
      </c>
      <c r="N12" s="189">
        <f t="shared" si="0"/>
        <v>2321</v>
      </c>
      <c r="O12" s="189">
        <f t="shared" si="0"/>
        <v>1730</v>
      </c>
      <c r="P12" s="189">
        <f t="shared" si="0"/>
        <v>23393</v>
      </c>
      <c r="Q12" s="189">
        <f t="shared" si="0"/>
        <v>7933</v>
      </c>
      <c r="R12" s="189">
        <f t="shared" si="0"/>
        <v>15460</v>
      </c>
      <c r="S12" s="189">
        <f t="shared" si="0"/>
        <v>4280</v>
      </c>
      <c r="T12" s="189">
        <f t="shared" si="0"/>
        <v>6771</v>
      </c>
      <c r="U12" s="189">
        <f t="shared" si="0"/>
        <v>20224</v>
      </c>
      <c r="V12" s="189">
        <f t="shared" si="0"/>
        <v>6626</v>
      </c>
      <c r="W12" s="189">
        <f t="shared" si="0"/>
        <v>13598</v>
      </c>
      <c r="X12" s="189">
        <f t="shared" si="0"/>
        <v>4450</v>
      </c>
      <c r="Y12" s="190">
        <f t="shared" si="0"/>
        <v>6610</v>
      </c>
      <c r="Z12" s="200" t="s">
        <v>384</v>
      </c>
      <c r="AA12" s="188">
        <f t="shared" ref="AA12:AP12" si="1">SUM(AA13:AA36)</f>
        <v>7243</v>
      </c>
      <c r="AB12" s="189">
        <f t="shared" si="1"/>
        <v>451</v>
      </c>
      <c r="AC12" s="189">
        <f t="shared" si="1"/>
        <v>1335</v>
      </c>
      <c r="AD12" s="189">
        <f t="shared" si="1"/>
        <v>1028</v>
      </c>
      <c r="AE12" s="189">
        <f t="shared" si="1"/>
        <v>307</v>
      </c>
      <c r="AF12" s="189">
        <f t="shared" si="1"/>
        <v>249</v>
      </c>
      <c r="AG12" s="189">
        <f t="shared" si="1"/>
        <v>243</v>
      </c>
      <c r="AH12" s="189">
        <f t="shared" si="1"/>
        <v>6</v>
      </c>
      <c r="AI12" s="189">
        <f t="shared" si="1"/>
        <v>4483</v>
      </c>
      <c r="AJ12" s="189">
        <f t="shared" si="1"/>
        <v>58</v>
      </c>
      <c r="AK12" s="189">
        <f t="shared" si="1"/>
        <v>444</v>
      </c>
      <c r="AL12" s="189">
        <f t="shared" si="1"/>
        <v>42</v>
      </c>
      <c r="AM12" s="189">
        <f t="shared" si="1"/>
        <v>435</v>
      </c>
      <c r="AN12" s="189">
        <f t="shared" si="1"/>
        <v>69</v>
      </c>
      <c r="AO12" s="189">
        <f t="shared" si="1"/>
        <v>546</v>
      </c>
      <c r="AP12" s="190">
        <f t="shared" si="1"/>
        <v>33</v>
      </c>
      <c r="AQ12" s="200" t="s">
        <v>384</v>
      </c>
      <c r="AR12" s="188">
        <f t="shared" ref="AR12:BG12" si="2">SUM(AR13:AR36)</f>
        <v>1013</v>
      </c>
      <c r="AS12" s="189">
        <f t="shared" si="2"/>
        <v>556</v>
      </c>
      <c r="AT12" s="189">
        <f t="shared" si="2"/>
        <v>1</v>
      </c>
      <c r="AU12" s="189">
        <f t="shared" si="2"/>
        <v>0</v>
      </c>
      <c r="AV12" s="189">
        <f t="shared" si="2"/>
        <v>1</v>
      </c>
      <c r="AW12" s="189">
        <f t="shared" si="2"/>
        <v>71</v>
      </c>
      <c r="AX12" s="189">
        <f t="shared" si="2"/>
        <v>70</v>
      </c>
      <c r="AY12" s="189">
        <f t="shared" si="2"/>
        <v>1</v>
      </c>
      <c r="AZ12" s="189">
        <f t="shared" si="2"/>
        <v>172</v>
      </c>
      <c r="BA12" s="189">
        <f t="shared" si="2"/>
        <v>146</v>
      </c>
      <c r="BB12" s="189">
        <f t="shared" si="2"/>
        <v>28</v>
      </c>
      <c r="BC12" s="189">
        <f t="shared" si="2"/>
        <v>155</v>
      </c>
      <c r="BD12" s="189">
        <f t="shared" si="2"/>
        <v>4</v>
      </c>
      <c r="BE12" s="189">
        <f t="shared" si="2"/>
        <v>57</v>
      </c>
      <c r="BF12" s="189">
        <f t="shared" si="2"/>
        <v>39</v>
      </c>
      <c r="BG12" s="189">
        <f t="shared" si="2"/>
        <v>121</v>
      </c>
      <c r="BH12" s="189">
        <f>SUM(BH13:BH36)</f>
        <v>692</v>
      </c>
      <c r="BI12" s="189">
        <f>SUM(BI13:BI36)</f>
        <v>77</v>
      </c>
      <c r="BJ12" s="189">
        <f>SUM(BJ13:BJ36)</f>
        <v>6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6" t="s">
        <v>559</v>
      </c>
      <c r="B13" s="172">
        <v>37</v>
      </c>
      <c r="C13" s="65">
        <v>8</v>
      </c>
      <c r="D13" s="65">
        <v>15</v>
      </c>
      <c r="E13" s="65">
        <v>7</v>
      </c>
      <c r="F13" s="65">
        <v>7</v>
      </c>
      <c r="G13" s="65">
        <v>5</v>
      </c>
      <c r="H13" s="65">
        <v>188</v>
      </c>
      <c r="I13" s="65">
        <v>175</v>
      </c>
      <c r="J13" s="65">
        <v>7</v>
      </c>
      <c r="K13" s="65">
        <v>316</v>
      </c>
      <c r="L13" s="65">
        <v>283</v>
      </c>
      <c r="M13" s="65">
        <v>3</v>
      </c>
      <c r="N13" s="65">
        <v>279</v>
      </c>
      <c r="O13" s="65">
        <v>189</v>
      </c>
      <c r="P13" s="65">
        <v>2665</v>
      </c>
      <c r="Q13" s="65">
        <v>639</v>
      </c>
      <c r="R13" s="65">
        <v>2026</v>
      </c>
      <c r="S13" s="65">
        <v>0</v>
      </c>
      <c r="T13" s="65">
        <v>552</v>
      </c>
      <c r="U13" s="65">
        <v>2288</v>
      </c>
      <c r="V13" s="65">
        <v>374</v>
      </c>
      <c r="W13" s="65">
        <v>1914</v>
      </c>
      <c r="X13" s="65">
        <v>0</v>
      </c>
      <c r="Y13" s="173">
        <v>625</v>
      </c>
      <c r="Z13" s="106" t="s">
        <v>559</v>
      </c>
      <c r="AA13" s="192">
        <v>689</v>
      </c>
      <c r="AB13" s="165">
        <v>46</v>
      </c>
      <c r="AC13" s="165">
        <v>133</v>
      </c>
      <c r="AD13" s="165">
        <v>104</v>
      </c>
      <c r="AE13" s="165">
        <v>29</v>
      </c>
      <c r="AF13" s="165">
        <v>25</v>
      </c>
      <c r="AG13" s="165">
        <v>24</v>
      </c>
      <c r="AH13" s="165">
        <v>1</v>
      </c>
      <c r="AI13" s="165">
        <v>393</v>
      </c>
      <c r="AJ13" s="165">
        <v>2</v>
      </c>
      <c r="AK13" s="165">
        <v>49</v>
      </c>
      <c r="AL13" s="165">
        <v>3</v>
      </c>
      <c r="AM13" s="165">
        <v>50</v>
      </c>
      <c r="AN13" s="165">
        <v>14</v>
      </c>
      <c r="AO13" s="165">
        <v>64</v>
      </c>
      <c r="AP13" s="193">
        <v>2</v>
      </c>
      <c r="AQ13" s="106" t="s">
        <v>559</v>
      </c>
      <c r="AR13" s="172">
        <v>71</v>
      </c>
      <c r="AS13" s="65">
        <v>60</v>
      </c>
      <c r="AT13" s="65">
        <v>0</v>
      </c>
      <c r="AU13" s="65">
        <v>0</v>
      </c>
      <c r="AV13" s="65">
        <v>0</v>
      </c>
      <c r="AW13" s="65">
        <v>17</v>
      </c>
      <c r="AX13" s="65">
        <v>17</v>
      </c>
      <c r="AY13" s="65">
        <v>0</v>
      </c>
      <c r="AZ13" s="65">
        <v>18</v>
      </c>
      <c r="BA13" s="65">
        <v>5</v>
      </c>
      <c r="BB13" s="65">
        <v>3</v>
      </c>
      <c r="BC13" s="65">
        <v>16</v>
      </c>
      <c r="BD13" s="65">
        <v>0</v>
      </c>
      <c r="BE13" s="65">
        <v>9</v>
      </c>
      <c r="BF13" s="65">
        <v>2</v>
      </c>
      <c r="BG13" s="65">
        <v>13</v>
      </c>
      <c r="BH13" s="65">
        <v>45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6" t="s">
        <v>35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4</v>
      </c>
      <c r="H14" s="65">
        <v>162</v>
      </c>
      <c r="I14" s="65">
        <v>91</v>
      </c>
      <c r="J14" s="65">
        <v>2</v>
      </c>
      <c r="K14" s="65">
        <v>60</v>
      </c>
      <c r="L14" s="65">
        <v>55</v>
      </c>
      <c r="M14" s="65">
        <v>1</v>
      </c>
      <c r="N14" s="65">
        <v>148</v>
      </c>
      <c r="O14" s="65">
        <v>124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6" t="s">
        <v>35</v>
      </c>
      <c r="AA14" s="192">
        <v>141</v>
      </c>
      <c r="AB14" s="165">
        <v>14</v>
      </c>
      <c r="AC14" s="165">
        <v>16</v>
      </c>
      <c r="AD14" s="165">
        <v>16</v>
      </c>
      <c r="AE14" s="165">
        <v>0</v>
      </c>
      <c r="AF14" s="165">
        <v>8</v>
      </c>
      <c r="AG14" s="165">
        <v>8</v>
      </c>
      <c r="AH14" s="165">
        <v>0</v>
      </c>
      <c r="AI14" s="165">
        <v>92</v>
      </c>
      <c r="AJ14" s="165">
        <v>2</v>
      </c>
      <c r="AK14" s="165">
        <v>11</v>
      </c>
      <c r="AL14" s="165">
        <v>0</v>
      </c>
      <c r="AM14" s="165">
        <v>10</v>
      </c>
      <c r="AN14" s="165">
        <v>1</v>
      </c>
      <c r="AO14" s="165">
        <v>12</v>
      </c>
      <c r="AP14" s="193">
        <v>3</v>
      </c>
      <c r="AQ14" s="106" t="s">
        <v>35</v>
      </c>
      <c r="AR14" s="172">
        <v>46</v>
      </c>
      <c r="AS14" s="65">
        <v>21</v>
      </c>
      <c r="AT14" s="65">
        <v>0</v>
      </c>
      <c r="AU14" s="65">
        <v>0</v>
      </c>
      <c r="AV14" s="65">
        <v>0</v>
      </c>
      <c r="AW14" s="65">
        <v>3</v>
      </c>
      <c r="AX14" s="65">
        <v>3</v>
      </c>
      <c r="AY14" s="65">
        <v>0</v>
      </c>
      <c r="AZ14" s="65">
        <v>11</v>
      </c>
      <c r="BA14" s="65">
        <v>5</v>
      </c>
      <c r="BB14" s="65">
        <v>1</v>
      </c>
      <c r="BC14" s="65">
        <v>4</v>
      </c>
      <c r="BD14" s="65">
        <v>0</v>
      </c>
      <c r="BE14" s="65">
        <v>1</v>
      </c>
      <c r="BF14" s="65">
        <v>0</v>
      </c>
      <c r="BG14" s="65">
        <v>8</v>
      </c>
      <c r="BH14" s="65">
        <v>32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6" t="s">
        <v>426</v>
      </c>
      <c r="B15" s="172">
        <v>1</v>
      </c>
      <c r="C15" s="65">
        <v>1</v>
      </c>
      <c r="D15" s="65">
        <v>1</v>
      </c>
      <c r="E15" s="65">
        <v>1</v>
      </c>
      <c r="F15" s="65">
        <v>1</v>
      </c>
      <c r="G15" s="65">
        <v>2</v>
      </c>
      <c r="H15" s="65">
        <v>85</v>
      </c>
      <c r="I15" s="65">
        <v>79</v>
      </c>
      <c r="J15" s="65">
        <v>10</v>
      </c>
      <c r="K15" s="65">
        <v>347</v>
      </c>
      <c r="L15" s="65">
        <v>333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470</v>
      </c>
      <c r="U15" s="65">
        <v>1579</v>
      </c>
      <c r="V15" s="65">
        <v>516</v>
      </c>
      <c r="W15" s="65">
        <v>1063</v>
      </c>
      <c r="X15" s="65">
        <v>0</v>
      </c>
      <c r="Y15" s="173">
        <v>470</v>
      </c>
      <c r="Z15" s="106" t="s">
        <v>426</v>
      </c>
      <c r="AA15" s="192">
        <v>541</v>
      </c>
      <c r="AB15" s="165">
        <v>12</v>
      </c>
      <c r="AC15" s="165">
        <v>108</v>
      </c>
      <c r="AD15" s="165">
        <v>81</v>
      </c>
      <c r="AE15" s="165">
        <v>27</v>
      </c>
      <c r="AF15" s="165">
        <v>5</v>
      </c>
      <c r="AG15" s="165">
        <v>5</v>
      </c>
      <c r="AH15" s="165">
        <v>0</v>
      </c>
      <c r="AI15" s="165">
        <v>325</v>
      </c>
      <c r="AJ15" s="165">
        <v>0</v>
      </c>
      <c r="AK15" s="165">
        <v>33</v>
      </c>
      <c r="AL15" s="165">
        <v>2</v>
      </c>
      <c r="AM15" s="165">
        <v>34</v>
      </c>
      <c r="AN15" s="165">
        <v>4</v>
      </c>
      <c r="AO15" s="165">
        <v>41</v>
      </c>
      <c r="AP15" s="193">
        <v>1</v>
      </c>
      <c r="AQ15" s="106" t="s">
        <v>426</v>
      </c>
      <c r="AR15" s="172">
        <v>59</v>
      </c>
      <c r="AS15" s="65">
        <v>53</v>
      </c>
      <c r="AT15" s="65">
        <v>0</v>
      </c>
      <c r="AU15" s="65">
        <v>0</v>
      </c>
      <c r="AV15" s="65">
        <v>0</v>
      </c>
      <c r="AW15" s="65">
        <v>5</v>
      </c>
      <c r="AX15" s="65">
        <v>4</v>
      </c>
      <c r="AY15" s="65">
        <v>1</v>
      </c>
      <c r="AZ15" s="65">
        <v>10</v>
      </c>
      <c r="BA15" s="65">
        <v>16</v>
      </c>
      <c r="BB15" s="65">
        <v>2</v>
      </c>
      <c r="BC15" s="65">
        <v>15</v>
      </c>
      <c r="BD15" s="65">
        <v>0</v>
      </c>
      <c r="BE15" s="65">
        <v>4</v>
      </c>
      <c r="BF15" s="65">
        <v>1</v>
      </c>
      <c r="BG15" s="65">
        <v>13</v>
      </c>
      <c r="BH15" s="65">
        <v>46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6" t="s">
        <v>36</v>
      </c>
      <c r="B16" s="172">
        <v>7</v>
      </c>
      <c r="C16" s="65">
        <v>2</v>
      </c>
      <c r="D16" s="65">
        <v>4</v>
      </c>
      <c r="E16" s="65">
        <v>4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38</v>
      </c>
      <c r="L16" s="65">
        <v>30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609</v>
      </c>
      <c r="V16" s="65">
        <v>140</v>
      </c>
      <c r="W16" s="65">
        <v>469</v>
      </c>
      <c r="X16" s="65">
        <v>0</v>
      </c>
      <c r="Y16" s="173">
        <v>70</v>
      </c>
      <c r="Z16" s="106" t="s">
        <v>36</v>
      </c>
      <c r="AA16" s="192">
        <v>142</v>
      </c>
      <c r="AB16" s="165">
        <v>15</v>
      </c>
      <c r="AC16" s="165">
        <v>20</v>
      </c>
      <c r="AD16" s="165">
        <v>20</v>
      </c>
      <c r="AE16" s="165">
        <v>0</v>
      </c>
      <c r="AF16" s="165">
        <v>3</v>
      </c>
      <c r="AG16" s="165">
        <v>3</v>
      </c>
      <c r="AH16" s="165">
        <v>0</v>
      </c>
      <c r="AI16" s="165">
        <v>94</v>
      </c>
      <c r="AJ16" s="165">
        <v>0</v>
      </c>
      <c r="AK16" s="165">
        <v>8</v>
      </c>
      <c r="AL16" s="165">
        <v>1</v>
      </c>
      <c r="AM16" s="165">
        <v>8</v>
      </c>
      <c r="AN16" s="165">
        <v>11</v>
      </c>
      <c r="AO16" s="165">
        <v>12</v>
      </c>
      <c r="AP16" s="193">
        <v>0</v>
      </c>
      <c r="AQ16" s="106" t="s">
        <v>36</v>
      </c>
      <c r="AR16" s="172">
        <v>6</v>
      </c>
      <c r="AS16" s="65">
        <v>3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5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6" t="s">
        <v>37</v>
      </c>
      <c r="B17" s="172">
        <v>14</v>
      </c>
      <c r="C17" s="65">
        <v>3</v>
      </c>
      <c r="D17" s="65">
        <v>5</v>
      </c>
      <c r="E17" s="65">
        <v>3</v>
      </c>
      <c r="F17" s="65">
        <v>3</v>
      </c>
      <c r="G17" s="65">
        <v>2</v>
      </c>
      <c r="H17" s="65">
        <v>105</v>
      </c>
      <c r="I17" s="65">
        <v>75</v>
      </c>
      <c r="J17" s="65">
        <v>2</v>
      </c>
      <c r="K17" s="65">
        <v>130</v>
      </c>
      <c r="L17" s="65">
        <v>58</v>
      </c>
      <c r="M17" s="65">
        <v>2</v>
      </c>
      <c r="N17" s="65">
        <v>163</v>
      </c>
      <c r="O17" s="65">
        <v>103</v>
      </c>
      <c r="P17" s="65">
        <v>665</v>
      </c>
      <c r="Q17" s="65">
        <v>246</v>
      </c>
      <c r="R17" s="65">
        <v>419</v>
      </c>
      <c r="S17" s="65">
        <v>0</v>
      </c>
      <c r="T17" s="65">
        <v>172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6" t="s">
        <v>37</v>
      </c>
      <c r="AA17" s="192">
        <v>174</v>
      </c>
      <c r="AB17" s="165">
        <v>15</v>
      </c>
      <c r="AC17" s="165">
        <v>17</v>
      </c>
      <c r="AD17" s="165">
        <v>16</v>
      </c>
      <c r="AE17" s="165">
        <v>1</v>
      </c>
      <c r="AF17" s="165">
        <v>11</v>
      </c>
      <c r="AG17" s="165">
        <v>11</v>
      </c>
      <c r="AH17" s="165">
        <v>0</v>
      </c>
      <c r="AI17" s="165">
        <v>120</v>
      </c>
      <c r="AJ17" s="165">
        <v>2</v>
      </c>
      <c r="AK17" s="165">
        <v>12</v>
      </c>
      <c r="AL17" s="165">
        <v>2</v>
      </c>
      <c r="AM17" s="165">
        <v>10</v>
      </c>
      <c r="AN17" s="165">
        <v>0</v>
      </c>
      <c r="AO17" s="165">
        <v>15</v>
      </c>
      <c r="AP17" s="193">
        <v>0</v>
      </c>
      <c r="AQ17" s="106" t="s">
        <v>37</v>
      </c>
      <c r="AR17" s="172">
        <v>27</v>
      </c>
      <c r="AS17" s="65">
        <v>24</v>
      </c>
      <c r="AT17" s="65">
        <v>0</v>
      </c>
      <c r="AU17" s="65">
        <v>0</v>
      </c>
      <c r="AV17" s="65">
        <v>0</v>
      </c>
      <c r="AW17" s="65">
        <v>4</v>
      </c>
      <c r="AX17" s="65">
        <v>4</v>
      </c>
      <c r="AY17" s="65">
        <v>0</v>
      </c>
      <c r="AZ17" s="65">
        <v>10</v>
      </c>
      <c r="BA17" s="65">
        <v>5</v>
      </c>
      <c r="BB17" s="65">
        <v>0</v>
      </c>
      <c r="BC17" s="65">
        <v>7</v>
      </c>
      <c r="BD17" s="65">
        <v>0</v>
      </c>
      <c r="BE17" s="65">
        <v>1</v>
      </c>
      <c r="BF17" s="65">
        <v>1</v>
      </c>
      <c r="BG17" s="65">
        <v>7</v>
      </c>
      <c r="BH17" s="65">
        <v>16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6" t="s">
        <v>560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3</v>
      </c>
      <c r="H18" s="65">
        <v>161</v>
      </c>
      <c r="I18" s="65">
        <v>135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6" t="s">
        <v>560</v>
      </c>
      <c r="AA18" s="192">
        <v>417</v>
      </c>
      <c r="AB18" s="165">
        <v>21</v>
      </c>
      <c r="AC18" s="165">
        <v>50</v>
      </c>
      <c r="AD18" s="165">
        <v>39</v>
      </c>
      <c r="AE18" s="165">
        <v>11</v>
      </c>
      <c r="AF18" s="165">
        <v>18</v>
      </c>
      <c r="AG18" s="165">
        <v>17</v>
      </c>
      <c r="AH18" s="165">
        <v>1</v>
      </c>
      <c r="AI18" s="165">
        <v>288</v>
      </c>
      <c r="AJ18" s="165">
        <v>0</v>
      </c>
      <c r="AK18" s="165">
        <v>32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6" t="s">
        <v>560</v>
      </c>
      <c r="AR18" s="172">
        <v>32</v>
      </c>
      <c r="AS18" s="65">
        <v>23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1</v>
      </c>
      <c r="BB18" s="65">
        <v>0</v>
      </c>
      <c r="BC18" s="65">
        <v>6</v>
      </c>
      <c r="BD18" s="65">
        <v>0</v>
      </c>
      <c r="BE18" s="65">
        <v>3</v>
      </c>
      <c r="BF18" s="65">
        <v>2</v>
      </c>
      <c r="BG18" s="65">
        <v>7</v>
      </c>
      <c r="BH18" s="65">
        <v>16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6" t="s">
        <v>38</v>
      </c>
      <c r="B19" s="172">
        <v>15</v>
      </c>
      <c r="C19" s="65">
        <v>4</v>
      </c>
      <c r="D19" s="65">
        <v>6</v>
      </c>
      <c r="E19" s="65">
        <v>5</v>
      </c>
      <c r="F19" s="65">
        <v>4</v>
      </c>
      <c r="G19" s="65">
        <v>3</v>
      </c>
      <c r="H19" s="65">
        <v>185</v>
      </c>
      <c r="I19" s="65">
        <v>99</v>
      </c>
      <c r="J19" s="65">
        <v>4</v>
      </c>
      <c r="K19" s="65">
        <v>397</v>
      </c>
      <c r="L19" s="65">
        <v>309</v>
      </c>
      <c r="M19" s="65">
        <v>2</v>
      </c>
      <c r="N19" s="65">
        <v>75</v>
      </c>
      <c r="O19" s="65">
        <v>75</v>
      </c>
      <c r="P19" s="65">
        <v>1372</v>
      </c>
      <c r="Q19" s="65">
        <v>390</v>
      </c>
      <c r="R19" s="65">
        <v>982</v>
      </c>
      <c r="S19" s="65">
        <v>0</v>
      </c>
      <c r="T19" s="65">
        <v>262</v>
      </c>
      <c r="U19" s="65">
        <v>1252</v>
      </c>
      <c r="V19" s="65">
        <v>360</v>
      </c>
      <c r="W19" s="65">
        <v>892</v>
      </c>
      <c r="X19" s="65">
        <v>0</v>
      </c>
      <c r="Y19" s="173">
        <v>262</v>
      </c>
      <c r="Z19" s="106" t="s">
        <v>38</v>
      </c>
      <c r="AA19" s="192">
        <v>347</v>
      </c>
      <c r="AB19" s="165">
        <v>40</v>
      </c>
      <c r="AC19" s="165">
        <v>56</v>
      </c>
      <c r="AD19" s="165">
        <v>41</v>
      </c>
      <c r="AE19" s="165">
        <v>15</v>
      </c>
      <c r="AF19" s="165">
        <v>29</v>
      </c>
      <c r="AG19" s="165">
        <v>29</v>
      </c>
      <c r="AH19" s="165">
        <v>0</v>
      </c>
      <c r="AI19" s="165">
        <v>225</v>
      </c>
      <c r="AJ19" s="165">
        <v>7</v>
      </c>
      <c r="AK19" s="165">
        <v>21</v>
      </c>
      <c r="AL19" s="165">
        <v>2</v>
      </c>
      <c r="AM19" s="165">
        <v>19</v>
      </c>
      <c r="AN19" s="165">
        <v>1</v>
      </c>
      <c r="AO19" s="165">
        <v>26</v>
      </c>
      <c r="AP19" s="193">
        <v>1</v>
      </c>
      <c r="AQ19" s="106" t="s">
        <v>38</v>
      </c>
      <c r="AR19" s="172">
        <v>88</v>
      </c>
      <c r="AS19" s="65">
        <v>19</v>
      </c>
      <c r="AT19" s="65">
        <v>0</v>
      </c>
      <c r="AU19" s="65">
        <v>0</v>
      </c>
      <c r="AV19" s="65">
        <v>0</v>
      </c>
      <c r="AW19" s="65">
        <v>2</v>
      </c>
      <c r="AX19" s="65">
        <v>2</v>
      </c>
      <c r="AY19" s="65">
        <v>0</v>
      </c>
      <c r="AZ19" s="65">
        <v>9</v>
      </c>
      <c r="BA19" s="65">
        <v>6</v>
      </c>
      <c r="BB19" s="65">
        <v>3</v>
      </c>
      <c r="BC19" s="65">
        <v>7</v>
      </c>
      <c r="BD19" s="65">
        <v>1</v>
      </c>
      <c r="BE19" s="65">
        <v>3</v>
      </c>
      <c r="BF19" s="65">
        <v>10</v>
      </c>
      <c r="BG19" s="65">
        <v>1</v>
      </c>
      <c r="BH19" s="65">
        <v>62</v>
      </c>
      <c r="BI19" s="65">
        <v>3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6" t="s">
        <v>39</v>
      </c>
      <c r="B20" s="172">
        <v>5</v>
      </c>
      <c r="C20" s="65">
        <v>3</v>
      </c>
      <c r="D20" s="65">
        <v>3</v>
      </c>
      <c r="E20" s="65">
        <v>2</v>
      </c>
      <c r="F20" s="65">
        <v>1</v>
      </c>
      <c r="G20" s="65">
        <v>5</v>
      </c>
      <c r="H20" s="65">
        <v>403</v>
      </c>
      <c r="I20" s="65">
        <v>0</v>
      </c>
      <c r="J20" s="65">
        <v>3</v>
      </c>
      <c r="K20" s="65">
        <v>288</v>
      </c>
      <c r="L20" s="65">
        <v>0</v>
      </c>
      <c r="M20" s="65">
        <v>3</v>
      </c>
      <c r="N20" s="65">
        <v>289</v>
      </c>
      <c r="O20" s="65">
        <v>0</v>
      </c>
      <c r="P20" s="65">
        <v>1113</v>
      </c>
      <c r="Q20" s="65">
        <v>263</v>
      </c>
      <c r="R20" s="65">
        <v>850</v>
      </c>
      <c r="S20" s="65">
        <v>0</v>
      </c>
      <c r="T20" s="65">
        <v>330</v>
      </c>
      <c r="U20" s="65">
        <v>1113</v>
      </c>
      <c r="V20" s="65">
        <v>263</v>
      </c>
      <c r="W20" s="65">
        <v>850</v>
      </c>
      <c r="X20" s="65">
        <v>170</v>
      </c>
      <c r="Y20" s="173">
        <v>268</v>
      </c>
      <c r="Z20" s="106" t="s">
        <v>39</v>
      </c>
      <c r="AA20" s="192">
        <v>363</v>
      </c>
      <c r="AB20" s="165">
        <v>44</v>
      </c>
      <c r="AC20" s="165">
        <v>36</v>
      </c>
      <c r="AD20" s="165">
        <v>30</v>
      </c>
      <c r="AE20" s="165">
        <v>6</v>
      </c>
      <c r="AF20" s="165">
        <v>8</v>
      </c>
      <c r="AG20" s="165">
        <v>8</v>
      </c>
      <c r="AH20" s="165">
        <v>0</v>
      </c>
      <c r="AI20" s="165">
        <v>250</v>
      </c>
      <c r="AJ20" s="165">
        <v>10</v>
      </c>
      <c r="AK20" s="165">
        <v>27</v>
      </c>
      <c r="AL20" s="165">
        <v>13</v>
      </c>
      <c r="AM20" s="165">
        <v>15</v>
      </c>
      <c r="AN20" s="165">
        <v>4</v>
      </c>
      <c r="AO20" s="165">
        <v>35</v>
      </c>
      <c r="AP20" s="193">
        <v>9</v>
      </c>
      <c r="AQ20" s="106" t="s">
        <v>39</v>
      </c>
      <c r="AR20" s="172">
        <v>93</v>
      </c>
      <c r="AS20" s="65">
        <v>4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68</v>
      </c>
      <c r="BI20" s="65">
        <v>25</v>
      </c>
      <c r="BJ20" s="65">
        <v>4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6" t="s">
        <v>40</v>
      </c>
      <c r="B21" s="172">
        <v>9</v>
      </c>
      <c r="C21" s="65">
        <v>3</v>
      </c>
      <c r="D21" s="65">
        <v>3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30</v>
      </c>
      <c r="O21" s="65">
        <v>30</v>
      </c>
      <c r="P21" s="65">
        <v>770</v>
      </c>
      <c r="Q21" s="65">
        <v>250</v>
      </c>
      <c r="R21" s="65">
        <v>520</v>
      </c>
      <c r="S21" s="65">
        <v>0</v>
      </c>
      <c r="T21" s="65">
        <v>115</v>
      </c>
      <c r="U21" s="65">
        <v>390</v>
      </c>
      <c r="V21" s="65">
        <v>110</v>
      </c>
      <c r="W21" s="65">
        <v>280</v>
      </c>
      <c r="X21" s="65">
        <v>0</v>
      </c>
      <c r="Y21" s="173">
        <v>65</v>
      </c>
      <c r="Z21" s="106" t="s">
        <v>40</v>
      </c>
      <c r="AA21" s="192">
        <v>139</v>
      </c>
      <c r="AB21" s="165">
        <v>7</v>
      </c>
      <c r="AC21" s="165">
        <v>22</v>
      </c>
      <c r="AD21" s="165">
        <v>19</v>
      </c>
      <c r="AE21" s="165">
        <v>3</v>
      </c>
      <c r="AF21" s="165">
        <v>2</v>
      </c>
      <c r="AG21" s="165">
        <v>2</v>
      </c>
      <c r="AH21" s="165">
        <v>0</v>
      </c>
      <c r="AI21" s="165">
        <v>85</v>
      </c>
      <c r="AJ21" s="165">
        <v>1</v>
      </c>
      <c r="AK21" s="165">
        <v>9</v>
      </c>
      <c r="AL21" s="165">
        <v>1</v>
      </c>
      <c r="AM21" s="165">
        <v>11</v>
      </c>
      <c r="AN21" s="165">
        <v>1</v>
      </c>
      <c r="AO21" s="165">
        <v>12</v>
      </c>
      <c r="AP21" s="193">
        <v>2</v>
      </c>
      <c r="AQ21" s="106" t="s">
        <v>40</v>
      </c>
      <c r="AR21" s="172">
        <v>6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6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6" t="s">
        <v>41</v>
      </c>
      <c r="B22" s="172">
        <v>4</v>
      </c>
      <c r="C22" s="65">
        <v>4</v>
      </c>
      <c r="D22" s="65">
        <v>4</v>
      </c>
      <c r="E22" s="65">
        <v>2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32</v>
      </c>
      <c r="M22" s="65">
        <v>0</v>
      </c>
      <c r="N22" s="65">
        <v>0</v>
      </c>
      <c r="O22" s="65">
        <v>0</v>
      </c>
      <c r="P22" s="65">
        <v>640</v>
      </c>
      <c r="Q22" s="65">
        <v>142</v>
      </c>
      <c r="R22" s="65">
        <v>498</v>
      </c>
      <c r="S22" s="65">
        <v>0</v>
      </c>
      <c r="T22" s="65">
        <v>90</v>
      </c>
      <c r="U22" s="65">
        <v>505</v>
      </c>
      <c r="V22" s="65">
        <v>127</v>
      </c>
      <c r="W22" s="65">
        <v>378</v>
      </c>
      <c r="X22" s="65">
        <v>0</v>
      </c>
      <c r="Y22" s="173">
        <v>90</v>
      </c>
      <c r="Z22" s="106" t="s">
        <v>41</v>
      </c>
      <c r="AA22" s="192">
        <v>132</v>
      </c>
      <c r="AB22" s="165">
        <v>0</v>
      </c>
      <c r="AC22" s="165">
        <v>22</v>
      </c>
      <c r="AD22" s="165">
        <v>18</v>
      </c>
      <c r="AE22" s="165">
        <v>4</v>
      </c>
      <c r="AF22" s="165">
        <v>0</v>
      </c>
      <c r="AG22" s="165">
        <v>0</v>
      </c>
      <c r="AH22" s="165">
        <v>0</v>
      </c>
      <c r="AI22" s="165">
        <v>88</v>
      </c>
      <c r="AJ22" s="165">
        <v>0</v>
      </c>
      <c r="AK22" s="165">
        <v>6</v>
      </c>
      <c r="AL22" s="165">
        <v>0</v>
      </c>
      <c r="AM22" s="165">
        <v>7</v>
      </c>
      <c r="AN22" s="165">
        <v>0</v>
      </c>
      <c r="AO22" s="165">
        <v>9</v>
      </c>
      <c r="AP22" s="193">
        <v>0</v>
      </c>
      <c r="AQ22" s="106" t="s">
        <v>41</v>
      </c>
      <c r="AR22" s="172">
        <v>4</v>
      </c>
      <c r="AS22" s="65">
        <v>5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2</v>
      </c>
      <c r="BB22" s="65">
        <v>0</v>
      </c>
      <c r="BC22" s="65">
        <v>2</v>
      </c>
      <c r="BD22" s="65">
        <v>0</v>
      </c>
      <c r="BE22" s="65">
        <v>0</v>
      </c>
      <c r="BF22" s="65">
        <v>0</v>
      </c>
      <c r="BG22" s="65">
        <v>1</v>
      </c>
      <c r="BH22" s="65">
        <v>4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6" t="s">
        <v>561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1050</v>
      </c>
      <c r="V23" s="65">
        <v>220</v>
      </c>
      <c r="W23" s="65">
        <v>830</v>
      </c>
      <c r="X23" s="65">
        <v>0</v>
      </c>
      <c r="Y23" s="173">
        <v>350</v>
      </c>
      <c r="Z23" s="106" t="s">
        <v>561</v>
      </c>
      <c r="AA23" s="192">
        <v>327</v>
      </c>
      <c r="AB23" s="165">
        <v>15</v>
      </c>
      <c r="AC23" s="165">
        <v>48</v>
      </c>
      <c r="AD23" s="165">
        <v>33</v>
      </c>
      <c r="AE23" s="165">
        <v>15</v>
      </c>
      <c r="AF23" s="165">
        <v>13</v>
      </c>
      <c r="AG23" s="165">
        <v>13</v>
      </c>
      <c r="AH23" s="165">
        <v>0</v>
      </c>
      <c r="AI23" s="165">
        <v>215</v>
      </c>
      <c r="AJ23" s="165">
        <v>0</v>
      </c>
      <c r="AK23" s="165">
        <v>23</v>
      </c>
      <c r="AL23" s="165">
        <v>0</v>
      </c>
      <c r="AM23" s="165">
        <v>17</v>
      </c>
      <c r="AN23" s="165">
        <v>2</v>
      </c>
      <c r="AO23" s="165">
        <v>24</v>
      </c>
      <c r="AP23" s="193">
        <v>0</v>
      </c>
      <c r="AQ23" s="106" t="s">
        <v>561</v>
      </c>
      <c r="AR23" s="172">
        <v>11</v>
      </c>
      <c r="AS23" s="65">
        <v>12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6</v>
      </c>
      <c r="BA23" s="65">
        <v>3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6" t="s">
        <v>562</v>
      </c>
      <c r="B24" s="172">
        <v>13</v>
      </c>
      <c r="C24" s="65">
        <v>7</v>
      </c>
      <c r="D24" s="65">
        <v>7</v>
      </c>
      <c r="E24" s="65">
        <v>6</v>
      </c>
      <c r="F24" s="65">
        <v>5</v>
      </c>
      <c r="G24" s="65">
        <v>6</v>
      </c>
      <c r="H24" s="65">
        <v>328</v>
      </c>
      <c r="I24" s="65">
        <v>280</v>
      </c>
      <c r="J24" s="65">
        <v>5</v>
      </c>
      <c r="K24" s="65">
        <v>305</v>
      </c>
      <c r="L24" s="65">
        <v>275</v>
      </c>
      <c r="M24" s="65">
        <v>2</v>
      </c>
      <c r="N24" s="65">
        <v>117</v>
      </c>
      <c r="O24" s="65">
        <v>117</v>
      </c>
      <c r="P24" s="65">
        <v>1264</v>
      </c>
      <c r="Q24" s="65">
        <v>438</v>
      </c>
      <c r="R24" s="65">
        <v>826</v>
      </c>
      <c r="S24" s="65">
        <v>0</v>
      </c>
      <c r="T24" s="65">
        <v>300</v>
      </c>
      <c r="U24" s="65">
        <v>1040</v>
      </c>
      <c r="V24" s="65">
        <v>364</v>
      </c>
      <c r="W24" s="65">
        <v>676</v>
      </c>
      <c r="X24" s="65">
        <v>0</v>
      </c>
      <c r="Y24" s="173">
        <v>250</v>
      </c>
      <c r="Z24" s="106" t="s">
        <v>562</v>
      </c>
      <c r="AA24" s="192">
        <v>392</v>
      </c>
      <c r="AB24" s="165">
        <v>17</v>
      </c>
      <c r="AC24" s="165">
        <v>67</v>
      </c>
      <c r="AD24" s="165">
        <v>54</v>
      </c>
      <c r="AE24" s="165">
        <v>13</v>
      </c>
      <c r="AF24" s="165">
        <v>8</v>
      </c>
      <c r="AG24" s="165">
        <v>5</v>
      </c>
      <c r="AH24" s="165">
        <v>3</v>
      </c>
      <c r="AI24" s="165">
        <v>245</v>
      </c>
      <c r="AJ24" s="165">
        <v>1</v>
      </c>
      <c r="AK24" s="165">
        <v>24</v>
      </c>
      <c r="AL24" s="165">
        <v>1</v>
      </c>
      <c r="AM24" s="165">
        <v>27</v>
      </c>
      <c r="AN24" s="165">
        <v>5</v>
      </c>
      <c r="AO24" s="165">
        <v>29</v>
      </c>
      <c r="AP24" s="193">
        <v>2</v>
      </c>
      <c r="AQ24" s="106" t="s">
        <v>562</v>
      </c>
      <c r="AR24" s="172">
        <v>95</v>
      </c>
      <c r="AS24" s="65">
        <v>50</v>
      </c>
      <c r="AT24" s="65">
        <v>0</v>
      </c>
      <c r="AU24" s="65">
        <v>0</v>
      </c>
      <c r="AV24" s="65">
        <v>0</v>
      </c>
      <c r="AW24" s="65">
        <v>2</v>
      </c>
      <c r="AX24" s="65">
        <v>2</v>
      </c>
      <c r="AY24" s="65">
        <v>0</v>
      </c>
      <c r="AZ24" s="65">
        <v>11</v>
      </c>
      <c r="BA24" s="65">
        <v>16</v>
      </c>
      <c r="BB24" s="65">
        <v>4</v>
      </c>
      <c r="BC24" s="65">
        <v>7</v>
      </c>
      <c r="BD24" s="65">
        <v>0</v>
      </c>
      <c r="BE24" s="65">
        <v>10</v>
      </c>
      <c r="BF24" s="65">
        <v>4</v>
      </c>
      <c r="BG24" s="65">
        <v>15</v>
      </c>
      <c r="BH24" s="65">
        <v>62</v>
      </c>
      <c r="BI24" s="65">
        <v>14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6" t="s">
        <v>42</v>
      </c>
      <c r="B25" s="172">
        <v>13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144</v>
      </c>
      <c r="I25" s="65">
        <v>120</v>
      </c>
      <c r="J25" s="65">
        <v>1</v>
      </c>
      <c r="K25" s="65">
        <v>40</v>
      </c>
      <c r="L25" s="65">
        <v>36</v>
      </c>
      <c r="M25" s="65">
        <v>1</v>
      </c>
      <c r="N25" s="65">
        <v>50</v>
      </c>
      <c r="O25" s="65">
        <v>34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6" t="s">
        <v>42</v>
      </c>
      <c r="AA25" s="192">
        <v>247</v>
      </c>
      <c r="AB25" s="165">
        <v>15</v>
      </c>
      <c r="AC25" s="165">
        <v>34</v>
      </c>
      <c r="AD25" s="165">
        <v>31</v>
      </c>
      <c r="AE25" s="165">
        <v>3</v>
      </c>
      <c r="AF25" s="165">
        <v>7</v>
      </c>
      <c r="AG25" s="165">
        <v>7</v>
      </c>
      <c r="AH25" s="165">
        <v>0</v>
      </c>
      <c r="AI25" s="165">
        <v>181</v>
      </c>
      <c r="AJ25" s="165">
        <v>0</v>
      </c>
      <c r="AK25" s="165">
        <v>14</v>
      </c>
      <c r="AL25" s="165">
        <v>3</v>
      </c>
      <c r="AM25" s="165">
        <v>8</v>
      </c>
      <c r="AN25" s="165">
        <v>2</v>
      </c>
      <c r="AO25" s="165">
        <v>10</v>
      </c>
      <c r="AP25" s="193">
        <v>3</v>
      </c>
      <c r="AQ25" s="106" t="s">
        <v>42</v>
      </c>
      <c r="AR25" s="172">
        <v>23</v>
      </c>
      <c r="AS25" s="65">
        <v>10</v>
      </c>
      <c r="AT25" s="65">
        <v>0</v>
      </c>
      <c r="AU25" s="65">
        <v>0</v>
      </c>
      <c r="AV25" s="65">
        <v>0</v>
      </c>
      <c r="AW25" s="65">
        <v>2</v>
      </c>
      <c r="AX25" s="65">
        <v>2</v>
      </c>
      <c r="AY25" s="65">
        <v>0</v>
      </c>
      <c r="AZ25" s="65">
        <v>4</v>
      </c>
      <c r="BA25" s="65">
        <v>3</v>
      </c>
      <c r="BB25" s="65">
        <v>0</v>
      </c>
      <c r="BC25" s="65">
        <v>4</v>
      </c>
      <c r="BD25" s="65">
        <v>1</v>
      </c>
      <c r="BE25" s="65">
        <v>0</v>
      </c>
      <c r="BF25" s="65">
        <v>1</v>
      </c>
      <c r="BG25" s="65">
        <v>1</v>
      </c>
      <c r="BH25" s="65">
        <v>14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6" t="s">
        <v>563</v>
      </c>
      <c r="B26" s="172">
        <v>2</v>
      </c>
      <c r="C26" s="65">
        <v>2</v>
      </c>
      <c r="D26" s="65">
        <v>2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220</v>
      </c>
      <c r="V26" s="65">
        <v>100</v>
      </c>
      <c r="W26" s="65">
        <v>120</v>
      </c>
      <c r="X26" s="65">
        <v>0</v>
      </c>
      <c r="Y26" s="173">
        <v>30</v>
      </c>
      <c r="Z26" s="106" t="s">
        <v>563</v>
      </c>
      <c r="AA26" s="192">
        <v>48</v>
      </c>
      <c r="AB26" s="165">
        <v>2</v>
      </c>
      <c r="AC26" s="165">
        <v>7</v>
      </c>
      <c r="AD26" s="165">
        <v>7</v>
      </c>
      <c r="AE26" s="165">
        <v>0</v>
      </c>
      <c r="AF26" s="165">
        <v>0</v>
      </c>
      <c r="AG26" s="165">
        <v>0</v>
      </c>
      <c r="AH26" s="165">
        <v>0</v>
      </c>
      <c r="AI26" s="165">
        <v>32</v>
      </c>
      <c r="AJ26" s="165">
        <v>0</v>
      </c>
      <c r="AK26" s="165">
        <v>4</v>
      </c>
      <c r="AL26" s="165">
        <v>0</v>
      </c>
      <c r="AM26" s="165">
        <v>1</v>
      </c>
      <c r="AN26" s="165">
        <v>1</v>
      </c>
      <c r="AO26" s="165">
        <v>4</v>
      </c>
      <c r="AP26" s="193">
        <v>1</v>
      </c>
      <c r="AQ26" s="106" t="s">
        <v>563</v>
      </c>
      <c r="AR26" s="172">
        <v>9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0</v>
      </c>
      <c r="BE26" s="65">
        <v>0</v>
      </c>
      <c r="BF26" s="65">
        <v>2</v>
      </c>
      <c r="BG26" s="65">
        <v>0</v>
      </c>
      <c r="BH26" s="65">
        <v>5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6" t="s">
        <v>44</v>
      </c>
      <c r="B27" s="172">
        <v>9</v>
      </c>
      <c r="C27" s="65">
        <v>6</v>
      </c>
      <c r="D27" s="65">
        <v>6</v>
      </c>
      <c r="E27" s="65">
        <v>6</v>
      </c>
      <c r="F27" s="65">
        <v>5</v>
      </c>
      <c r="G27" s="65">
        <v>3</v>
      </c>
      <c r="H27" s="65">
        <v>210</v>
      </c>
      <c r="I27" s="65">
        <v>209</v>
      </c>
      <c r="J27" s="65">
        <v>1</v>
      </c>
      <c r="K27" s="65">
        <v>280</v>
      </c>
      <c r="L27" s="65">
        <v>96</v>
      </c>
      <c r="M27" s="65">
        <v>3</v>
      </c>
      <c r="N27" s="65">
        <v>826</v>
      </c>
      <c r="O27" s="65">
        <v>726</v>
      </c>
      <c r="P27" s="65">
        <v>1733</v>
      </c>
      <c r="Q27" s="65">
        <v>397</v>
      </c>
      <c r="R27" s="65">
        <v>1336</v>
      </c>
      <c r="S27" s="65">
        <v>4032</v>
      </c>
      <c r="T27" s="65">
        <v>600</v>
      </c>
      <c r="U27" s="65">
        <v>1733</v>
      </c>
      <c r="V27" s="65">
        <v>397</v>
      </c>
      <c r="W27" s="65">
        <v>1336</v>
      </c>
      <c r="X27" s="65">
        <v>4032</v>
      </c>
      <c r="Y27" s="173">
        <v>600</v>
      </c>
      <c r="Z27" s="106" t="s">
        <v>44</v>
      </c>
      <c r="AA27" s="192">
        <v>461</v>
      </c>
      <c r="AB27" s="165">
        <v>8</v>
      </c>
      <c r="AC27" s="165">
        <v>75</v>
      </c>
      <c r="AD27" s="165">
        <v>60</v>
      </c>
      <c r="AE27" s="165">
        <v>15</v>
      </c>
      <c r="AF27" s="165">
        <v>2</v>
      </c>
      <c r="AG27" s="165">
        <v>2</v>
      </c>
      <c r="AH27" s="165">
        <v>0</v>
      </c>
      <c r="AI27" s="165">
        <v>300</v>
      </c>
      <c r="AJ27" s="165">
        <v>4</v>
      </c>
      <c r="AK27" s="165">
        <v>29</v>
      </c>
      <c r="AL27" s="165">
        <v>1</v>
      </c>
      <c r="AM27" s="165">
        <v>19</v>
      </c>
      <c r="AN27" s="165">
        <v>1</v>
      </c>
      <c r="AO27" s="165">
        <v>38</v>
      </c>
      <c r="AP27" s="193">
        <v>0</v>
      </c>
      <c r="AQ27" s="106" t="s">
        <v>44</v>
      </c>
      <c r="AR27" s="172">
        <v>118</v>
      </c>
      <c r="AS27" s="65">
        <v>28</v>
      </c>
      <c r="AT27" s="65">
        <v>0</v>
      </c>
      <c r="AU27" s="65">
        <v>0</v>
      </c>
      <c r="AV27" s="65">
        <v>0</v>
      </c>
      <c r="AW27" s="65">
        <v>8</v>
      </c>
      <c r="AX27" s="65">
        <v>8</v>
      </c>
      <c r="AY27" s="65">
        <v>0</v>
      </c>
      <c r="AZ27" s="65">
        <v>41</v>
      </c>
      <c r="BA27" s="65">
        <v>4</v>
      </c>
      <c r="BB27" s="65">
        <v>6</v>
      </c>
      <c r="BC27" s="65">
        <v>5</v>
      </c>
      <c r="BD27" s="65">
        <v>2</v>
      </c>
      <c r="BE27" s="65">
        <v>6</v>
      </c>
      <c r="BF27" s="65">
        <v>6</v>
      </c>
      <c r="BG27" s="65">
        <v>5</v>
      </c>
      <c r="BH27" s="65">
        <v>61</v>
      </c>
      <c r="BI27" s="65">
        <v>2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6" t="s">
        <v>45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6" t="s">
        <v>45</v>
      </c>
      <c r="AA28" s="192">
        <v>21</v>
      </c>
      <c r="AB28" s="165">
        <v>1</v>
      </c>
      <c r="AC28" s="165">
        <v>5</v>
      </c>
      <c r="AD28" s="165">
        <v>5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1</v>
      </c>
      <c r="AM28" s="165">
        <v>1</v>
      </c>
      <c r="AN28" s="165">
        <v>0</v>
      </c>
      <c r="AO28" s="165">
        <v>0</v>
      </c>
      <c r="AP28" s="193">
        <v>0</v>
      </c>
      <c r="AQ28" s="106" t="s">
        <v>45</v>
      </c>
      <c r="AR28" s="172">
        <v>1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6" t="s">
        <v>46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4</v>
      </c>
      <c r="M29" s="65">
        <v>0</v>
      </c>
      <c r="N29" s="65">
        <v>0</v>
      </c>
      <c r="O29" s="65">
        <v>0</v>
      </c>
      <c r="P29" s="65">
        <v>404</v>
      </c>
      <c r="Q29" s="65">
        <v>116</v>
      </c>
      <c r="R29" s="65">
        <v>288</v>
      </c>
      <c r="S29" s="65">
        <v>0</v>
      </c>
      <c r="T29" s="65">
        <v>225</v>
      </c>
      <c r="U29" s="65">
        <v>204</v>
      </c>
      <c r="V29" s="65">
        <v>66</v>
      </c>
      <c r="W29" s="65">
        <v>138</v>
      </c>
      <c r="X29" s="65">
        <v>0</v>
      </c>
      <c r="Y29" s="173">
        <v>225</v>
      </c>
      <c r="Z29" s="106" t="s">
        <v>46</v>
      </c>
      <c r="AA29" s="192">
        <v>90</v>
      </c>
      <c r="AB29" s="165">
        <v>0</v>
      </c>
      <c r="AC29" s="165">
        <v>19</v>
      </c>
      <c r="AD29" s="165">
        <v>16</v>
      </c>
      <c r="AE29" s="165">
        <v>3</v>
      </c>
      <c r="AF29" s="165">
        <v>0</v>
      </c>
      <c r="AG29" s="165">
        <v>0</v>
      </c>
      <c r="AH29" s="165">
        <v>0</v>
      </c>
      <c r="AI29" s="165">
        <v>52</v>
      </c>
      <c r="AJ29" s="165">
        <v>0</v>
      </c>
      <c r="AK29" s="165">
        <v>4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6" t="s">
        <v>46</v>
      </c>
      <c r="AR29" s="172">
        <v>5</v>
      </c>
      <c r="AS29" s="65">
        <v>11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3</v>
      </c>
      <c r="BD29" s="65">
        <v>0</v>
      </c>
      <c r="BE29" s="65">
        <v>0</v>
      </c>
      <c r="BF29" s="65">
        <v>0</v>
      </c>
      <c r="BG29" s="65">
        <v>3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6" t="s">
        <v>47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97</v>
      </c>
      <c r="J30" s="65">
        <v>2</v>
      </c>
      <c r="K30" s="65">
        <v>68</v>
      </c>
      <c r="L30" s="65">
        <v>62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6" t="s">
        <v>47</v>
      </c>
      <c r="AA30" s="192">
        <v>71</v>
      </c>
      <c r="AB30" s="165">
        <v>11</v>
      </c>
      <c r="AC30" s="165">
        <v>11</v>
      </c>
      <c r="AD30" s="165">
        <v>11</v>
      </c>
      <c r="AE30" s="165">
        <v>0</v>
      </c>
      <c r="AF30" s="165">
        <v>3</v>
      </c>
      <c r="AG30" s="165">
        <v>3</v>
      </c>
      <c r="AH30" s="165">
        <v>0</v>
      </c>
      <c r="AI30" s="165">
        <v>43</v>
      </c>
      <c r="AJ30" s="165">
        <v>0</v>
      </c>
      <c r="AK30" s="165">
        <v>3</v>
      </c>
      <c r="AL30" s="165">
        <v>1</v>
      </c>
      <c r="AM30" s="165">
        <v>9</v>
      </c>
      <c r="AN30" s="165">
        <v>6</v>
      </c>
      <c r="AO30" s="165">
        <v>5</v>
      </c>
      <c r="AP30" s="193">
        <v>1</v>
      </c>
      <c r="AQ30" s="106" t="s">
        <v>47</v>
      </c>
      <c r="AR30" s="172">
        <v>25</v>
      </c>
      <c r="AS30" s="65">
        <v>14</v>
      </c>
      <c r="AT30" s="65">
        <v>0</v>
      </c>
      <c r="AU30" s="65">
        <v>0</v>
      </c>
      <c r="AV30" s="65">
        <v>0</v>
      </c>
      <c r="AW30" s="65">
        <v>2</v>
      </c>
      <c r="AX30" s="65">
        <v>2</v>
      </c>
      <c r="AY30" s="65">
        <v>0</v>
      </c>
      <c r="AZ30" s="65">
        <v>4</v>
      </c>
      <c r="BA30" s="65">
        <v>6</v>
      </c>
      <c r="BB30" s="65">
        <v>2</v>
      </c>
      <c r="BC30" s="65">
        <v>1</v>
      </c>
      <c r="BD30" s="65">
        <v>0</v>
      </c>
      <c r="BE30" s="65">
        <v>2</v>
      </c>
      <c r="BF30" s="65">
        <v>1</v>
      </c>
      <c r="BG30" s="65">
        <v>3</v>
      </c>
      <c r="BH30" s="65">
        <v>16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6" t="s">
        <v>564</v>
      </c>
      <c r="B31" s="172">
        <v>27</v>
      </c>
      <c r="C31" s="65">
        <v>6</v>
      </c>
      <c r="D31" s="65">
        <v>8</v>
      </c>
      <c r="E31" s="65">
        <v>7</v>
      </c>
      <c r="F31" s="65">
        <v>7</v>
      </c>
      <c r="G31" s="65">
        <v>2</v>
      </c>
      <c r="H31" s="65">
        <v>75</v>
      </c>
      <c r="I31" s="65">
        <v>66</v>
      </c>
      <c r="J31" s="65">
        <v>1</v>
      </c>
      <c r="K31" s="65">
        <v>99</v>
      </c>
      <c r="L31" s="65">
        <v>63</v>
      </c>
      <c r="M31" s="65">
        <v>0</v>
      </c>
      <c r="N31" s="65">
        <v>0</v>
      </c>
      <c r="O31" s="65">
        <v>0</v>
      </c>
      <c r="P31" s="65">
        <v>1134</v>
      </c>
      <c r="Q31" s="65">
        <v>410</v>
      </c>
      <c r="R31" s="65">
        <v>724</v>
      </c>
      <c r="S31" s="65">
        <v>0</v>
      </c>
      <c r="T31" s="65">
        <v>256</v>
      </c>
      <c r="U31" s="65">
        <v>1023</v>
      </c>
      <c r="V31" s="65">
        <v>299</v>
      </c>
      <c r="W31" s="65">
        <v>724</v>
      </c>
      <c r="X31" s="65">
        <v>0</v>
      </c>
      <c r="Y31" s="173">
        <v>256</v>
      </c>
      <c r="Z31" s="106" t="s">
        <v>564</v>
      </c>
      <c r="AA31" s="192">
        <v>354</v>
      </c>
      <c r="AB31" s="165">
        <v>19</v>
      </c>
      <c r="AC31" s="165">
        <v>74</v>
      </c>
      <c r="AD31" s="165">
        <v>60</v>
      </c>
      <c r="AE31" s="165">
        <v>14</v>
      </c>
      <c r="AF31" s="165">
        <v>13</v>
      </c>
      <c r="AG31" s="165">
        <v>13</v>
      </c>
      <c r="AH31" s="165">
        <v>0</v>
      </c>
      <c r="AI31" s="165">
        <v>207</v>
      </c>
      <c r="AJ31" s="165">
        <v>5</v>
      </c>
      <c r="AK31" s="165">
        <v>21</v>
      </c>
      <c r="AL31" s="165">
        <v>0</v>
      </c>
      <c r="AM31" s="165">
        <v>26</v>
      </c>
      <c r="AN31" s="165">
        <v>1</v>
      </c>
      <c r="AO31" s="165">
        <v>26</v>
      </c>
      <c r="AP31" s="193">
        <v>0</v>
      </c>
      <c r="AQ31" s="106" t="s">
        <v>564</v>
      </c>
      <c r="AR31" s="172">
        <v>22</v>
      </c>
      <c r="AS31" s="65">
        <v>6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1</v>
      </c>
      <c r="BA31" s="65">
        <v>2</v>
      </c>
      <c r="BB31" s="65">
        <v>1</v>
      </c>
      <c r="BC31" s="65">
        <v>2</v>
      </c>
      <c r="BD31" s="65">
        <v>0</v>
      </c>
      <c r="BE31" s="65">
        <v>0</v>
      </c>
      <c r="BF31" s="65">
        <v>1</v>
      </c>
      <c r="BG31" s="65">
        <v>2</v>
      </c>
      <c r="BH31" s="65">
        <v>15</v>
      </c>
      <c r="BI31" s="65">
        <v>4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6" t="s">
        <v>48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3</v>
      </c>
      <c r="H32" s="65">
        <v>85</v>
      </c>
      <c r="I32" s="65">
        <v>42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6" t="s">
        <v>48</v>
      </c>
      <c r="AA32" s="192">
        <v>164</v>
      </c>
      <c r="AB32" s="165">
        <v>13</v>
      </c>
      <c r="AC32" s="165">
        <v>27</v>
      </c>
      <c r="AD32" s="165">
        <v>24</v>
      </c>
      <c r="AE32" s="165">
        <v>3</v>
      </c>
      <c r="AF32" s="165">
        <v>6</v>
      </c>
      <c r="AG32" s="165">
        <v>6</v>
      </c>
      <c r="AH32" s="165">
        <v>0</v>
      </c>
      <c r="AI32" s="165">
        <v>98</v>
      </c>
      <c r="AJ32" s="165">
        <v>3</v>
      </c>
      <c r="AK32" s="165">
        <v>12</v>
      </c>
      <c r="AL32" s="165">
        <v>1</v>
      </c>
      <c r="AM32" s="165">
        <v>12</v>
      </c>
      <c r="AN32" s="165">
        <v>3</v>
      </c>
      <c r="AO32" s="165">
        <v>15</v>
      </c>
      <c r="AP32" s="193">
        <v>0</v>
      </c>
      <c r="AQ32" s="106" t="s">
        <v>48</v>
      </c>
      <c r="AR32" s="172">
        <v>8</v>
      </c>
      <c r="AS32" s="65">
        <v>17</v>
      </c>
      <c r="AT32" s="65">
        <v>0</v>
      </c>
      <c r="AU32" s="65">
        <v>0</v>
      </c>
      <c r="AV32" s="65">
        <v>0</v>
      </c>
      <c r="AW32" s="65">
        <v>3</v>
      </c>
      <c r="AX32" s="65">
        <v>3</v>
      </c>
      <c r="AY32" s="65">
        <v>0</v>
      </c>
      <c r="AZ32" s="65">
        <v>0</v>
      </c>
      <c r="BA32" s="65">
        <v>3</v>
      </c>
      <c r="BB32" s="65">
        <v>0</v>
      </c>
      <c r="BC32" s="65">
        <v>3</v>
      </c>
      <c r="BD32" s="65">
        <v>0</v>
      </c>
      <c r="BE32" s="65">
        <v>2</v>
      </c>
      <c r="BF32" s="65">
        <v>0</v>
      </c>
      <c r="BG32" s="65">
        <v>4</v>
      </c>
      <c r="BH32" s="65">
        <v>6</v>
      </c>
      <c r="BI32" s="65">
        <v>2</v>
      </c>
      <c r="BJ32" s="65">
        <v>2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6" t="s">
        <v>565</v>
      </c>
      <c r="B33" s="172">
        <v>18</v>
      </c>
      <c r="C33" s="65">
        <v>5</v>
      </c>
      <c r="D33" s="65">
        <v>5</v>
      </c>
      <c r="E33" s="65">
        <v>4</v>
      </c>
      <c r="F33" s="65">
        <v>4</v>
      </c>
      <c r="G33" s="65">
        <v>4</v>
      </c>
      <c r="H33" s="65">
        <v>129</v>
      </c>
      <c r="I33" s="65">
        <v>109</v>
      </c>
      <c r="J33" s="65">
        <v>4</v>
      </c>
      <c r="K33" s="65">
        <v>54</v>
      </c>
      <c r="L33" s="65">
        <v>50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300</v>
      </c>
      <c r="U33" s="65">
        <v>268</v>
      </c>
      <c r="V33" s="65">
        <v>198</v>
      </c>
      <c r="W33" s="65">
        <v>70</v>
      </c>
      <c r="X33" s="65">
        <v>0</v>
      </c>
      <c r="Y33" s="173">
        <v>290</v>
      </c>
      <c r="Z33" s="106" t="s">
        <v>565</v>
      </c>
      <c r="AA33" s="192">
        <v>218</v>
      </c>
      <c r="AB33" s="165">
        <v>17</v>
      </c>
      <c r="AC33" s="165">
        <v>59</v>
      </c>
      <c r="AD33" s="165">
        <v>44</v>
      </c>
      <c r="AE33" s="165">
        <v>15</v>
      </c>
      <c r="AF33" s="165">
        <v>10</v>
      </c>
      <c r="AG33" s="165">
        <v>10</v>
      </c>
      <c r="AH33" s="165">
        <v>0</v>
      </c>
      <c r="AI33" s="165">
        <v>117</v>
      </c>
      <c r="AJ33" s="165">
        <v>4</v>
      </c>
      <c r="AK33" s="165">
        <v>12</v>
      </c>
      <c r="AL33" s="165">
        <v>0</v>
      </c>
      <c r="AM33" s="165">
        <v>14</v>
      </c>
      <c r="AN33" s="165">
        <v>1</v>
      </c>
      <c r="AO33" s="165">
        <v>16</v>
      </c>
      <c r="AP33" s="193">
        <v>2</v>
      </c>
      <c r="AQ33" s="106" t="s">
        <v>565</v>
      </c>
      <c r="AR33" s="172">
        <v>23</v>
      </c>
      <c r="AS33" s="65">
        <v>28</v>
      </c>
      <c r="AT33" s="65">
        <v>0</v>
      </c>
      <c r="AU33" s="65">
        <v>0</v>
      </c>
      <c r="AV33" s="65">
        <v>0</v>
      </c>
      <c r="AW33" s="65">
        <v>3</v>
      </c>
      <c r="AX33" s="65">
        <v>3</v>
      </c>
      <c r="AY33" s="65">
        <v>0</v>
      </c>
      <c r="AZ33" s="65">
        <v>0</v>
      </c>
      <c r="BA33" s="65">
        <v>6</v>
      </c>
      <c r="BB33" s="65">
        <v>1</v>
      </c>
      <c r="BC33" s="65">
        <v>8</v>
      </c>
      <c r="BD33" s="65">
        <v>0</v>
      </c>
      <c r="BE33" s="65">
        <v>4</v>
      </c>
      <c r="BF33" s="65">
        <v>1</v>
      </c>
      <c r="BG33" s="65">
        <v>7</v>
      </c>
      <c r="BH33" s="65">
        <v>18</v>
      </c>
      <c r="BI33" s="65">
        <v>3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6" t="s">
        <v>566</v>
      </c>
      <c r="B34" s="172">
        <v>52</v>
      </c>
      <c r="C34" s="65">
        <v>11</v>
      </c>
      <c r="D34" s="65">
        <v>12</v>
      </c>
      <c r="E34" s="65">
        <v>10</v>
      </c>
      <c r="F34" s="65">
        <v>6</v>
      </c>
      <c r="G34" s="65">
        <v>8</v>
      </c>
      <c r="H34" s="65">
        <v>411</v>
      </c>
      <c r="I34" s="65">
        <v>411</v>
      </c>
      <c r="J34" s="65">
        <v>40</v>
      </c>
      <c r="K34" s="65">
        <v>1037</v>
      </c>
      <c r="L34" s="65">
        <v>1037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6" t="s">
        <v>566</v>
      </c>
      <c r="AA34" s="192">
        <v>1167</v>
      </c>
      <c r="AB34" s="165">
        <v>68</v>
      </c>
      <c r="AC34" s="165">
        <v>297</v>
      </c>
      <c r="AD34" s="165">
        <v>200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6" t="s">
        <v>566</v>
      </c>
      <c r="AR34" s="172">
        <v>165</v>
      </c>
      <c r="AS34" s="65">
        <v>130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4</v>
      </c>
      <c r="BA34" s="65">
        <v>50</v>
      </c>
      <c r="BB34" s="65">
        <v>1</v>
      </c>
      <c r="BC34" s="65">
        <v>57</v>
      </c>
      <c r="BD34" s="65">
        <v>0</v>
      </c>
      <c r="BE34" s="65">
        <v>6</v>
      </c>
      <c r="BF34" s="65">
        <v>4</v>
      </c>
      <c r="BG34" s="65">
        <v>16</v>
      </c>
      <c r="BH34" s="65">
        <v>150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6" t="s">
        <v>34</v>
      </c>
      <c r="B35" s="172">
        <v>34</v>
      </c>
      <c r="C35" s="65">
        <v>6</v>
      </c>
      <c r="D35" s="65">
        <v>6</v>
      </c>
      <c r="E35" s="65">
        <v>5</v>
      </c>
      <c r="F35" s="65">
        <v>6</v>
      </c>
      <c r="G35" s="65">
        <v>9</v>
      </c>
      <c r="H35" s="65">
        <v>425</v>
      </c>
      <c r="I35" s="65">
        <v>400</v>
      </c>
      <c r="J35" s="65">
        <v>3</v>
      </c>
      <c r="K35" s="65">
        <v>117</v>
      </c>
      <c r="L35" s="65">
        <v>117</v>
      </c>
      <c r="M35" s="65">
        <v>2</v>
      </c>
      <c r="N35" s="65">
        <v>124</v>
      </c>
      <c r="O35" s="65">
        <v>124</v>
      </c>
      <c r="P35" s="65">
        <v>1039</v>
      </c>
      <c r="Q35" s="65">
        <v>617</v>
      </c>
      <c r="R35" s="65">
        <v>422</v>
      </c>
      <c r="S35" s="65">
        <v>248</v>
      </c>
      <c r="T35" s="65">
        <v>310</v>
      </c>
      <c r="U35" s="65">
        <v>1015</v>
      </c>
      <c r="V35" s="65">
        <v>593</v>
      </c>
      <c r="W35" s="65">
        <v>422</v>
      </c>
      <c r="X35" s="65">
        <v>248</v>
      </c>
      <c r="Y35" s="173">
        <v>310</v>
      </c>
      <c r="Z35" s="106" t="s">
        <v>34</v>
      </c>
      <c r="AA35" s="192">
        <v>574</v>
      </c>
      <c r="AB35" s="165">
        <v>50</v>
      </c>
      <c r="AC35" s="165">
        <v>131</v>
      </c>
      <c r="AD35" s="165">
        <v>98</v>
      </c>
      <c r="AE35" s="165">
        <v>33</v>
      </c>
      <c r="AF35" s="165">
        <v>23</v>
      </c>
      <c r="AG35" s="165">
        <v>23</v>
      </c>
      <c r="AH35" s="165">
        <v>0</v>
      </c>
      <c r="AI35" s="165">
        <v>363</v>
      </c>
      <c r="AJ35" s="165">
        <v>9</v>
      </c>
      <c r="AK35" s="165">
        <v>26</v>
      </c>
      <c r="AL35" s="165">
        <v>5</v>
      </c>
      <c r="AM35" s="165">
        <v>25</v>
      </c>
      <c r="AN35" s="165">
        <v>9</v>
      </c>
      <c r="AO35" s="165">
        <v>29</v>
      </c>
      <c r="AP35" s="193">
        <v>4</v>
      </c>
      <c r="AQ35" s="106" t="s">
        <v>34</v>
      </c>
      <c r="AR35" s="172">
        <v>76</v>
      </c>
      <c r="AS35" s="65">
        <v>37</v>
      </c>
      <c r="AT35" s="65">
        <v>0</v>
      </c>
      <c r="AU35" s="65">
        <v>0</v>
      </c>
      <c r="AV35" s="65">
        <v>0</v>
      </c>
      <c r="AW35" s="65">
        <v>5</v>
      </c>
      <c r="AX35" s="65">
        <v>5</v>
      </c>
      <c r="AY35" s="65">
        <v>0</v>
      </c>
      <c r="AZ35" s="65">
        <v>22</v>
      </c>
      <c r="BA35" s="65">
        <v>10</v>
      </c>
      <c r="BB35" s="65">
        <v>3</v>
      </c>
      <c r="BC35" s="65">
        <v>5</v>
      </c>
      <c r="BD35" s="65">
        <v>0</v>
      </c>
      <c r="BE35" s="65">
        <v>5</v>
      </c>
      <c r="BF35" s="65">
        <v>3</v>
      </c>
      <c r="BG35" s="65">
        <v>12</v>
      </c>
      <c r="BH35" s="65">
        <v>42</v>
      </c>
      <c r="BI35" s="65">
        <v>6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6" t="s">
        <v>49</v>
      </c>
      <c r="B36" s="186">
        <v>1</v>
      </c>
      <c r="C36" s="179">
        <v>1</v>
      </c>
      <c r="D36" s="179">
        <v>1</v>
      </c>
      <c r="E36" s="179">
        <v>1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6" t="s">
        <v>49</v>
      </c>
      <c r="AA36" s="186">
        <v>24</v>
      </c>
      <c r="AB36" s="179">
        <v>1</v>
      </c>
      <c r="AC36" s="179">
        <v>1</v>
      </c>
      <c r="AD36" s="179">
        <v>1</v>
      </c>
      <c r="AE36" s="179">
        <v>0</v>
      </c>
      <c r="AF36" s="179">
        <v>1</v>
      </c>
      <c r="AG36" s="179">
        <v>1</v>
      </c>
      <c r="AH36" s="179">
        <v>0</v>
      </c>
      <c r="AI36" s="179">
        <v>18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6" t="s">
        <v>49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R6:BJ6"/>
    <mergeCell ref="AA7:AB8"/>
    <mergeCell ref="BI9:BI11"/>
    <mergeCell ref="BJ9:BJ11"/>
    <mergeCell ref="X1:Y1"/>
    <mergeCell ref="BI1:BJ1"/>
    <mergeCell ref="X2:Y2"/>
    <mergeCell ref="BI2:BJ2"/>
    <mergeCell ref="AQ40:AZ41"/>
    <mergeCell ref="A3:Y3"/>
    <mergeCell ref="Z3:AP3"/>
    <mergeCell ref="AQ3:BJ3"/>
    <mergeCell ref="A5:Y5"/>
    <mergeCell ref="Z5:AP5"/>
    <mergeCell ref="AQ5:BJ5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Q6:AQ11"/>
    <mergeCell ref="BD8:BE8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AW9:AY9"/>
    <mergeCell ref="AA6:AP6"/>
    <mergeCell ref="AH10:AH11"/>
    <mergeCell ref="AL9:AL11"/>
    <mergeCell ref="AM9:AM11"/>
    <mergeCell ref="AN9:AN11"/>
    <mergeCell ref="AT8:AY8"/>
    <mergeCell ref="AZ8:BA8"/>
    <mergeCell ref="BB8:BC8"/>
    <mergeCell ref="AC7:AP7"/>
    <mergeCell ref="AR7:AS8"/>
    <mergeCell ref="AT7:BJ7"/>
    <mergeCell ref="AC8:AH8"/>
    <mergeCell ref="AI8:AJ8"/>
    <mergeCell ref="AK8:AL8"/>
    <mergeCell ref="AO8:AP8"/>
    <mergeCell ref="AF9:AH9"/>
    <mergeCell ref="AI9:AI11"/>
    <mergeCell ref="AJ9:AJ11"/>
    <mergeCell ref="AK9:AK11"/>
    <mergeCell ref="BF8:BG8"/>
    <mergeCell ref="BF9:BF11"/>
    <mergeCell ref="BG9:BG11"/>
    <mergeCell ref="AV10:AV11"/>
    <mergeCell ref="BH9:BH11"/>
    <mergeCell ref="V10:V11"/>
    <mergeCell ref="J8:L9"/>
    <mergeCell ref="M8:O9"/>
    <mergeCell ref="P8:T8"/>
    <mergeCell ref="U8:Y8"/>
    <mergeCell ref="AM8:AN8"/>
    <mergeCell ref="BI8:BJ8"/>
    <mergeCell ref="P9:R9"/>
    <mergeCell ref="S9:S11"/>
    <mergeCell ref="T9:T11"/>
    <mergeCell ref="U9:W9"/>
    <mergeCell ref="X9:X11"/>
    <mergeCell ref="Y9:Y11"/>
    <mergeCell ref="AA9:AA11"/>
    <mergeCell ref="AB9:AB11"/>
    <mergeCell ref="AC9:AE9"/>
    <mergeCell ref="AO9:AO11"/>
    <mergeCell ref="AP9:AP11"/>
    <mergeCell ref="AR9:AR11"/>
    <mergeCell ref="AS9:AS11"/>
    <mergeCell ref="AT9:AV9"/>
    <mergeCell ref="AT10:AT11"/>
    <mergeCell ref="AU10:AU11"/>
    <mergeCell ref="AO1:AP1"/>
    <mergeCell ref="AO2:AP2"/>
    <mergeCell ref="A4:Y4"/>
    <mergeCell ref="Z4:AP4"/>
    <mergeCell ref="AQ4:BJ4"/>
    <mergeCell ref="W10:W11"/>
    <mergeCell ref="AC10:AC11"/>
    <mergeCell ref="AD10:AD11"/>
    <mergeCell ref="AE10:AE11"/>
    <mergeCell ref="AF10:AF11"/>
    <mergeCell ref="G10:G11"/>
    <mergeCell ref="H10:H11"/>
    <mergeCell ref="I10:I11"/>
    <mergeCell ref="J10:J11"/>
    <mergeCell ref="K10:K11"/>
    <mergeCell ref="L10:L11"/>
    <mergeCell ref="M10:M11"/>
    <mergeCell ref="N10:N11"/>
    <mergeCell ref="AG10:AG11"/>
    <mergeCell ref="O10:O11"/>
    <mergeCell ref="P10:P11"/>
    <mergeCell ref="Q10:Q11"/>
    <mergeCell ref="R10:R11"/>
    <mergeCell ref="U10:U11"/>
  </mergeCells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95" t="s">
        <v>294</v>
      </c>
      <c r="X1" s="417" t="s">
        <v>501</v>
      </c>
      <c r="Y1" s="418"/>
      <c r="Z1" s="101" t="s">
        <v>261</v>
      </c>
      <c r="AN1" s="95" t="s">
        <v>294</v>
      </c>
      <c r="AO1" s="417" t="s">
        <v>501</v>
      </c>
      <c r="AP1" s="418"/>
      <c r="AQ1" s="101" t="s">
        <v>261</v>
      </c>
      <c r="BG1" s="54"/>
      <c r="BH1" s="95" t="s">
        <v>294</v>
      </c>
      <c r="BI1" s="419" t="s">
        <v>501</v>
      </c>
      <c r="BJ1" s="419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607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607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607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297</v>
      </c>
      <c r="B6" s="272" t="s">
        <v>363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364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521</v>
      </c>
      <c r="AA6" s="253" t="s">
        <v>339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521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298</v>
      </c>
      <c r="AB7" s="270"/>
      <c r="AC7" s="254" t="s">
        <v>522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342</v>
      </c>
      <c r="AS7" s="269"/>
      <c r="AT7" s="253" t="s">
        <v>523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365</v>
      </c>
      <c r="C8" s="235" t="s">
        <v>531</v>
      </c>
      <c r="D8" s="235" t="s">
        <v>482</v>
      </c>
      <c r="E8" s="235" t="s">
        <v>366</v>
      </c>
      <c r="F8" s="235" t="s">
        <v>367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368</v>
      </c>
      <c r="AD8" s="254"/>
      <c r="AE8" s="254"/>
      <c r="AF8" s="254"/>
      <c r="AG8" s="254"/>
      <c r="AH8" s="255"/>
      <c r="AI8" s="321" t="s">
        <v>353</v>
      </c>
      <c r="AJ8" s="396"/>
      <c r="AK8" s="321" t="s">
        <v>369</v>
      </c>
      <c r="AL8" s="396"/>
      <c r="AM8" s="321" t="s">
        <v>526</v>
      </c>
      <c r="AN8" s="396"/>
      <c r="AO8" s="321" t="s">
        <v>360</v>
      </c>
      <c r="AP8" s="406"/>
      <c r="AQ8" s="407"/>
      <c r="AR8" s="415"/>
      <c r="AS8" s="416"/>
      <c r="AT8" s="253" t="s">
        <v>368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369</v>
      </c>
      <c r="BC8" s="396"/>
      <c r="BD8" s="321" t="s">
        <v>526</v>
      </c>
      <c r="BE8" s="396"/>
      <c r="BF8" s="321" t="s">
        <v>360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362</v>
      </c>
      <c r="AB9" s="236" t="s">
        <v>373</v>
      </c>
      <c r="AC9" s="253" t="s">
        <v>371</v>
      </c>
      <c r="AD9" s="254"/>
      <c r="AE9" s="255"/>
      <c r="AF9" s="253" t="s">
        <v>68</v>
      </c>
      <c r="AG9" s="254"/>
      <c r="AH9" s="255"/>
      <c r="AI9" s="236" t="s">
        <v>66</v>
      </c>
      <c r="AJ9" s="236" t="s">
        <v>69</v>
      </c>
      <c r="AK9" s="236" t="s">
        <v>66</v>
      </c>
      <c r="AL9" s="236" t="s">
        <v>69</v>
      </c>
      <c r="AM9" s="236" t="s">
        <v>362</v>
      </c>
      <c r="AN9" s="236" t="s">
        <v>373</v>
      </c>
      <c r="AO9" s="236" t="s">
        <v>362</v>
      </c>
      <c r="AP9" s="247" t="s">
        <v>69</v>
      </c>
      <c r="AQ9" s="407"/>
      <c r="AR9" s="235" t="s">
        <v>362</v>
      </c>
      <c r="AS9" s="235" t="s">
        <v>69</v>
      </c>
      <c r="AT9" s="237" t="s">
        <v>371</v>
      </c>
      <c r="AU9" s="237"/>
      <c r="AV9" s="237"/>
      <c r="AW9" s="237" t="s">
        <v>68</v>
      </c>
      <c r="AX9" s="237"/>
      <c r="AY9" s="237"/>
      <c r="AZ9" s="235" t="s">
        <v>362</v>
      </c>
      <c r="BA9" s="235" t="s">
        <v>69</v>
      </c>
      <c r="BB9" s="235" t="s">
        <v>362</v>
      </c>
      <c r="BC9" s="235" t="s">
        <v>373</v>
      </c>
      <c r="BD9" s="235" t="s">
        <v>66</v>
      </c>
      <c r="BE9" s="235" t="s">
        <v>69</v>
      </c>
      <c r="BF9" s="235" t="s">
        <v>66</v>
      </c>
      <c r="BG9" s="235" t="s">
        <v>468</v>
      </c>
      <c r="BH9" s="247" t="s">
        <v>362</v>
      </c>
      <c r="BI9" s="235" t="s">
        <v>362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378</v>
      </c>
      <c r="AD10" s="236" t="s">
        <v>79</v>
      </c>
      <c r="AE10" s="236" t="s">
        <v>377</v>
      </c>
      <c r="AF10" s="236" t="s">
        <v>77</v>
      </c>
      <c r="AG10" s="236" t="s">
        <v>376</v>
      </c>
      <c r="AH10" s="236" t="s">
        <v>377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77</v>
      </c>
      <c r="AU10" s="236" t="s">
        <v>376</v>
      </c>
      <c r="AV10" s="236" t="s">
        <v>78</v>
      </c>
      <c r="AW10" s="236" t="s">
        <v>378</v>
      </c>
      <c r="AX10" s="236" t="s">
        <v>79</v>
      </c>
      <c r="AY10" s="236" t="s">
        <v>377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197" t="s">
        <v>384</v>
      </c>
      <c r="B12" s="188">
        <f t="shared" ref="B12:Y12" si="0">SUM(B13:B36)</f>
        <v>318</v>
      </c>
      <c r="C12" s="189">
        <f t="shared" si="0"/>
        <v>105</v>
      </c>
      <c r="D12" s="189">
        <f t="shared" si="0"/>
        <v>128</v>
      </c>
      <c r="E12" s="189">
        <f t="shared" si="0"/>
        <v>99</v>
      </c>
      <c r="F12" s="189">
        <f t="shared" si="0"/>
        <v>100</v>
      </c>
      <c r="G12" s="189">
        <f t="shared" si="0"/>
        <v>67</v>
      </c>
      <c r="H12" s="189">
        <f t="shared" si="0"/>
        <v>3255</v>
      </c>
      <c r="I12" s="189">
        <f t="shared" si="0"/>
        <v>2388</v>
      </c>
      <c r="J12" s="189">
        <f t="shared" si="0"/>
        <v>94</v>
      </c>
      <c r="K12" s="189">
        <f t="shared" si="0"/>
        <v>3820</v>
      </c>
      <c r="L12" s="189">
        <f t="shared" si="0"/>
        <v>2926</v>
      </c>
      <c r="M12" s="189">
        <f t="shared" si="0"/>
        <v>24</v>
      </c>
      <c r="N12" s="189">
        <f t="shared" si="0"/>
        <v>2226</v>
      </c>
      <c r="O12" s="189">
        <f t="shared" si="0"/>
        <v>1468</v>
      </c>
      <c r="P12" s="189">
        <f t="shared" si="0"/>
        <v>23424</v>
      </c>
      <c r="Q12" s="189">
        <f t="shared" si="0"/>
        <v>7944</v>
      </c>
      <c r="R12" s="189">
        <f t="shared" si="0"/>
        <v>15480</v>
      </c>
      <c r="S12" s="189">
        <f t="shared" si="0"/>
        <v>4685</v>
      </c>
      <c r="T12" s="189">
        <f t="shared" si="0"/>
        <v>6734</v>
      </c>
      <c r="U12" s="189">
        <f t="shared" si="0"/>
        <v>20199</v>
      </c>
      <c r="V12" s="189">
        <f t="shared" si="0"/>
        <v>6621</v>
      </c>
      <c r="W12" s="189">
        <f t="shared" si="0"/>
        <v>13578</v>
      </c>
      <c r="X12" s="189">
        <f t="shared" si="0"/>
        <v>4453</v>
      </c>
      <c r="Y12" s="190">
        <f t="shared" si="0"/>
        <v>6627</v>
      </c>
      <c r="Z12" s="200" t="s">
        <v>384</v>
      </c>
      <c r="AA12" s="188">
        <f t="shared" ref="AA12:AP12" si="1">SUM(AA13:AA36)</f>
        <v>7199</v>
      </c>
      <c r="AB12" s="189">
        <f t="shared" si="1"/>
        <v>423</v>
      </c>
      <c r="AC12" s="189">
        <f t="shared" si="1"/>
        <v>1315</v>
      </c>
      <c r="AD12" s="189">
        <f t="shared" si="1"/>
        <v>1031</v>
      </c>
      <c r="AE12" s="189">
        <f t="shared" si="1"/>
        <v>284</v>
      </c>
      <c r="AF12" s="189">
        <f t="shared" si="1"/>
        <v>222</v>
      </c>
      <c r="AG12" s="189">
        <f t="shared" si="1"/>
        <v>209</v>
      </c>
      <c r="AH12" s="189">
        <f t="shared" si="1"/>
        <v>13</v>
      </c>
      <c r="AI12" s="189">
        <f t="shared" si="1"/>
        <v>4469</v>
      </c>
      <c r="AJ12" s="189">
        <f t="shared" si="1"/>
        <v>60</v>
      </c>
      <c r="AK12" s="189">
        <f t="shared" si="1"/>
        <v>445</v>
      </c>
      <c r="AL12" s="189">
        <f t="shared" si="1"/>
        <v>41</v>
      </c>
      <c r="AM12" s="189">
        <f t="shared" si="1"/>
        <v>430</v>
      </c>
      <c r="AN12" s="189">
        <f t="shared" si="1"/>
        <v>70</v>
      </c>
      <c r="AO12" s="189">
        <f t="shared" si="1"/>
        <v>540</v>
      </c>
      <c r="AP12" s="190">
        <f t="shared" si="1"/>
        <v>30</v>
      </c>
      <c r="AQ12" s="200" t="s">
        <v>384</v>
      </c>
      <c r="AR12" s="188">
        <f t="shared" ref="AR12:BG12" si="2">SUM(AR13:AR36)</f>
        <v>976</v>
      </c>
      <c r="AS12" s="189">
        <f t="shared" si="2"/>
        <v>561</v>
      </c>
      <c r="AT12" s="189">
        <f t="shared" si="2"/>
        <v>1</v>
      </c>
      <c r="AU12" s="189">
        <f t="shared" si="2"/>
        <v>0</v>
      </c>
      <c r="AV12" s="189">
        <f t="shared" si="2"/>
        <v>1</v>
      </c>
      <c r="AW12" s="189">
        <f t="shared" si="2"/>
        <v>76</v>
      </c>
      <c r="AX12" s="189">
        <f t="shared" si="2"/>
        <v>74</v>
      </c>
      <c r="AY12" s="189">
        <f t="shared" si="2"/>
        <v>2</v>
      </c>
      <c r="AZ12" s="189">
        <f t="shared" si="2"/>
        <v>158</v>
      </c>
      <c r="BA12" s="189">
        <f t="shared" si="2"/>
        <v>140</v>
      </c>
      <c r="BB12" s="189">
        <f t="shared" si="2"/>
        <v>26</v>
      </c>
      <c r="BC12" s="189">
        <f t="shared" si="2"/>
        <v>156</v>
      </c>
      <c r="BD12" s="189">
        <f t="shared" si="2"/>
        <v>3</v>
      </c>
      <c r="BE12" s="189">
        <f t="shared" si="2"/>
        <v>59</v>
      </c>
      <c r="BF12" s="189">
        <f t="shared" si="2"/>
        <v>35</v>
      </c>
      <c r="BG12" s="189">
        <f t="shared" si="2"/>
        <v>122</v>
      </c>
      <c r="BH12" s="189">
        <f>SUM(BH13:BH36)</f>
        <v>668</v>
      </c>
      <c r="BI12" s="189">
        <f>SUM(BI13:BI36)</f>
        <v>85</v>
      </c>
      <c r="BJ12" s="189">
        <f>SUM(BJ13:BJ36)</f>
        <v>8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6" t="s">
        <v>559</v>
      </c>
      <c r="B13" s="172">
        <v>31</v>
      </c>
      <c r="C13" s="65">
        <v>8</v>
      </c>
      <c r="D13" s="65">
        <v>15</v>
      </c>
      <c r="E13" s="65">
        <v>7</v>
      </c>
      <c r="F13" s="65">
        <v>5</v>
      </c>
      <c r="G13" s="65">
        <v>5</v>
      </c>
      <c r="H13" s="65">
        <v>183</v>
      </c>
      <c r="I13" s="65">
        <v>159</v>
      </c>
      <c r="J13" s="65">
        <v>7</v>
      </c>
      <c r="K13" s="65">
        <v>319</v>
      </c>
      <c r="L13" s="65">
        <v>270</v>
      </c>
      <c r="M13" s="65">
        <v>3</v>
      </c>
      <c r="N13" s="65">
        <v>279</v>
      </c>
      <c r="O13" s="65">
        <v>137</v>
      </c>
      <c r="P13" s="65">
        <v>2666</v>
      </c>
      <c r="Q13" s="65">
        <v>640</v>
      </c>
      <c r="R13" s="65">
        <v>2026</v>
      </c>
      <c r="S13" s="65">
        <v>0</v>
      </c>
      <c r="T13" s="65">
        <v>552</v>
      </c>
      <c r="U13" s="65">
        <v>2288</v>
      </c>
      <c r="V13" s="65">
        <v>374</v>
      </c>
      <c r="W13" s="65">
        <v>1914</v>
      </c>
      <c r="X13" s="65">
        <v>0</v>
      </c>
      <c r="Y13" s="173">
        <v>577</v>
      </c>
      <c r="Z13" s="106" t="s">
        <v>559</v>
      </c>
      <c r="AA13" s="192">
        <v>676</v>
      </c>
      <c r="AB13" s="165">
        <v>50</v>
      </c>
      <c r="AC13" s="165">
        <v>130</v>
      </c>
      <c r="AD13" s="165">
        <v>106</v>
      </c>
      <c r="AE13" s="165">
        <v>24</v>
      </c>
      <c r="AF13" s="165">
        <v>18</v>
      </c>
      <c r="AG13" s="165">
        <v>16</v>
      </c>
      <c r="AH13" s="165">
        <v>2</v>
      </c>
      <c r="AI13" s="165">
        <v>387</v>
      </c>
      <c r="AJ13" s="165">
        <v>12</v>
      </c>
      <c r="AK13" s="165">
        <v>49</v>
      </c>
      <c r="AL13" s="165">
        <v>4</v>
      </c>
      <c r="AM13" s="165">
        <v>51</v>
      </c>
      <c r="AN13" s="165">
        <v>14</v>
      </c>
      <c r="AO13" s="165">
        <v>59</v>
      </c>
      <c r="AP13" s="193">
        <v>2</v>
      </c>
      <c r="AQ13" s="106" t="s">
        <v>559</v>
      </c>
      <c r="AR13" s="172">
        <v>71</v>
      </c>
      <c r="AS13" s="65">
        <v>66</v>
      </c>
      <c r="AT13" s="65">
        <v>0</v>
      </c>
      <c r="AU13" s="65">
        <v>0</v>
      </c>
      <c r="AV13" s="65">
        <v>0</v>
      </c>
      <c r="AW13" s="65">
        <v>17</v>
      </c>
      <c r="AX13" s="65">
        <v>17</v>
      </c>
      <c r="AY13" s="65">
        <v>0</v>
      </c>
      <c r="AZ13" s="65">
        <v>18</v>
      </c>
      <c r="BA13" s="65">
        <v>8</v>
      </c>
      <c r="BB13" s="65">
        <v>3</v>
      </c>
      <c r="BC13" s="65">
        <v>16</v>
      </c>
      <c r="BD13" s="65">
        <v>0</v>
      </c>
      <c r="BE13" s="65">
        <v>10</v>
      </c>
      <c r="BF13" s="65">
        <v>2</v>
      </c>
      <c r="BG13" s="65">
        <v>15</v>
      </c>
      <c r="BH13" s="65">
        <v>45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6" t="s">
        <v>35</v>
      </c>
      <c r="B14" s="172">
        <v>7</v>
      </c>
      <c r="C14" s="65">
        <v>5</v>
      </c>
      <c r="D14" s="65">
        <v>4</v>
      </c>
      <c r="E14" s="65">
        <v>4</v>
      </c>
      <c r="F14" s="65">
        <v>7</v>
      </c>
      <c r="G14" s="65">
        <v>4</v>
      </c>
      <c r="H14" s="65">
        <v>162</v>
      </c>
      <c r="I14" s="65">
        <v>82</v>
      </c>
      <c r="J14" s="65">
        <v>2</v>
      </c>
      <c r="K14" s="65">
        <v>60</v>
      </c>
      <c r="L14" s="65">
        <v>54</v>
      </c>
      <c r="M14" s="65">
        <v>1</v>
      </c>
      <c r="N14" s="65">
        <v>148</v>
      </c>
      <c r="O14" s="65">
        <v>115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6" t="s">
        <v>35</v>
      </c>
      <c r="AA14" s="192">
        <v>142</v>
      </c>
      <c r="AB14" s="165">
        <v>8</v>
      </c>
      <c r="AC14" s="165">
        <v>14</v>
      </c>
      <c r="AD14" s="165">
        <v>14</v>
      </c>
      <c r="AE14" s="165">
        <v>0</v>
      </c>
      <c r="AF14" s="165">
        <v>3</v>
      </c>
      <c r="AG14" s="165">
        <v>3</v>
      </c>
      <c r="AH14" s="165">
        <v>0</v>
      </c>
      <c r="AI14" s="165">
        <v>97</v>
      </c>
      <c r="AJ14" s="165">
        <v>1</v>
      </c>
      <c r="AK14" s="165">
        <v>10</v>
      </c>
      <c r="AL14" s="165">
        <v>1</v>
      </c>
      <c r="AM14" s="165">
        <v>10</v>
      </c>
      <c r="AN14" s="165">
        <v>1</v>
      </c>
      <c r="AO14" s="165">
        <v>11</v>
      </c>
      <c r="AP14" s="193">
        <v>2</v>
      </c>
      <c r="AQ14" s="106" t="s">
        <v>35</v>
      </c>
      <c r="AR14" s="172">
        <v>46</v>
      </c>
      <c r="AS14" s="65">
        <v>22</v>
      </c>
      <c r="AT14" s="65">
        <v>0</v>
      </c>
      <c r="AU14" s="65">
        <v>0</v>
      </c>
      <c r="AV14" s="65">
        <v>0</v>
      </c>
      <c r="AW14" s="65">
        <v>3</v>
      </c>
      <c r="AX14" s="65">
        <v>3</v>
      </c>
      <c r="AY14" s="65">
        <v>0</v>
      </c>
      <c r="AZ14" s="65">
        <v>10</v>
      </c>
      <c r="BA14" s="65">
        <v>5</v>
      </c>
      <c r="BB14" s="65">
        <v>1</v>
      </c>
      <c r="BC14" s="65">
        <v>4</v>
      </c>
      <c r="BD14" s="65">
        <v>0</v>
      </c>
      <c r="BE14" s="65">
        <v>3</v>
      </c>
      <c r="BF14" s="65">
        <v>1</v>
      </c>
      <c r="BG14" s="65">
        <v>7</v>
      </c>
      <c r="BH14" s="65">
        <v>32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6" t="s">
        <v>426</v>
      </c>
      <c r="B15" s="172">
        <v>10</v>
      </c>
      <c r="C15" s="65">
        <v>4</v>
      </c>
      <c r="D15" s="65">
        <v>6</v>
      </c>
      <c r="E15" s="65">
        <v>5</v>
      </c>
      <c r="F15" s="65">
        <v>4</v>
      </c>
      <c r="G15" s="65">
        <v>2</v>
      </c>
      <c r="H15" s="65">
        <v>85</v>
      </c>
      <c r="I15" s="65">
        <v>78</v>
      </c>
      <c r="J15" s="65">
        <v>10</v>
      </c>
      <c r="K15" s="65">
        <v>347</v>
      </c>
      <c r="L15" s="65">
        <v>319</v>
      </c>
      <c r="M15" s="65">
        <v>2</v>
      </c>
      <c r="N15" s="65">
        <v>108</v>
      </c>
      <c r="O15" s="65">
        <v>108</v>
      </c>
      <c r="P15" s="65">
        <v>1804</v>
      </c>
      <c r="Q15" s="65">
        <v>561</v>
      </c>
      <c r="R15" s="65">
        <v>1243</v>
      </c>
      <c r="S15" s="65">
        <v>0</v>
      </c>
      <c r="T15" s="65">
        <v>470</v>
      </c>
      <c r="U15" s="65">
        <v>1579</v>
      </c>
      <c r="V15" s="65">
        <v>516</v>
      </c>
      <c r="W15" s="65">
        <v>1063</v>
      </c>
      <c r="X15" s="65">
        <v>0</v>
      </c>
      <c r="Y15" s="173">
        <v>470</v>
      </c>
      <c r="Z15" s="106" t="s">
        <v>426</v>
      </c>
      <c r="AA15" s="192">
        <v>533</v>
      </c>
      <c r="AB15" s="165">
        <v>12</v>
      </c>
      <c r="AC15" s="165">
        <v>102</v>
      </c>
      <c r="AD15" s="165">
        <v>78</v>
      </c>
      <c r="AE15" s="165">
        <v>24</v>
      </c>
      <c r="AF15" s="165">
        <v>5</v>
      </c>
      <c r="AG15" s="165">
        <v>4</v>
      </c>
      <c r="AH15" s="165">
        <v>1</v>
      </c>
      <c r="AI15" s="165">
        <v>323</v>
      </c>
      <c r="AJ15" s="165">
        <v>0</v>
      </c>
      <c r="AK15" s="165">
        <v>33</v>
      </c>
      <c r="AL15" s="165">
        <v>2</v>
      </c>
      <c r="AM15" s="165">
        <v>34</v>
      </c>
      <c r="AN15" s="165">
        <v>4</v>
      </c>
      <c r="AO15" s="165">
        <v>41</v>
      </c>
      <c r="AP15" s="193">
        <v>1</v>
      </c>
      <c r="AQ15" s="106" t="s">
        <v>426</v>
      </c>
      <c r="AR15" s="172">
        <v>59</v>
      </c>
      <c r="AS15" s="65">
        <v>51</v>
      </c>
      <c r="AT15" s="65">
        <v>0</v>
      </c>
      <c r="AU15" s="65">
        <v>0</v>
      </c>
      <c r="AV15" s="65">
        <v>0</v>
      </c>
      <c r="AW15" s="65">
        <v>5</v>
      </c>
      <c r="AX15" s="65">
        <v>4</v>
      </c>
      <c r="AY15" s="65">
        <v>1</v>
      </c>
      <c r="AZ15" s="65">
        <v>10</v>
      </c>
      <c r="BA15" s="65">
        <v>14</v>
      </c>
      <c r="BB15" s="65">
        <v>2</v>
      </c>
      <c r="BC15" s="65">
        <v>15</v>
      </c>
      <c r="BD15" s="65">
        <v>0</v>
      </c>
      <c r="BE15" s="65">
        <v>4</v>
      </c>
      <c r="BF15" s="65">
        <v>1</v>
      </c>
      <c r="BG15" s="65">
        <v>13</v>
      </c>
      <c r="BH15" s="65">
        <v>46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6" t="s">
        <v>36</v>
      </c>
      <c r="B16" s="172">
        <v>7</v>
      </c>
      <c r="C16" s="65">
        <v>5</v>
      </c>
      <c r="D16" s="65">
        <v>4</v>
      </c>
      <c r="E16" s="65">
        <v>4</v>
      </c>
      <c r="F16" s="65">
        <v>2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30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609</v>
      </c>
      <c r="V16" s="65">
        <v>140</v>
      </c>
      <c r="W16" s="65">
        <v>469</v>
      </c>
      <c r="X16" s="65">
        <v>0</v>
      </c>
      <c r="Y16" s="173">
        <v>70</v>
      </c>
      <c r="Z16" s="106" t="s">
        <v>36</v>
      </c>
      <c r="AA16" s="192">
        <v>138</v>
      </c>
      <c r="AB16" s="165">
        <v>13</v>
      </c>
      <c r="AC16" s="165">
        <v>14</v>
      </c>
      <c r="AD16" s="165">
        <v>14</v>
      </c>
      <c r="AE16" s="165">
        <v>0</v>
      </c>
      <c r="AF16" s="165">
        <v>4</v>
      </c>
      <c r="AG16" s="165">
        <v>4</v>
      </c>
      <c r="AH16" s="165">
        <v>0</v>
      </c>
      <c r="AI16" s="165">
        <v>96</v>
      </c>
      <c r="AJ16" s="165">
        <v>0</v>
      </c>
      <c r="AK16" s="165">
        <v>9</v>
      </c>
      <c r="AL16" s="165">
        <v>0</v>
      </c>
      <c r="AM16" s="165">
        <v>7</v>
      </c>
      <c r="AN16" s="165">
        <v>8</v>
      </c>
      <c r="AO16" s="165">
        <v>12</v>
      </c>
      <c r="AP16" s="193">
        <v>1</v>
      </c>
      <c r="AQ16" s="106" t="s">
        <v>36</v>
      </c>
      <c r="AR16" s="172">
        <v>6</v>
      </c>
      <c r="AS16" s="65">
        <v>3</v>
      </c>
      <c r="AT16" s="65">
        <v>0</v>
      </c>
      <c r="AU16" s="65">
        <v>0</v>
      </c>
      <c r="AV16" s="65">
        <v>0</v>
      </c>
      <c r="AW16" s="65">
        <v>1</v>
      </c>
      <c r="AX16" s="65">
        <v>1</v>
      </c>
      <c r="AY16" s="65">
        <v>0</v>
      </c>
      <c r="AZ16" s="65">
        <v>1</v>
      </c>
      <c r="BA16" s="65">
        <v>1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5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6" t="s">
        <v>37</v>
      </c>
      <c r="B17" s="172">
        <v>13</v>
      </c>
      <c r="C17" s="65">
        <v>3</v>
      </c>
      <c r="D17" s="65">
        <v>5</v>
      </c>
      <c r="E17" s="65">
        <v>3</v>
      </c>
      <c r="F17" s="65">
        <v>3</v>
      </c>
      <c r="G17" s="65">
        <v>2</v>
      </c>
      <c r="H17" s="65">
        <v>100</v>
      </c>
      <c r="I17" s="65">
        <v>83</v>
      </c>
      <c r="J17" s="65">
        <v>2</v>
      </c>
      <c r="K17" s="65">
        <v>135</v>
      </c>
      <c r="L17" s="65">
        <v>58</v>
      </c>
      <c r="M17" s="65">
        <v>2</v>
      </c>
      <c r="N17" s="65">
        <v>113</v>
      </c>
      <c r="O17" s="65">
        <v>96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6" t="s">
        <v>37</v>
      </c>
      <c r="AA17" s="192">
        <v>173</v>
      </c>
      <c r="AB17" s="165">
        <v>11</v>
      </c>
      <c r="AC17" s="165">
        <v>18</v>
      </c>
      <c r="AD17" s="165">
        <v>17</v>
      </c>
      <c r="AE17" s="165">
        <v>1</v>
      </c>
      <c r="AF17" s="165">
        <v>9</v>
      </c>
      <c r="AG17" s="165">
        <v>9</v>
      </c>
      <c r="AH17" s="165">
        <v>0</v>
      </c>
      <c r="AI17" s="165">
        <v>118</v>
      </c>
      <c r="AJ17" s="165">
        <v>0</v>
      </c>
      <c r="AK17" s="165">
        <v>12</v>
      </c>
      <c r="AL17" s="165">
        <v>2</v>
      </c>
      <c r="AM17" s="165">
        <v>10</v>
      </c>
      <c r="AN17" s="165">
        <v>0</v>
      </c>
      <c r="AO17" s="165">
        <v>15</v>
      </c>
      <c r="AP17" s="193">
        <v>0</v>
      </c>
      <c r="AQ17" s="106" t="s">
        <v>37</v>
      </c>
      <c r="AR17" s="172">
        <v>30</v>
      </c>
      <c r="AS17" s="65">
        <v>25</v>
      </c>
      <c r="AT17" s="65">
        <v>0</v>
      </c>
      <c r="AU17" s="65">
        <v>0</v>
      </c>
      <c r="AV17" s="65">
        <v>0</v>
      </c>
      <c r="AW17" s="65">
        <v>4</v>
      </c>
      <c r="AX17" s="65">
        <v>4</v>
      </c>
      <c r="AY17" s="65">
        <v>0</v>
      </c>
      <c r="AZ17" s="65">
        <v>13</v>
      </c>
      <c r="BA17" s="65">
        <v>6</v>
      </c>
      <c r="BB17" s="65">
        <v>0</v>
      </c>
      <c r="BC17" s="65">
        <v>7</v>
      </c>
      <c r="BD17" s="65">
        <v>0</v>
      </c>
      <c r="BE17" s="65">
        <v>2</v>
      </c>
      <c r="BF17" s="65">
        <v>1</v>
      </c>
      <c r="BG17" s="65">
        <v>6</v>
      </c>
      <c r="BH17" s="65">
        <v>16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6" t="s">
        <v>560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3</v>
      </c>
      <c r="H18" s="65">
        <v>161</v>
      </c>
      <c r="I18" s="65">
        <v>135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6" t="s">
        <v>560</v>
      </c>
      <c r="AA18" s="192">
        <v>406</v>
      </c>
      <c r="AB18" s="165">
        <v>21</v>
      </c>
      <c r="AC18" s="165">
        <v>56</v>
      </c>
      <c r="AD18" s="165">
        <v>42</v>
      </c>
      <c r="AE18" s="165">
        <v>14</v>
      </c>
      <c r="AF18" s="165">
        <v>18</v>
      </c>
      <c r="AG18" s="165">
        <v>17</v>
      </c>
      <c r="AH18" s="165">
        <v>1</v>
      </c>
      <c r="AI18" s="165">
        <v>276</v>
      </c>
      <c r="AJ18" s="165">
        <v>0</v>
      </c>
      <c r="AK18" s="165">
        <v>27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6" t="s">
        <v>560</v>
      </c>
      <c r="AR18" s="172">
        <v>32</v>
      </c>
      <c r="AS18" s="65">
        <v>23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1</v>
      </c>
      <c r="BB18" s="65">
        <v>0</v>
      </c>
      <c r="BC18" s="65">
        <v>6</v>
      </c>
      <c r="BD18" s="65">
        <v>0</v>
      </c>
      <c r="BE18" s="65">
        <v>3</v>
      </c>
      <c r="BF18" s="65">
        <v>2</v>
      </c>
      <c r="BG18" s="65">
        <v>7</v>
      </c>
      <c r="BH18" s="65">
        <v>16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6" t="s">
        <v>38</v>
      </c>
      <c r="B19" s="172">
        <v>15</v>
      </c>
      <c r="C19" s="65">
        <v>5</v>
      </c>
      <c r="D19" s="65">
        <v>7</v>
      </c>
      <c r="E19" s="65">
        <v>6</v>
      </c>
      <c r="F19" s="65">
        <v>5</v>
      </c>
      <c r="G19" s="65">
        <v>3</v>
      </c>
      <c r="H19" s="65">
        <v>150</v>
      </c>
      <c r="I19" s="65">
        <v>125</v>
      </c>
      <c r="J19" s="65">
        <v>4</v>
      </c>
      <c r="K19" s="65">
        <v>397</v>
      </c>
      <c r="L19" s="65">
        <v>296</v>
      </c>
      <c r="M19" s="65">
        <v>1</v>
      </c>
      <c r="N19" s="65">
        <v>30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262</v>
      </c>
      <c r="U19" s="65">
        <v>1272</v>
      </c>
      <c r="V19" s="65">
        <v>380</v>
      </c>
      <c r="W19" s="65">
        <v>892</v>
      </c>
      <c r="X19" s="65">
        <v>0</v>
      </c>
      <c r="Y19" s="173">
        <v>262</v>
      </c>
      <c r="Z19" s="106" t="s">
        <v>38</v>
      </c>
      <c r="AA19" s="192">
        <v>350</v>
      </c>
      <c r="AB19" s="165">
        <v>28</v>
      </c>
      <c r="AC19" s="165">
        <v>55</v>
      </c>
      <c r="AD19" s="165">
        <v>42</v>
      </c>
      <c r="AE19" s="165">
        <v>13</v>
      </c>
      <c r="AF19" s="165">
        <v>17</v>
      </c>
      <c r="AG19" s="165">
        <v>17</v>
      </c>
      <c r="AH19" s="165">
        <v>0</v>
      </c>
      <c r="AI19" s="165">
        <v>236</v>
      </c>
      <c r="AJ19" s="165">
        <v>3</v>
      </c>
      <c r="AK19" s="165">
        <v>20</v>
      </c>
      <c r="AL19" s="165">
        <v>2</v>
      </c>
      <c r="AM19" s="165">
        <v>12</v>
      </c>
      <c r="AN19" s="165">
        <v>6</v>
      </c>
      <c r="AO19" s="165">
        <v>27</v>
      </c>
      <c r="AP19" s="193">
        <v>0</v>
      </c>
      <c r="AQ19" s="106" t="s">
        <v>38</v>
      </c>
      <c r="AR19" s="172">
        <v>66</v>
      </c>
      <c r="AS19" s="65">
        <v>15</v>
      </c>
      <c r="AT19" s="65">
        <v>0</v>
      </c>
      <c r="AU19" s="65">
        <v>0</v>
      </c>
      <c r="AV19" s="65">
        <v>0</v>
      </c>
      <c r="AW19" s="65">
        <v>5</v>
      </c>
      <c r="AX19" s="65">
        <v>4</v>
      </c>
      <c r="AY19" s="65">
        <v>1</v>
      </c>
      <c r="AZ19" s="65">
        <v>2</v>
      </c>
      <c r="BA19" s="65">
        <v>5</v>
      </c>
      <c r="BB19" s="65">
        <v>4</v>
      </c>
      <c r="BC19" s="65">
        <v>4</v>
      </c>
      <c r="BD19" s="65">
        <v>1</v>
      </c>
      <c r="BE19" s="65">
        <v>1</v>
      </c>
      <c r="BF19" s="65">
        <v>9</v>
      </c>
      <c r="BG19" s="65">
        <v>0</v>
      </c>
      <c r="BH19" s="65">
        <v>50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6" t="s">
        <v>39</v>
      </c>
      <c r="B20" s="172">
        <v>5</v>
      </c>
      <c r="C20" s="65">
        <v>3</v>
      </c>
      <c r="D20" s="65">
        <v>3</v>
      </c>
      <c r="E20" s="65">
        <v>2</v>
      </c>
      <c r="F20" s="65">
        <v>1</v>
      </c>
      <c r="G20" s="65">
        <v>5</v>
      </c>
      <c r="H20" s="65">
        <v>362</v>
      </c>
      <c r="I20" s="65">
        <v>0</v>
      </c>
      <c r="J20" s="65">
        <v>3</v>
      </c>
      <c r="K20" s="65">
        <v>288</v>
      </c>
      <c r="L20" s="65">
        <v>0</v>
      </c>
      <c r="M20" s="65">
        <v>3</v>
      </c>
      <c r="N20" s="65">
        <v>289</v>
      </c>
      <c r="O20" s="65">
        <v>0</v>
      </c>
      <c r="P20" s="65">
        <v>1113</v>
      </c>
      <c r="Q20" s="65">
        <v>263</v>
      </c>
      <c r="R20" s="65">
        <v>850</v>
      </c>
      <c r="S20" s="65">
        <v>0</v>
      </c>
      <c r="T20" s="65">
        <v>330</v>
      </c>
      <c r="U20" s="65">
        <v>1113</v>
      </c>
      <c r="V20" s="65">
        <v>263</v>
      </c>
      <c r="W20" s="65">
        <v>850</v>
      </c>
      <c r="X20" s="65">
        <v>170</v>
      </c>
      <c r="Y20" s="173">
        <v>268</v>
      </c>
      <c r="Z20" s="106" t="s">
        <v>39</v>
      </c>
      <c r="AA20" s="192">
        <v>360</v>
      </c>
      <c r="AB20" s="165">
        <v>45</v>
      </c>
      <c r="AC20" s="165">
        <v>34</v>
      </c>
      <c r="AD20" s="165">
        <v>29</v>
      </c>
      <c r="AE20" s="165">
        <v>5</v>
      </c>
      <c r="AF20" s="165">
        <v>8</v>
      </c>
      <c r="AG20" s="165">
        <v>8</v>
      </c>
      <c r="AH20" s="165">
        <v>0</v>
      </c>
      <c r="AI20" s="165">
        <v>254</v>
      </c>
      <c r="AJ20" s="165">
        <v>10</v>
      </c>
      <c r="AK20" s="165">
        <v>26</v>
      </c>
      <c r="AL20" s="165">
        <v>15</v>
      </c>
      <c r="AM20" s="165">
        <v>13</v>
      </c>
      <c r="AN20" s="165">
        <v>3</v>
      </c>
      <c r="AO20" s="165">
        <v>33</v>
      </c>
      <c r="AP20" s="193">
        <v>9</v>
      </c>
      <c r="AQ20" s="106" t="s">
        <v>39</v>
      </c>
      <c r="AR20" s="172">
        <v>92</v>
      </c>
      <c r="AS20" s="65">
        <v>3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62</v>
      </c>
      <c r="BI20" s="65">
        <v>30</v>
      </c>
      <c r="BJ20" s="65">
        <v>3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6" t="s">
        <v>40</v>
      </c>
      <c r="B21" s="172">
        <v>9</v>
      </c>
      <c r="C21" s="65">
        <v>3</v>
      </c>
      <c r="D21" s="65">
        <v>3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1</v>
      </c>
      <c r="N21" s="65">
        <v>30</v>
      </c>
      <c r="O21" s="65">
        <v>30</v>
      </c>
      <c r="P21" s="65">
        <v>770</v>
      </c>
      <c r="Q21" s="65">
        <v>250</v>
      </c>
      <c r="R21" s="65">
        <v>520</v>
      </c>
      <c r="S21" s="65">
        <v>0</v>
      </c>
      <c r="T21" s="65">
        <v>115</v>
      </c>
      <c r="U21" s="65">
        <v>390</v>
      </c>
      <c r="V21" s="65">
        <v>110</v>
      </c>
      <c r="W21" s="65">
        <v>280</v>
      </c>
      <c r="X21" s="65">
        <v>0</v>
      </c>
      <c r="Y21" s="173">
        <v>65</v>
      </c>
      <c r="Z21" s="106" t="s">
        <v>40</v>
      </c>
      <c r="AA21" s="192">
        <v>139</v>
      </c>
      <c r="AB21" s="165">
        <v>7</v>
      </c>
      <c r="AC21" s="165">
        <v>22</v>
      </c>
      <c r="AD21" s="165">
        <v>19</v>
      </c>
      <c r="AE21" s="165">
        <v>3</v>
      </c>
      <c r="AF21" s="165">
        <v>2</v>
      </c>
      <c r="AG21" s="165">
        <v>2</v>
      </c>
      <c r="AH21" s="165">
        <v>0</v>
      </c>
      <c r="AI21" s="165">
        <v>85</v>
      </c>
      <c r="AJ21" s="165">
        <v>1</v>
      </c>
      <c r="AK21" s="165">
        <v>9</v>
      </c>
      <c r="AL21" s="165">
        <v>1</v>
      </c>
      <c r="AM21" s="165">
        <v>11</v>
      </c>
      <c r="AN21" s="165">
        <v>1</v>
      </c>
      <c r="AO21" s="165">
        <v>12</v>
      </c>
      <c r="AP21" s="193">
        <v>2</v>
      </c>
      <c r="AQ21" s="106" t="s">
        <v>40</v>
      </c>
      <c r="AR21" s="172">
        <v>6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6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6" t="s">
        <v>41</v>
      </c>
      <c r="B22" s="172">
        <v>4</v>
      </c>
      <c r="C22" s="65">
        <v>4</v>
      </c>
      <c r="D22" s="65">
        <v>4</v>
      </c>
      <c r="E22" s="65">
        <v>2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36</v>
      </c>
      <c r="M22" s="65">
        <v>0</v>
      </c>
      <c r="N22" s="65">
        <v>0</v>
      </c>
      <c r="O22" s="65">
        <v>0</v>
      </c>
      <c r="P22" s="65">
        <v>640</v>
      </c>
      <c r="Q22" s="65">
        <v>142</v>
      </c>
      <c r="R22" s="65">
        <v>498</v>
      </c>
      <c r="S22" s="65">
        <v>0</v>
      </c>
      <c r="T22" s="65">
        <v>90</v>
      </c>
      <c r="U22" s="65">
        <v>440</v>
      </c>
      <c r="V22" s="65">
        <v>102</v>
      </c>
      <c r="W22" s="65">
        <v>338</v>
      </c>
      <c r="X22" s="65">
        <v>0</v>
      </c>
      <c r="Y22" s="173">
        <v>90</v>
      </c>
      <c r="Z22" s="106" t="s">
        <v>41</v>
      </c>
      <c r="AA22" s="192">
        <v>114</v>
      </c>
      <c r="AB22" s="165">
        <v>0</v>
      </c>
      <c r="AC22" s="165">
        <v>18</v>
      </c>
      <c r="AD22" s="165">
        <v>17</v>
      </c>
      <c r="AE22" s="165">
        <v>1</v>
      </c>
      <c r="AF22" s="165">
        <v>0</v>
      </c>
      <c r="AG22" s="165">
        <v>0</v>
      </c>
      <c r="AH22" s="165">
        <v>0</v>
      </c>
      <c r="AI22" s="165">
        <v>75</v>
      </c>
      <c r="AJ22" s="165">
        <v>0</v>
      </c>
      <c r="AK22" s="165">
        <v>6</v>
      </c>
      <c r="AL22" s="165">
        <v>0</v>
      </c>
      <c r="AM22" s="165">
        <v>6</v>
      </c>
      <c r="AN22" s="165">
        <v>0</v>
      </c>
      <c r="AO22" s="165">
        <v>9</v>
      </c>
      <c r="AP22" s="193">
        <v>0</v>
      </c>
      <c r="AQ22" s="106" t="s">
        <v>41</v>
      </c>
      <c r="AR22" s="172">
        <v>4</v>
      </c>
      <c r="AS22" s="65">
        <v>5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2</v>
      </c>
      <c r="BB22" s="65">
        <v>0</v>
      </c>
      <c r="BC22" s="65">
        <v>2</v>
      </c>
      <c r="BD22" s="65">
        <v>0</v>
      </c>
      <c r="BE22" s="65">
        <v>0</v>
      </c>
      <c r="BF22" s="65">
        <v>0</v>
      </c>
      <c r="BG22" s="65">
        <v>1</v>
      </c>
      <c r="BH22" s="65">
        <v>4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6" t="s">
        <v>561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1050</v>
      </c>
      <c r="V23" s="65">
        <v>220</v>
      </c>
      <c r="W23" s="65">
        <v>830</v>
      </c>
      <c r="X23" s="65">
        <v>0</v>
      </c>
      <c r="Y23" s="173">
        <v>350</v>
      </c>
      <c r="Z23" s="106" t="s">
        <v>561</v>
      </c>
      <c r="AA23" s="192">
        <v>327</v>
      </c>
      <c r="AB23" s="165">
        <v>14</v>
      </c>
      <c r="AC23" s="165">
        <v>52</v>
      </c>
      <c r="AD23" s="165">
        <v>37</v>
      </c>
      <c r="AE23" s="165">
        <v>15</v>
      </c>
      <c r="AF23" s="165">
        <v>11</v>
      </c>
      <c r="AG23" s="165">
        <v>6</v>
      </c>
      <c r="AH23" s="165">
        <v>5</v>
      </c>
      <c r="AI23" s="165">
        <v>210</v>
      </c>
      <c r="AJ23" s="165">
        <v>0</v>
      </c>
      <c r="AK23" s="165">
        <v>24</v>
      </c>
      <c r="AL23" s="165">
        <v>0</v>
      </c>
      <c r="AM23" s="165">
        <v>17</v>
      </c>
      <c r="AN23" s="165">
        <v>3</v>
      </c>
      <c r="AO23" s="165">
        <v>24</v>
      </c>
      <c r="AP23" s="193">
        <v>0</v>
      </c>
      <c r="AQ23" s="106" t="s">
        <v>561</v>
      </c>
      <c r="AR23" s="172">
        <v>11</v>
      </c>
      <c r="AS23" s="65">
        <v>12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6</v>
      </c>
      <c r="BA23" s="65">
        <v>3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6" t="s">
        <v>562</v>
      </c>
      <c r="B24" s="172">
        <v>12</v>
      </c>
      <c r="C24" s="65">
        <v>6</v>
      </c>
      <c r="D24" s="65">
        <v>7</v>
      </c>
      <c r="E24" s="65">
        <v>6</v>
      </c>
      <c r="F24" s="65">
        <v>5</v>
      </c>
      <c r="G24" s="65">
        <v>6</v>
      </c>
      <c r="H24" s="65">
        <v>328</v>
      </c>
      <c r="I24" s="65">
        <v>266</v>
      </c>
      <c r="J24" s="65">
        <v>5</v>
      </c>
      <c r="K24" s="65">
        <v>305</v>
      </c>
      <c r="L24" s="65">
        <v>289</v>
      </c>
      <c r="M24" s="65">
        <v>2</v>
      </c>
      <c r="N24" s="65">
        <v>117</v>
      </c>
      <c r="O24" s="65">
        <v>99</v>
      </c>
      <c r="P24" s="65">
        <v>1264</v>
      </c>
      <c r="Q24" s="65">
        <v>438</v>
      </c>
      <c r="R24" s="65">
        <v>826</v>
      </c>
      <c r="S24" s="65">
        <v>0</v>
      </c>
      <c r="T24" s="65">
        <v>300</v>
      </c>
      <c r="U24" s="65">
        <v>1040</v>
      </c>
      <c r="V24" s="65">
        <v>364</v>
      </c>
      <c r="W24" s="65">
        <v>676</v>
      </c>
      <c r="X24" s="65">
        <v>0</v>
      </c>
      <c r="Y24" s="173">
        <v>250</v>
      </c>
      <c r="Z24" s="106" t="s">
        <v>562</v>
      </c>
      <c r="AA24" s="192">
        <v>387</v>
      </c>
      <c r="AB24" s="165">
        <v>8</v>
      </c>
      <c r="AC24" s="165">
        <v>69</v>
      </c>
      <c r="AD24" s="165">
        <v>54</v>
      </c>
      <c r="AE24" s="165">
        <v>15</v>
      </c>
      <c r="AF24" s="165">
        <v>5</v>
      </c>
      <c r="AG24" s="165">
        <v>2</v>
      </c>
      <c r="AH24" s="165">
        <v>3</v>
      </c>
      <c r="AI24" s="165">
        <v>234</v>
      </c>
      <c r="AJ24" s="165">
        <v>1</v>
      </c>
      <c r="AK24" s="165">
        <v>26</v>
      </c>
      <c r="AL24" s="165">
        <v>0</v>
      </c>
      <c r="AM24" s="165">
        <v>29</v>
      </c>
      <c r="AN24" s="165">
        <v>0</v>
      </c>
      <c r="AO24" s="165">
        <v>29</v>
      </c>
      <c r="AP24" s="193">
        <v>2</v>
      </c>
      <c r="AQ24" s="106" t="s">
        <v>562</v>
      </c>
      <c r="AR24" s="172">
        <v>91</v>
      </c>
      <c r="AS24" s="65">
        <v>49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10</v>
      </c>
      <c r="BA24" s="65">
        <v>16</v>
      </c>
      <c r="BB24" s="65">
        <v>3</v>
      </c>
      <c r="BC24" s="65">
        <v>8</v>
      </c>
      <c r="BD24" s="65">
        <v>0</v>
      </c>
      <c r="BE24" s="65">
        <v>9</v>
      </c>
      <c r="BF24" s="65">
        <v>4</v>
      </c>
      <c r="BG24" s="65">
        <v>15</v>
      </c>
      <c r="BH24" s="65">
        <v>60</v>
      </c>
      <c r="BI24" s="65">
        <v>14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6" t="s">
        <v>42</v>
      </c>
      <c r="B25" s="172">
        <v>13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144</v>
      </c>
      <c r="I25" s="65">
        <v>105</v>
      </c>
      <c r="J25" s="65">
        <v>1</v>
      </c>
      <c r="K25" s="65">
        <v>40</v>
      </c>
      <c r="L25" s="65">
        <v>36</v>
      </c>
      <c r="M25" s="65">
        <v>1</v>
      </c>
      <c r="N25" s="65">
        <v>50</v>
      </c>
      <c r="O25" s="65">
        <v>34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6" t="s">
        <v>42</v>
      </c>
      <c r="AA25" s="192">
        <v>250</v>
      </c>
      <c r="AB25" s="165">
        <v>15</v>
      </c>
      <c r="AC25" s="165">
        <v>34</v>
      </c>
      <c r="AD25" s="165">
        <v>31</v>
      </c>
      <c r="AE25" s="165">
        <v>3</v>
      </c>
      <c r="AF25" s="165">
        <v>7</v>
      </c>
      <c r="AG25" s="165">
        <v>7</v>
      </c>
      <c r="AH25" s="165">
        <v>0</v>
      </c>
      <c r="AI25" s="165">
        <v>183</v>
      </c>
      <c r="AJ25" s="165">
        <v>0</v>
      </c>
      <c r="AK25" s="165">
        <v>13</v>
      </c>
      <c r="AL25" s="165">
        <v>3</v>
      </c>
      <c r="AM25" s="165">
        <v>9</v>
      </c>
      <c r="AN25" s="165">
        <v>2</v>
      </c>
      <c r="AO25" s="165">
        <v>11</v>
      </c>
      <c r="AP25" s="193">
        <v>3</v>
      </c>
      <c r="AQ25" s="106" t="s">
        <v>42</v>
      </c>
      <c r="AR25" s="172">
        <v>23</v>
      </c>
      <c r="AS25" s="65">
        <v>10</v>
      </c>
      <c r="AT25" s="65">
        <v>0</v>
      </c>
      <c r="AU25" s="65">
        <v>0</v>
      </c>
      <c r="AV25" s="65">
        <v>0</v>
      </c>
      <c r="AW25" s="65">
        <v>2</v>
      </c>
      <c r="AX25" s="65">
        <v>2</v>
      </c>
      <c r="AY25" s="65">
        <v>0</v>
      </c>
      <c r="AZ25" s="65">
        <v>4</v>
      </c>
      <c r="BA25" s="65">
        <v>3</v>
      </c>
      <c r="BB25" s="65">
        <v>0</v>
      </c>
      <c r="BC25" s="65">
        <v>4</v>
      </c>
      <c r="BD25" s="65">
        <v>1</v>
      </c>
      <c r="BE25" s="65">
        <v>0</v>
      </c>
      <c r="BF25" s="65">
        <v>1</v>
      </c>
      <c r="BG25" s="65">
        <v>1</v>
      </c>
      <c r="BH25" s="65">
        <v>14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6" t="s">
        <v>563</v>
      </c>
      <c r="B26" s="172">
        <v>2</v>
      </c>
      <c r="C26" s="65">
        <v>2</v>
      </c>
      <c r="D26" s="65">
        <v>2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220</v>
      </c>
      <c r="V26" s="65">
        <v>100</v>
      </c>
      <c r="W26" s="65">
        <v>120</v>
      </c>
      <c r="X26" s="65">
        <v>0</v>
      </c>
      <c r="Y26" s="173">
        <v>30</v>
      </c>
      <c r="Z26" s="106" t="s">
        <v>563</v>
      </c>
      <c r="AA26" s="192">
        <v>48</v>
      </c>
      <c r="AB26" s="165">
        <v>2</v>
      </c>
      <c r="AC26" s="165">
        <v>7</v>
      </c>
      <c r="AD26" s="165">
        <v>7</v>
      </c>
      <c r="AE26" s="165">
        <v>0</v>
      </c>
      <c r="AF26" s="165">
        <v>1</v>
      </c>
      <c r="AG26" s="165">
        <v>1</v>
      </c>
      <c r="AH26" s="165">
        <v>0</v>
      </c>
      <c r="AI26" s="165">
        <v>32</v>
      </c>
      <c r="AJ26" s="165">
        <v>0</v>
      </c>
      <c r="AK26" s="165">
        <v>4</v>
      </c>
      <c r="AL26" s="165">
        <v>0</v>
      </c>
      <c r="AM26" s="165">
        <v>1</v>
      </c>
      <c r="AN26" s="165">
        <v>0</v>
      </c>
      <c r="AO26" s="165">
        <v>4</v>
      </c>
      <c r="AP26" s="193">
        <v>1</v>
      </c>
      <c r="AQ26" s="106" t="s">
        <v>563</v>
      </c>
      <c r="AR26" s="172">
        <v>9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0</v>
      </c>
      <c r="BE26" s="65">
        <v>0</v>
      </c>
      <c r="BF26" s="65">
        <v>2</v>
      </c>
      <c r="BG26" s="65">
        <v>0</v>
      </c>
      <c r="BH26" s="65">
        <v>2</v>
      </c>
      <c r="BI26" s="65">
        <v>3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6" t="s">
        <v>44</v>
      </c>
      <c r="B27" s="172">
        <v>9</v>
      </c>
      <c r="C27" s="65">
        <v>6</v>
      </c>
      <c r="D27" s="65">
        <v>6</v>
      </c>
      <c r="E27" s="65">
        <v>6</v>
      </c>
      <c r="F27" s="65">
        <v>5</v>
      </c>
      <c r="G27" s="65">
        <v>3</v>
      </c>
      <c r="H27" s="65">
        <v>210</v>
      </c>
      <c r="I27" s="65">
        <v>209</v>
      </c>
      <c r="J27" s="65">
        <v>1</v>
      </c>
      <c r="K27" s="65">
        <v>280</v>
      </c>
      <c r="L27" s="65">
        <v>96</v>
      </c>
      <c r="M27" s="65">
        <v>3</v>
      </c>
      <c r="N27" s="65">
        <v>826</v>
      </c>
      <c r="O27" s="65">
        <v>626</v>
      </c>
      <c r="P27" s="65">
        <v>1753</v>
      </c>
      <c r="Q27" s="65">
        <v>397</v>
      </c>
      <c r="R27" s="65">
        <v>1356</v>
      </c>
      <c r="S27" s="65">
        <v>4437</v>
      </c>
      <c r="T27" s="65">
        <v>560</v>
      </c>
      <c r="U27" s="65">
        <v>1753</v>
      </c>
      <c r="V27" s="65">
        <v>397</v>
      </c>
      <c r="W27" s="65">
        <v>1356</v>
      </c>
      <c r="X27" s="65">
        <v>4035</v>
      </c>
      <c r="Y27" s="173">
        <v>600</v>
      </c>
      <c r="Z27" s="106" t="s">
        <v>44</v>
      </c>
      <c r="AA27" s="192">
        <v>438</v>
      </c>
      <c r="AB27" s="165">
        <v>12</v>
      </c>
      <c r="AC27" s="165">
        <v>70</v>
      </c>
      <c r="AD27" s="165">
        <v>61</v>
      </c>
      <c r="AE27" s="165">
        <v>9</v>
      </c>
      <c r="AF27" s="165">
        <v>2</v>
      </c>
      <c r="AG27" s="165">
        <v>2</v>
      </c>
      <c r="AH27" s="165">
        <v>0</v>
      </c>
      <c r="AI27" s="165">
        <v>287</v>
      </c>
      <c r="AJ27" s="165">
        <v>6</v>
      </c>
      <c r="AK27" s="165">
        <v>29</v>
      </c>
      <c r="AL27" s="165">
        <v>0</v>
      </c>
      <c r="AM27" s="165">
        <v>15</v>
      </c>
      <c r="AN27" s="165">
        <v>4</v>
      </c>
      <c r="AO27" s="165">
        <v>37</v>
      </c>
      <c r="AP27" s="193">
        <v>0</v>
      </c>
      <c r="AQ27" s="106" t="s">
        <v>44</v>
      </c>
      <c r="AR27" s="172">
        <v>104</v>
      </c>
      <c r="AS27" s="65">
        <v>28</v>
      </c>
      <c r="AT27" s="65">
        <v>0</v>
      </c>
      <c r="AU27" s="65">
        <v>0</v>
      </c>
      <c r="AV27" s="65">
        <v>0</v>
      </c>
      <c r="AW27" s="65">
        <v>7</v>
      </c>
      <c r="AX27" s="65">
        <v>7</v>
      </c>
      <c r="AY27" s="65">
        <v>0</v>
      </c>
      <c r="AZ27" s="65">
        <v>34</v>
      </c>
      <c r="BA27" s="65">
        <v>5</v>
      </c>
      <c r="BB27" s="65">
        <v>3</v>
      </c>
      <c r="BC27" s="65">
        <v>4</v>
      </c>
      <c r="BD27" s="65">
        <v>1</v>
      </c>
      <c r="BE27" s="65">
        <v>7</v>
      </c>
      <c r="BF27" s="65">
        <v>4</v>
      </c>
      <c r="BG27" s="65">
        <v>5</v>
      </c>
      <c r="BH27" s="65">
        <v>61</v>
      </c>
      <c r="BI27" s="65">
        <v>1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6" t="s">
        <v>45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6" t="s">
        <v>45</v>
      </c>
      <c r="AA28" s="192">
        <v>21</v>
      </c>
      <c r="AB28" s="165">
        <v>1</v>
      </c>
      <c r="AC28" s="165">
        <v>5</v>
      </c>
      <c r="AD28" s="165">
        <v>5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1</v>
      </c>
      <c r="AM28" s="165">
        <v>1</v>
      </c>
      <c r="AN28" s="165">
        <v>0</v>
      </c>
      <c r="AO28" s="165">
        <v>0</v>
      </c>
      <c r="AP28" s="193">
        <v>0</v>
      </c>
      <c r="AQ28" s="106" t="s">
        <v>45</v>
      </c>
      <c r="AR28" s="172">
        <v>1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6" t="s">
        <v>46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4</v>
      </c>
      <c r="M29" s="65">
        <v>0</v>
      </c>
      <c r="N29" s="65">
        <v>0</v>
      </c>
      <c r="O29" s="65">
        <v>0</v>
      </c>
      <c r="P29" s="65">
        <v>404</v>
      </c>
      <c r="Q29" s="65">
        <v>116</v>
      </c>
      <c r="R29" s="65">
        <v>288</v>
      </c>
      <c r="S29" s="65">
        <v>0</v>
      </c>
      <c r="T29" s="65">
        <v>225</v>
      </c>
      <c r="U29" s="65">
        <v>204</v>
      </c>
      <c r="V29" s="65">
        <v>66</v>
      </c>
      <c r="W29" s="65">
        <v>138</v>
      </c>
      <c r="X29" s="65">
        <v>0</v>
      </c>
      <c r="Y29" s="173">
        <v>225</v>
      </c>
      <c r="Z29" s="106" t="s">
        <v>46</v>
      </c>
      <c r="AA29" s="192">
        <v>93</v>
      </c>
      <c r="AB29" s="165">
        <v>0</v>
      </c>
      <c r="AC29" s="165">
        <v>19</v>
      </c>
      <c r="AD29" s="165">
        <v>16</v>
      </c>
      <c r="AE29" s="165">
        <v>3</v>
      </c>
      <c r="AF29" s="165">
        <v>0</v>
      </c>
      <c r="AG29" s="165">
        <v>0</v>
      </c>
      <c r="AH29" s="165">
        <v>0</v>
      </c>
      <c r="AI29" s="165">
        <v>52</v>
      </c>
      <c r="AJ29" s="165">
        <v>0</v>
      </c>
      <c r="AK29" s="165">
        <v>6</v>
      </c>
      <c r="AL29" s="165">
        <v>0</v>
      </c>
      <c r="AM29" s="165">
        <v>9</v>
      </c>
      <c r="AN29" s="165">
        <v>0</v>
      </c>
      <c r="AO29" s="165">
        <v>7</v>
      </c>
      <c r="AP29" s="193">
        <v>0</v>
      </c>
      <c r="AQ29" s="106" t="s">
        <v>46</v>
      </c>
      <c r="AR29" s="172">
        <v>5</v>
      </c>
      <c r="AS29" s="65">
        <v>10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2</v>
      </c>
      <c r="BD29" s="65">
        <v>0</v>
      </c>
      <c r="BE29" s="65">
        <v>0</v>
      </c>
      <c r="BF29" s="65">
        <v>0</v>
      </c>
      <c r="BG29" s="65">
        <v>3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6" t="s">
        <v>47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124</v>
      </c>
      <c r="I30" s="65">
        <v>101</v>
      </c>
      <c r="J30" s="65">
        <v>2</v>
      </c>
      <c r="K30" s="65">
        <v>68</v>
      </c>
      <c r="L30" s="65">
        <v>61</v>
      </c>
      <c r="M30" s="65">
        <v>1</v>
      </c>
      <c r="N30" s="65">
        <v>25</v>
      </c>
      <c r="O30" s="65">
        <v>24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6" t="s">
        <v>47</v>
      </c>
      <c r="AA30" s="192">
        <v>72</v>
      </c>
      <c r="AB30" s="165">
        <v>13</v>
      </c>
      <c r="AC30" s="165">
        <v>12</v>
      </c>
      <c r="AD30" s="165">
        <v>12</v>
      </c>
      <c r="AE30" s="165">
        <v>0</v>
      </c>
      <c r="AF30" s="165">
        <v>4</v>
      </c>
      <c r="AG30" s="165">
        <v>4</v>
      </c>
      <c r="AH30" s="165">
        <v>0</v>
      </c>
      <c r="AI30" s="165">
        <v>42</v>
      </c>
      <c r="AJ30" s="165">
        <v>0</v>
      </c>
      <c r="AK30" s="165">
        <v>3</v>
      </c>
      <c r="AL30" s="165">
        <v>1</v>
      </c>
      <c r="AM30" s="165">
        <v>10</v>
      </c>
      <c r="AN30" s="165">
        <v>7</v>
      </c>
      <c r="AO30" s="165">
        <v>5</v>
      </c>
      <c r="AP30" s="193">
        <v>1</v>
      </c>
      <c r="AQ30" s="106" t="s">
        <v>47</v>
      </c>
      <c r="AR30" s="172">
        <v>28</v>
      </c>
      <c r="AS30" s="65">
        <v>20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3</v>
      </c>
      <c r="BA30" s="65">
        <v>6</v>
      </c>
      <c r="BB30" s="65">
        <v>2</v>
      </c>
      <c r="BC30" s="65">
        <v>2</v>
      </c>
      <c r="BD30" s="65">
        <v>0</v>
      </c>
      <c r="BE30" s="65">
        <v>2</v>
      </c>
      <c r="BF30" s="65">
        <v>1</v>
      </c>
      <c r="BG30" s="65">
        <v>4</v>
      </c>
      <c r="BH30" s="65">
        <v>16</v>
      </c>
      <c r="BI30" s="65">
        <v>6</v>
      </c>
      <c r="BJ30" s="65">
        <v>3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6" t="s">
        <v>564</v>
      </c>
      <c r="B31" s="172">
        <v>27</v>
      </c>
      <c r="C31" s="65">
        <v>6</v>
      </c>
      <c r="D31" s="65">
        <v>8</v>
      </c>
      <c r="E31" s="65">
        <v>7</v>
      </c>
      <c r="F31" s="65">
        <v>7</v>
      </c>
      <c r="G31" s="65">
        <v>2</v>
      </c>
      <c r="H31" s="65">
        <v>81</v>
      </c>
      <c r="I31" s="65">
        <v>70</v>
      </c>
      <c r="J31" s="65">
        <v>1</v>
      </c>
      <c r="K31" s="65">
        <v>99</v>
      </c>
      <c r="L31" s="65">
        <v>51</v>
      </c>
      <c r="M31" s="65">
        <v>0</v>
      </c>
      <c r="N31" s="65">
        <v>0</v>
      </c>
      <c r="O31" s="65">
        <v>0</v>
      </c>
      <c r="P31" s="65">
        <v>1134</v>
      </c>
      <c r="Q31" s="65">
        <v>410</v>
      </c>
      <c r="R31" s="65">
        <v>724</v>
      </c>
      <c r="S31" s="65">
        <v>0</v>
      </c>
      <c r="T31" s="65">
        <v>321</v>
      </c>
      <c r="U31" s="65">
        <v>1023</v>
      </c>
      <c r="V31" s="65">
        <v>299</v>
      </c>
      <c r="W31" s="65">
        <v>724</v>
      </c>
      <c r="X31" s="65">
        <v>0</v>
      </c>
      <c r="Y31" s="173">
        <v>321</v>
      </c>
      <c r="Z31" s="106" t="s">
        <v>564</v>
      </c>
      <c r="AA31" s="192">
        <v>367</v>
      </c>
      <c r="AB31" s="165">
        <v>21</v>
      </c>
      <c r="AC31" s="165">
        <v>73</v>
      </c>
      <c r="AD31" s="165">
        <v>62</v>
      </c>
      <c r="AE31" s="165">
        <v>11</v>
      </c>
      <c r="AF31" s="165">
        <v>15</v>
      </c>
      <c r="AG31" s="165">
        <v>15</v>
      </c>
      <c r="AH31" s="165">
        <v>0</v>
      </c>
      <c r="AI31" s="165">
        <v>217</v>
      </c>
      <c r="AJ31" s="165">
        <v>5</v>
      </c>
      <c r="AK31" s="165">
        <v>23</v>
      </c>
      <c r="AL31" s="165">
        <v>0</v>
      </c>
      <c r="AM31" s="165">
        <v>27</v>
      </c>
      <c r="AN31" s="165">
        <v>1</v>
      </c>
      <c r="AO31" s="165">
        <v>27</v>
      </c>
      <c r="AP31" s="193">
        <v>0</v>
      </c>
      <c r="AQ31" s="106" t="s">
        <v>564</v>
      </c>
      <c r="AR31" s="172">
        <v>22</v>
      </c>
      <c r="AS31" s="65">
        <v>6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1</v>
      </c>
      <c r="BA31" s="65">
        <v>2</v>
      </c>
      <c r="BB31" s="65">
        <v>1</v>
      </c>
      <c r="BC31" s="65">
        <v>2</v>
      </c>
      <c r="BD31" s="65">
        <v>0</v>
      </c>
      <c r="BE31" s="65">
        <v>0</v>
      </c>
      <c r="BF31" s="65">
        <v>1</v>
      </c>
      <c r="BG31" s="65">
        <v>2</v>
      </c>
      <c r="BH31" s="65">
        <v>15</v>
      </c>
      <c r="BI31" s="65">
        <v>4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6" t="s">
        <v>48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3</v>
      </c>
      <c r="H32" s="65">
        <v>85</v>
      </c>
      <c r="I32" s="65">
        <v>42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6" t="s">
        <v>48</v>
      </c>
      <c r="AA32" s="192">
        <v>165</v>
      </c>
      <c r="AB32" s="165">
        <v>11</v>
      </c>
      <c r="AC32" s="165">
        <v>27</v>
      </c>
      <c r="AD32" s="165">
        <v>24</v>
      </c>
      <c r="AE32" s="165">
        <v>3</v>
      </c>
      <c r="AF32" s="165">
        <v>6</v>
      </c>
      <c r="AG32" s="165">
        <v>6</v>
      </c>
      <c r="AH32" s="165">
        <v>0</v>
      </c>
      <c r="AI32" s="165">
        <v>98</v>
      </c>
      <c r="AJ32" s="165">
        <v>2</v>
      </c>
      <c r="AK32" s="165">
        <v>13</v>
      </c>
      <c r="AL32" s="165">
        <v>0</v>
      </c>
      <c r="AM32" s="165">
        <v>12</v>
      </c>
      <c r="AN32" s="165">
        <v>3</v>
      </c>
      <c r="AO32" s="165">
        <v>15</v>
      </c>
      <c r="AP32" s="193">
        <v>0</v>
      </c>
      <c r="AQ32" s="106" t="s">
        <v>48</v>
      </c>
      <c r="AR32" s="172">
        <v>9</v>
      </c>
      <c r="AS32" s="65">
        <v>15</v>
      </c>
      <c r="AT32" s="65">
        <v>0</v>
      </c>
      <c r="AU32" s="65">
        <v>0</v>
      </c>
      <c r="AV32" s="65">
        <v>0</v>
      </c>
      <c r="AW32" s="65">
        <v>4</v>
      </c>
      <c r="AX32" s="65">
        <v>4</v>
      </c>
      <c r="AY32" s="65">
        <v>0</v>
      </c>
      <c r="AZ32" s="65">
        <v>1</v>
      </c>
      <c r="BA32" s="65">
        <v>2</v>
      </c>
      <c r="BB32" s="65">
        <v>1</v>
      </c>
      <c r="BC32" s="65">
        <v>2</v>
      </c>
      <c r="BD32" s="65">
        <v>0</v>
      </c>
      <c r="BE32" s="65">
        <v>2</v>
      </c>
      <c r="BF32" s="65">
        <v>0</v>
      </c>
      <c r="BG32" s="65">
        <v>3</v>
      </c>
      <c r="BH32" s="65">
        <v>5</v>
      </c>
      <c r="BI32" s="65">
        <v>2</v>
      </c>
      <c r="BJ32" s="65">
        <v>2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6" t="s">
        <v>565</v>
      </c>
      <c r="B33" s="172">
        <v>17</v>
      </c>
      <c r="C33" s="65">
        <v>4</v>
      </c>
      <c r="D33" s="65">
        <v>5</v>
      </c>
      <c r="E33" s="65">
        <v>4</v>
      </c>
      <c r="F33" s="65">
        <v>4</v>
      </c>
      <c r="G33" s="65">
        <v>4</v>
      </c>
      <c r="H33" s="65">
        <v>129</v>
      </c>
      <c r="I33" s="65">
        <v>100</v>
      </c>
      <c r="J33" s="65">
        <v>4</v>
      </c>
      <c r="K33" s="65">
        <v>57</v>
      </c>
      <c r="L33" s="65">
        <v>42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300</v>
      </c>
      <c r="U33" s="65">
        <v>268</v>
      </c>
      <c r="V33" s="65">
        <v>198</v>
      </c>
      <c r="W33" s="65">
        <v>70</v>
      </c>
      <c r="X33" s="65">
        <v>0</v>
      </c>
      <c r="Y33" s="173">
        <v>290</v>
      </c>
      <c r="Z33" s="106" t="s">
        <v>565</v>
      </c>
      <c r="AA33" s="192">
        <v>223</v>
      </c>
      <c r="AB33" s="165">
        <v>17</v>
      </c>
      <c r="AC33" s="165">
        <v>59</v>
      </c>
      <c r="AD33" s="165">
        <v>46</v>
      </c>
      <c r="AE33" s="165">
        <v>13</v>
      </c>
      <c r="AF33" s="165">
        <v>10</v>
      </c>
      <c r="AG33" s="165">
        <v>10</v>
      </c>
      <c r="AH33" s="165">
        <v>0</v>
      </c>
      <c r="AI33" s="165">
        <v>123</v>
      </c>
      <c r="AJ33" s="165">
        <v>4</v>
      </c>
      <c r="AK33" s="165">
        <v>11</v>
      </c>
      <c r="AL33" s="165">
        <v>0</v>
      </c>
      <c r="AM33" s="165">
        <v>15</v>
      </c>
      <c r="AN33" s="165">
        <v>1</v>
      </c>
      <c r="AO33" s="165">
        <v>15</v>
      </c>
      <c r="AP33" s="193">
        <v>2</v>
      </c>
      <c r="AQ33" s="106" t="s">
        <v>565</v>
      </c>
      <c r="AR33" s="172">
        <v>21</v>
      </c>
      <c r="AS33" s="65">
        <v>31</v>
      </c>
      <c r="AT33" s="65">
        <v>0</v>
      </c>
      <c r="AU33" s="65">
        <v>0</v>
      </c>
      <c r="AV33" s="65">
        <v>0</v>
      </c>
      <c r="AW33" s="65">
        <v>4</v>
      </c>
      <c r="AX33" s="65">
        <v>4</v>
      </c>
      <c r="AY33" s="65">
        <v>0</v>
      </c>
      <c r="AZ33" s="65">
        <v>0</v>
      </c>
      <c r="BA33" s="65">
        <v>7</v>
      </c>
      <c r="BB33" s="65">
        <v>1</v>
      </c>
      <c r="BC33" s="65">
        <v>8</v>
      </c>
      <c r="BD33" s="65">
        <v>0</v>
      </c>
      <c r="BE33" s="65">
        <v>5</v>
      </c>
      <c r="BF33" s="65">
        <v>1</v>
      </c>
      <c r="BG33" s="65">
        <v>7</v>
      </c>
      <c r="BH33" s="65">
        <v>16</v>
      </c>
      <c r="BI33" s="65">
        <v>3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6" t="s">
        <v>566</v>
      </c>
      <c r="B34" s="172">
        <v>52</v>
      </c>
      <c r="C34" s="65">
        <v>11</v>
      </c>
      <c r="D34" s="65">
        <v>12</v>
      </c>
      <c r="E34" s="65">
        <v>10</v>
      </c>
      <c r="F34" s="65">
        <v>12</v>
      </c>
      <c r="G34" s="65">
        <v>8</v>
      </c>
      <c r="H34" s="65">
        <v>391</v>
      </c>
      <c r="I34" s="65">
        <v>391</v>
      </c>
      <c r="J34" s="65">
        <v>42</v>
      </c>
      <c r="K34" s="65">
        <v>1092</v>
      </c>
      <c r="L34" s="65">
        <v>1092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6" t="s">
        <v>566</v>
      </c>
      <c r="AA34" s="192">
        <v>1167</v>
      </c>
      <c r="AB34" s="165">
        <v>68</v>
      </c>
      <c r="AC34" s="165">
        <v>297</v>
      </c>
      <c r="AD34" s="165">
        <v>200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6" t="s">
        <v>566</v>
      </c>
      <c r="AR34" s="172">
        <v>166</v>
      </c>
      <c r="AS34" s="65">
        <v>128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4</v>
      </c>
      <c r="BA34" s="65">
        <v>44</v>
      </c>
      <c r="BB34" s="65">
        <v>1</v>
      </c>
      <c r="BC34" s="65">
        <v>60</v>
      </c>
      <c r="BD34" s="65">
        <v>0</v>
      </c>
      <c r="BE34" s="65">
        <v>5</v>
      </c>
      <c r="BF34" s="65">
        <v>3</v>
      </c>
      <c r="BG34" s="65">
        <v>18</v>
      </c>
      <c r="BH34" s="65">
        <v>152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6" t="s">
        <v>34</v>
      </c>
      <c r="B35" s="172">
        <v>34</v>
      </c>
      <c r="C35" s="65">
        <v>6</v>
      </c>
      <c r="D35" s="65">
        <v>6</v>
      </c>
      <c r="E35" s="65">
        <v>6</v>
      </c>
      <c r="F35" s="65">
        <v>6</v>
      </c>
      <c r="G35" s="65">
        <v>9</v>
      </c>
      <c r="H35" s="65">
        <v>425</v>
      </c>
      <c r="I35" s="65">
        <v>375</v>
      </c>
      <c r="J35" s="65">
        <v>3</v>
      </c>
      <c r="K35" s="65">
        <v>117</v>
      </c>
      <c r="L35" s="65">
        <v>117</v>
      </c>
      <c r="M35" s="65">
        <v>2</v>
      </c>
      <c r="N35" s="65">
        <v>124</v>
      </c>
      <c r="O35" s="65">
        <v>124</v>
      </c>
      <c r="P35" s="65">
        <v>1039</v>
      </c>
      <c r="Q35" s="65">
        <v>617</v>
      </c>
      <c r="R35" s="65">
        <v>422</v>
      </c>
      <c r="S35" s="65">
        <v>248</v>
      </c>
      <c r="T35" s="65">
        <v>260</v>
      </c>
      <c r="U35" s="65">
        <v>1015</v>
      </c>
      <c r="V35" s="65">
        <v>593</v>
      </c>
      <c r="W35" s="65">
        <v>422</v>
      </c>
      <c r="X35" s="65">
        <v>248</v>
      </c>
      <c r="Y35" s="173">
        <v>310</v>
      </c>
      <c r="Z35" s="106" t="s">
        <v>34</v>
      </c>
      <c r="AA35" s="192">
        <v>588</v>
      </c>
      <c r="AB35" s="165">
        <v>45</v>
      </c>
      <c r="AC35" s="165">
        <v>127</v>
      </c>
      <c r="AD35" s="165">
        <v>97</v>
      </c>
      <c r="AE35" s="165">
        <v>30</v>
      </c>
      <c r="AF35" s="165">
        <v>22</v>
      </c>
      <c r="AG35" s="165">
        <v>22</v>
      </c>
      <c r="AH35" s="165">
        <v>0</v>
      </c>
      <c r="AI35" s="165">
        <v>376</v>
      </c>
      <c r="AJ35" s="165">
        <v>7</v>
      </c>
      <c r="AK35" s="165">
        <v>28</v>
      </c>
      <c r="AL35" s="165">
        <v>4</v>
      </c>
      <c r="AM35" s="165">
        <v>27</v>
      </c>
      <c r="AN35" s="165">
        <v>10</v>
      </c>
      <c r="AO35" s="165">
        <v>30</v>
      </c>
      <c r="AP35" s="193">
        <v>2</v>
      </c>
      <c r="AQ35" s="106" t="s">
        <v>34</v>
      </c>
      <c r="AR35" s="172">
        <v>74</v>
      </c>
      <c r="AS35" s="65">
        <v>38</v>
      </c>
      <c r="AT35" s="65">
        <v>0</v>
      </c>
      <c r="AU35" s="65">
        <v>0</v>
      </c>
      <c r="AV35" s="65">
        <v>0</v>
      </c>
      <c r="AW35" s="65">
        <v>5</v>
      </c>
      <c r="AX35" s="65">
        <v>5</v>
      </c>
      <c r="AY35" s="65">
        <v>0</v>
      </c>
      <c r="AZ35" s="65">
        <v>21</v>
      </c>
      <c r="BA35" s="65">
        <v>9</v>
      </c>
      <c r="BB35" s="65">
        <v>3</v>
      </c>
      <c r="BC35" s="65">
        <v>7</v>
      </c>
      <c r="BD35" s="65">
        <v>0</v>
      </c>
      <c r="BE35" s="65">
        <v>5</v>
      </c>
      <c r="BF35" s="65">
        <v>2</v>
      </c>
      <c r="BG35" s="65">
        <v>12</v>
      </c>
      <c r="BH35" s="65">
        <v>42</v>
      </c>
      <c r="BI35" s="65">
        <v>6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6" t="s">
        <v>49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6" t="s">
        <v>49</v>
      </c>
      <c r="AA36" s="186">
        <v>22</v>
      </c>
      <c r="AB36" s="179">
        <v>1</v>
      </c>
      <c r="AC36" s="179">
        <v>1</v>
      </c>
      <c r="AD36" s="179">
        <v>1</v>
      </c>
      <c r="AE36" s="179">
        <v>0</v>
      </c>
      <c r="AF36" s="179">
        <v>1</v>
      </c>
      <c r="AG36" s="179">
        <v>1</v>
      </c>
      <c r="AH36" s="179">
        <v>0</v>
      </c>
      <c r="AI36" s="179">
        <v>16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6" t="s">
        <v>49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R6:BJ6"/>
    <mergeCell ref="AA7:AB8"/>
    <mergeCell ref="BI9:BI11"/>
    <mergeCell ref="BJ9:BJ11"/>
    <mergeCell ref="X1:Y1"/>
    <mergeCell ref="BI1:BJ1"/>
    <mergeCell ref="X2:Y2"/>
    <mergeCell ref="BI2:BJ2"/>
    <mergeCell ref="AQ40:AZ41"/>
    <mergeCell ref="A3:Y3"/>
    <mergeCell ref="Z3:AP3"/>
    <mergeCell ref="AQ3:BJ3"/>
    <mergeCell ref="A5:Y5"/>
    <mergeCell ref="Z5:AP5"/>
    <mergeCell ref="AQ5:BJ5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Q6:AQ11"/>
    <mergeCell ref="BD8:BE8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AW9:AY9"/>
    <mergeCell ref="AA6:AP6"/>
    <mergeCell ref="AH10:AH11"/>
    <mergeCell ref="AL9:AL11"/>
    <mergeCell ref="AM9:AM11"/>
    <mergeCell ref="AN9:AN11"/>
    <mergeCell ref="AT8:AY8"/>
    <mergeCell ref="AZ8:BA8"/>
    <mergeCell ref="BB8:BC8"/>
    <mergeCell ref="AC7:AP7"/>
    <mergeCell ref="AR7:AS8"/>
    <mergeCell ref="AT7:BJ7"/>
    <mergeCell ref="AC8:AH8"/>
    <mergeCell ref="AI8:AJ8"/>
    <mergeCell ref="AK8:AL8"/>
    <mergeCell ref="AO8:AP8"/>
    <mergeCell ref="AF9:AH9"/>
    <mergeCell ref="AI9:AI11"/>
    <mergeCell ref="AJ9:AJ11"/>
    <mergeCell ref="AK9:AK11"/>
    <mergeCell ref="BF8:BG8"/>
    <mergeCell ref="BF9:BF11"/>
    <mergeCell ref="BG9:BG11"/>
    <mergeCell ref="AV10:AV11"/>
    <mergeCell ref="BH9:BH11"/>
    <mergeCell ref="V10:V11"/>
    <mergeCell ref="J8:L9"/>
    <mergeCell ref="M8:O9"/>
    <mergeCell ref="P8:T8"/>
    <mergeCell ref="U8:Y8"/>
    <mergeCell ref="AM8:AN8"/>
    <mergeCell ref="BI8:BJ8"/>
    <mergeCell ref="P9:R9"/>
    <mergeCell ref="S9:S11"/>
    <mergeCell ref="T9:T11"/>
    <mergeCell ref="U9:W9"/>
    <mergeCell ref="X9:X11"/>
    <mergeCell ref="Y9:Y11"/>
    <mergeCell ref="AA9:AA11"/>
    <mergeCell ref="AB9:AB11"/>
    <mergeCell ref="AC9:AE9"/>
    <mergeCell ref="AO9:AO11"/>
    <mergeCell ref="AP9:AP11"/>
    <mergeCell ref="AR9:AR11"/>
    <mergeCell ref="AS9:AS11"/>
    <mergeCell ref="AT9:AV9"/>
    <mergeCell ref="AT10:AT11"/>
    <mergeCell ref="AU10:AU11"/>
    <mergeCell ref="A4:Y4"/>
    <mergeCell ref="Z4:AP4"/>
    <mergeCell ref="AQ4:BJ4"/>
    <mergeCell ref="AO1:AP1"/>
    <mergeCell ref="AO2:AP2"/>
    <mergeCell ref="W10:W11"/>
    <mergeCell ref="AC10:AC11"/>
    <mergeCell ref="AD10:AD11"/>
    <mergeCell ref="AE10:AE11"/>
    <mergeCell ref="AF10:AF11"/>
    <mergeCell ref="G10:G11"/>
    <mergeCell ref="H10:H11"/>
    <mergeCell ref="I10:I11"/>
    <mergeCell ref="J10:J11"/>
    <mergeCell ref="K10:K11"/>
    <mergeCell ref="L10:L11"/>
    <mergeCell ref="M10:M11"/>
    <mergeCell ref="N10:N11"/>
    <mergeCell ref="AG10:AG11"/>
    <mergeCell ref="O10:O11"/>
    <mergeCell ref="P10:P11"/>
    <mergeCell ref="Q10:Q11"/>
    <mergeCell ref="R10:R11"/>
    <mergeCell ref="U10:U11"/>
  </mergeCells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95" t="s">
        <v>294</v>
      </c>
      <c r="X1" s="417" t="s">
        <v>501</v>
      </c>
      <c r="Y1" s="418"/>
      <c r="Z1" s="101" t="s">
        <v>261</v>
      </c>
      <c r="AN1" s="95" t="s">
        <v>294</v>
      </c>
      <c r="AO1" s="417" t="s">
        <v>501</v>
      </c>
      <c r="AP1" s="418"/>
      <c r="AQ1" s="101" t="s">
        <v>261</v>
      </c>
      <c r="BG1" s="54"/>
      <c r="BH1" s="95" t="s">
        <v>294</v>
      </c>
      <c r="BI1" s="419" t="s">
        <v>501</v>
      </c>
      <c r="BJ1" s="419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608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609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609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297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142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298</v>
      </c>
      <c r="AB7" s="270"/>
      <c r="AC7" s="254" t="s">
        <v>299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300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105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109</v>
      </c>
      <c r="AD8" s="254"/>
      <c r="AE8" s="254"/>
      <c r="AF8" s="254"/>
      <c r="AG8" s="254"/>
      <c r="AH8" s="255"/>
      <c r="AI8" s="321" t="s">
        <v>82</v>
      </c>
      <c r="AJ8" s="396"/>
      <c r="AK8" s="321" t="s">
        <v>93</v>
      </c>
      <c r="AL8" s="396"/>
      <c r="AM8" s="321" t="s">
        <v>305</v>
      </c>
      <c r="AN8" s="396"/>
      <c r="AO8" s="321" t="s">
        <v>110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82</v>
      </c>
      <c r="BA8" s="396"/>
      <c r="BB8" s="321" t="s">
        <v>93</v>
      </c>
      <c r="BC8" s="396"/>
      <c r="BD8" s="321" t="s">
        <v>305</v>
      </c>
      <c r="BE8" s="396"/>
      <c r="BF8" s="321" t="s">
        <v>110</v>
      </c>
      <c r="BG8" s="396"/>
      <c r="BH8" s="60" t="s">
        <v>306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66</v>
      </c>
      <c r="AB9" s="236" t="s">
        <v>69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66</v>
      </c>
      <c r="AJ9" s="236" t="s">
        <v>69</v>
      </c>
      <c r="AK9" s="236" t="s">
        <v>66</v>
      </c>
      <c r="AL9" s="236" t="s">
        <v>69</v>
      </c>
      <c r="AM9" s="236" t="s">
        <v>66</v>
      </c>
      <c r="AN9" s="236" t="s">
        <v>69</v>
      </c>
      <c r="AO9" s="236" t="s">
        <v>66</v>
      </c>
      <c r="AP9" s="247" t="s">
        <v>69</v>
      </c>
      <c r="AQ9" s="407"/>
      <c r="AR9" s="235" t="s">
        <v>66</v>
      </c>
      <c r="AS9" s="235" t="s">
        <v>69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69</v>
      </c>
      <c r="BB9" s="235" t="s">
        <v>66</v>
      </c>
      <c r="BC9" s="235" t="s">
        <v>69</v>
      </c>
      <c r="BD9" s="235" t="s">
        <v>66</v>
      </c>
      <c r="BE9" s="235" t="s">
        <v>69</v>
      </c>
      <c r="BF9" s="235" t="s">
        <v>66</v>
      </c>
      <c r="BG9" s="235" t="s">
        <v>69</v>
      </c>
      <c r="BH9" s="247" t="s">
        <v>66</v>
      </c>
      <c r="BI9" s="235" t="s">
        <v>66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79</v>
      </c>
      <c r="AE10" s="236" t="s">
        <v>78</v>
      </c>
      <c r="AF10" s="236" t="s">
        <v>77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77</v>
      </c>
      <c r="AU10" s="236" t="s">
        <v>79</v>
      </c>
      <c r="AV10" s="236" t="s">
        <v>78</v>
      </c>
      <c r="AW10" s="236" t="s">
        <v>77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197" t="s">
        <v>384</v>
      </c>
      <c r="B12" s="188">
        <f t="shared" ref="B12:Y12" si="0">SUM(B13:B36)</f>
        <v>308</v>
      </c>
      <c r="C12" s="189">
        <f t="shared" si="0"/>
        <v>105</v>
      </c>
      <c r="D12" s="189">
        <f t="shared" si="0"/>
        <v>124</v>
      </c>
      <c r="E12" s="189">
        <f t="shared" si="0"/>
        <v>98</v>
      </c>
      <c r="F12" s="189">
        <f t="shared" si="0"/>
        <v>99</v>
      </c>
      <c r="G12" s="189">
        <f t="shared" si="0"/>
        <v>65</v>
      </c>
      <c r="H12" s="189">
        <f t="shared" si="0"/>
        <v>3314</v>
      </c>
      <c r="I12" s="189">
        <f t="shared" si="0"/>
        <v>2425</v>
      </c>
      <c r="J12" s="189">
        <f t="shared" si="0"/>
        <v>94</v>
      </c>
      <c r="K12" s="189">
        <f t="shared" si="0"/>
        <v>3890</v>
      </c>
      <c r="L12" s="189">
        <f t="shared" si="0"/>
        <v>2915</v>
      </c>
      <c r="M12" s="189">
        <f t="shared" si="0"/>
        <v>23</v>
      </c>
      <c r="N12" s="189">
        <f t="shared" si="0"/>
        <v>2167</v>
      </c>
      <c r="O12" s="189">
        <f t="shared" si="0"/>
        <v>1428</v>
      </c>
      <c r="P12" s="189">
        <f t="shared" si="0"/>
        <v>23316</v>
      </c>
      <c r="Q12" s="189">
        <f t="shared" si="0"/>
        <v>7836</v>
      </c>
      <c r="R12" s="189">
        <f t="shared" si="0"/>
        <v>15480</v>
      </c>
      <c r="S12" s="189">
        <f t="shared" si="0"/>
        <v>4685</v>
      </c>
      <c r="T12" s="189">
        <f t="shared" si="0"/>
        <v>6682</v>
      </c>
      <c r="U12" s="189">
        <f t="shared" si="0"/>
        <v>19976</v>
      </c>
      <c r="V12" s="189">
        <f t="shared" si="0"/>
        <v>6527</v>
      </c>
      <c r="W12" s="189">
        <f t="shared" si="0"/>
        <v>13449</v>
      </c>
      <c r="X12" s="189">
        <f t="shared" si="0"/>
        <v>4443</v>
      </c>
      <c r="Y12" s="190">
        <f t="shared" si="0"/>
        <v>6575</v>
      </c>
      <c r="Z12" s="200" t="s">
        <v>384</v>
      </c>
      <c r="AA12" s="188">
        <f t="shared" ref="AA12:AP12" si="1">SUM(AA13:AA36)</f>
        <v>7068</v>
      </c>
      <c r="AB12" s="189">
        <f t="shared" si="1"/>
        <v>420</v>
      </c>
      <c r="AC12" s="189">
        <f t="shared" si="1"/>
        <v>1317</v>
      </c>
      <c r="AD12" s="189">
        <f t="shared" si="1"/>
        <v>1014</v>
      </c>
      <c r="AE12" s="189">
        <f t="shared" si="1"/>
        <v>303</v>
      </c>
      <c r="AF12" s="189">
        <f t="shared" si="1"/>
        <v>214</v>
      </c>
      <c r="AG12" s="189">
        <f t="shared" si="1"/>
        <v>202</v>
      </c>
      <c r="AH12" s="189">
        <f t="shared" si="1"/>
        <v>12</v>
      </c>
      <c r="AI12" s="189">
        <f t="shared" si="1"/>
        <v>4365</v>
      </c>
      <c r="AJ12" s="189">
        <f t="shared" si="1"/>
        <v>65</v>
      </c>
      <c r="AK12" s="189">
        <f t="shared" si="1"/>
        <v>432</v>
      </c>
      <c r="AL12" s="189">
        <f t="shared" si="1"/>
        <v>36</v>
      </c>
      <c r="AM12" s="189">
        <f t="shared" si="1"/>
        <v>421</v>
      </c>
      <c r="AN12" s="189">
        <f t="shared" si="1"/>
        <v>67</v>
      </c>
      <c r="AO12" s="189">
        <f t="shared" si="1"/>
        <v>533</v>
      </c>
      <c r="AP12" s="190">
        <f t="shared" si="1"/>
        <v>33</v>
      </c>
      <c r="AQ12" s="200" t="s">
        <v>384</v>
      </c>
      <c r="AR12" s="188">
        <f t="shared" ref="AR12:BG12" si="2">SUM(AR13:AR36)</f>
        <v>913</v>
      </c>
      <c r="AS12" s="189">
        <f t="shared" si="2"/>
        <v>511</v>
      </c>
      <c r="AT12" s="189">
        <f t="shared" si="2"/>
        <v>3</v>
      </c>
      <c r="AU12" s="189">
        <f t="shared" si="2"/>
        <v>2</v>
      </c>
      <c r="AV12" s="189">
        <f t="shared" si="2"/>
        <v>1</v>
      </c>
      <c r="AW12" s="189">
        <f t="shared" si="2"/>
        <v>80</v>
      </c>
      <c r="AX12" s="189">
        <f t="shared" si="2"/>
        <v>75</v>
      </c>
      <c r="AY12" s="189">
        <f t="shared" si="2"/>
        <v>5</v>
      </c>
      <c r="AZ12" s="189">
        <f t="shared" si="2"/>
        <v>168</v>
      </c>
      <c r="BA12" s="189">
        <f t="shared" si="2"/>
        <v>111</v>
      </c>
      <c r="BB12" s="189">
        <f t="shared" si="2"/>
        <v>21</v>
      </c>
      <c r="BC12" s="189">
        <f t="shared" si="2"/>
        <v>144</v>
      </c>
      <c r="BD12" s="189">
        <f t="shared" si="2"/>
        <v>3</v>
      </c>
      <c r="BE12" s="189">
        <f t="shared" si="2"/>
        <v>55</v>
      </c>
      <c r="BF12" s="189">
        <f t="shared" si="2"/>
        <v>30</v>
      </c>
      <c r="BG12" s="189">
        <f t="shared" si="2"/>
        <v>114</v>
      </c>
      <c r="BH12" s="189">
        <f>SUM(BH13:BH36)</f>
        <v>577</v>
      </c>
      <c r="BI12" s="189">
        <f>SUM(BI13:BI36)</f>
        <v>71</v>
      </c>
      <c r="BJ12" s="189">
        <f>SUM(BJ13:BJ36)</f>
        <v>7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6" t="s">
        <v>559</v>
      </c>
      <c r="B13" s="172">
        <v>31</v>
      </c>
      <c r="C13" s="65">
        <v>8</v>
      </c>
      <c r="D13" s="65">
        <v>15</v>
      </c>
      <c r="E13" s="65">
        <v>7</v>
      </c>
      <c r="F13" s="65">
        <v>5</v>
      </c>
      <c r="G13" s="65">
        <v>5</v>
      </c>
      <c r="H13" s="65">
        <v>183</v>
      </c>
      <c r="I13" s="65">
        <v>159</v>
      </c>
      <c r="J13" s="65">
        <v>7</v>
      </c>
      <c r="K13" s="65">
        <v>319</v>
      </c>
      <c r="L13" s="65">
        <v>270</v>
      </c>
      <c r="M13" s="65">
        <v>3</v>
      </c>
      <c r="N13" s="65">
        <v>279</v>
      </c>
      <c r="O13" s="65">
        <v>137</v>
      </c>
      <c r="P13" s="65">
        <v>2666</v>
      </c>
      <c r="Q13" s="65">
        <v>640</v>
      </c>
      <c r="R13" s="65">
        <v>2026</v>
      </c>
      <c r="S13" s="65">
        <v>0</v>
      </c>
      <c r="T13" s="65">
        <v>552</v>
      </c>
      <c r="U13" s="65">
        <v>2288</v>
      </c>
      <c r="V13" s="65">
        <v>374</v>
      </c>
      <c r="W13" s="65">
        <v>1914</v>
      </c>
      <c r="X13" s="65">
        <v>0</v>
      </c>
      <c r="Y13" s="173">
        <v>577</v>
      </c>
      <c r="Z13" s="106" t="s">
        <v>559</v>
      </c>
      <c r="AA13" s="192">
        <v>664</v>
      </c>
      <c r="AB13" s="165">
        <v>42</v>
      </c>
      <c r="AC13" s="165">
        <v>121</v>
      </c>
      <c r="AD13" s="165">
        <v>97</v>
      </c>
      <c r="AE13" s="165">
        <v>24</v>
      </c>
      <c r="AF13" s="165">
        <v>16</v>
      </c>
      <c r="AG13" s="165">
        <v>15</v>
      </c>
      <c r="AH13" s="165">
        <v>1</v>
      </c>
      <c r="AI13" s="165">
        <v>386</v>
      </c>
      <c r="AJ13" s="165">
        <v>12</v>
      </c>
      <c r="AK13" s="165">
        <v>48</v>
      </c>
      <c r="AL13" s="165">
        <v>4</v>
      </c>
      <c r="AM13" s="165">
        <v>50</v>
      </c>
      <c r="AN13" s="165">
        <v>8</v>
      </c>
      <c r="AO13" s="165">
        <v>59</v>
      </c>
      <c r="AP13" s="193">
        <v>2</v>
      </c>
      <c r="AQ13" s="106" t="s">
        <v>559</v>
      </c>
      <c r="AR13" s="172">
        <v>71</v>
      </c>
      <c r="AS13" s="65">
        <v>60</v>
      </c>
      <c r="AT13" s="65">
        <v>0</v>
      </c>
      <c r="AU13" s="65">
        <v>0</v>
      </c>
      <c r="AV13" s="65">
        <v>0</v>
      </c>
      <c r="AW13" s="65">
        <v>17</v>
      </c>
      <c r="AX13" s="65">
        <v>17</v>
      </c>
      <c r="AY13" s="65">
        <v>0</v>
      </c>
      <c r="AZ13" s="65">
        <v>18</v>
      </c>
      <c r="BA13" s="65">
        <v>5</v>
      </c>
      <c r="BB13" s="65">
        <v>3</v>
      </c>
      <c r="BC13" s="65">
        <v>16</v>
      </c>
      <c r="BD13" s="65">
        <v>0</v>
      </c>
      <c r="BE13" s="65">
        <v>9</v>
      </c>
      <c r="BF13" s="65">
        <v>2</v>
      </c>
      <c r="BG13" s="65">
        <v>13</v>
      </c>
      <c r="BH13" s="65">
        <v>45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6" t="s">
        <v>35</v>
      </c>
      <c r="B14" s="172">
        <v>7</v>
      </c>
      <c r="C14" s="65">
        <v>6</v>
      </c>
      <c r="D14" s="65">
        <v>4</v>
      </c>
      <c r="E14" s="65">
        <v>4</v>
      </c>
      <c r="F14" s="65">
        <v>7</v>
      </c>
      <c r="G14" s="65">
        <v>3</v>
      </c>
      <c r="H14" s="65">
        <v>117</v>
      </c>
      <c r="I14" s="65">
        <v>68</v>
      </c>
      <c r="J14" s="65">
        <v>2</v>
      </c>
      <c r="K14" s="65">
        <v>60</v>
      </c>
      <c r="L14" s="65">
        <v>52</v>
      </c>
      <c r="M14" s="65">
        <v>1</v>
      </c>
      <c r="N14" s="65">
        <v>148</v>
      </c>
      <c r="O14" s="65">
        <v>101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6" t="s">
        <v>35</v>
      </c>
      <c r="AA14" s="192">
        <v>131</v>
      </c>
      <c r="AB14" s="165">
        <v>5</v>
      </c>
      <c r="AC14" s="165">
        <v>15</v>
      </c>
      <c r="AD14" s="165">
        <v>15</v>
      </c>
      <c r="AE14" s="165">
        <v>0</v>
      </c>
      <c r="AF14" s="165">
        <v>1</v>
      </c>
      <c r="AG14" s="165">
        <v>1</v>
      </c>
      <c r="AH14" s="165">
        <v>0</v>
      </c>
      <c r="AI14" s="165">
        <v>87</v>
      </c>
      <c r="AJ14" s="165">
        <v>1</v>
      </c>
      <c r="AK14" s="165">
        <v>9</v>
      </c>
      <c r="AL14" s="165">
        <v>0</v>
      </c>
      <c r="AM14" s="165">
        <v>9</v>
      </c>
      <c r="AN14" s="165">
        <v>1</v>
      </c>
      <c r="AO14" s="165">
        <v>11</v>
      </c>
      <c r="AP14" s="193">
        <v>2</v>
      </c>
      <c r="AQ14" s="106" t="s">
        <v>35</v>
      </c>
      <c r="AR14" s="172">
        <v>39</v>
      </c>
      <c r="AS14" s="65">
        <v>18</v>
      </c>
      <c r="AT14" s="65">
        <v>0</v>
      </c>
      <c r="AU14" s="65">
        <v>0</v>
      </c>
      <c r="AV14" s="65">
        <v>0</v>
      </c>
      <c r="AW14" s="65">
        <v>3</v>
      </c>
      <c r="AX14" s="65">
        <v>3</v>
      </c>
      <c r="AY14" s="65">
        <v>0</v>
      </c>
      <c r="AZ14" s="65">
        <v>8</v>
      </c>
      <c r="BA14" s="65">
        <v>4</v>
      </c>
      <c r="BB14" s="65">
        <v>1</v>
      </c>
      <c r="BC14" s="65">
        <v>3</v>
      </c>
      <c r="BD14" s="65">
        <v>0</v>
      </c>
      <c r="BE14" s="65">
        <v>1</v>
      </c>
      <c r="BF14" s="65">
        <v>0</v>
      </c>
      <c r="BG14" s="65">
        <v>7</v>
      </c>
      <c r="BH14" s="65">
        <v>29</v>
      </c>
      <c r="BI14" s="65">
        <v>1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6" t="s">
        <v>426</v>
      </c>
      <c r="B15" s="172">
        <v>10</v>
      </c>
      <c r="C15" s="65">
        <v>4</v>
      </c>
      <c r="D15" s="65">
        <v>6</v>
      </c>
      <c r="E15" s="65">
        <v>5</v>
      </c>
      <c r="F15" s="65">
        <v>4</v>
      </c>
      <c r="G15" s="65">
        <v>2</v>
      </c>
      <c r="H15" s="65">
        <v>85</v>
      </c>
      <c r="I15" s="65">
        <v>70</v>
      </c>
      <c r="J15" s="65">
        <v>10</v>
      </c>
      <c r="K15" s="65">
        <v>358</v>
      </c>
      <c r="L15" s="65">
        <v>313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476</v>
      </c>
      <c r="U15" s="65">
        <v>1579</v>
      </c>
      <c r="V15" s="65">
        <v>516</v>
      </c>
      <c r="W15" s="65">
        <v>1063</v>
      </c>
      <c r="X15" s="65">
        <v>0</v>
      </c>
      <c r="Y15" s="173">
        <v>476</v>
      </c>
      <c r="Z15" s="106" t="s">
        <v>426</v>
      </c>
      <c r="AA15" s="192">
        <v>522</v>
      </c>
      <c r="AB15" s="165">
        <v>12</v>
      </c>
      <c r="AC15" s="165">
        <v>99</v>
      </c>
      <c r="AD15" s="165">
        <v>69</v>
      </c>
      <c r="AE15" s="165">
        <v>30</v>
      </c>
      <c r="AF15" s="165">
        <v>6</v>
      </c>
      <c r="AG15" s="165">
        <v>5</v>
      </c>
      <c r="AH15" s="165">
        <v>1</v>
      </c>
      <c r="AI15" s="165">
        <v>319</v>
      </c>
      <c r="AJ15" s="165">
        <v>0</v>
      </c>
      <c r="AK15" s="165">
        <v>29</v>
      </c>
      <c r="AL15" s="165">
        <v>1</v>
      </c>
      <c r="AM15" s="165">
        <v>33</v>
      </c>
      <c r="AN15" s="165">
        <v>4</v>
      </c>
      <c r="AO15" s="165">
        <v>42</v>
      </c>
      <c r="AP15" s="193">
        <v>1</v>
      </c>
      <c r="AQ15" s="106" t="s">
        <v>426</v>
      </c>
      <c r="AR15" s="172">
        <v>55</v>
      </c>
      <c r="AS15" s="65">
        <v>50</v>
      </c>
      <c r="AT15" s="65">
        <v>0</v>
      </c>
      <c r="AU15" s="65">
        <v>0</v>
      </c>
      <c r="AV15" s="65">
        <v>0</v>
      </c>
      <c r="AW15" s="65">
        <v>5</v>
      </c>
      <c r="AX15" s="65">
        <v>4</v>
      </c>
      <c r="AY15" s="65">
        <v>1</v>
      </c>
      <c r="AZ15" s="65">
        <v>9</v>
      </c>
      <c r="BA15" s="65">
        <v>16</v>
      </c>
      <c r="BB15" s="65">
        <v>1</v>
      </c>
      <c r="BC15" s="65">
        <v>15</v>
      </c>
      <c r="BD15" s="65">
        <v>0</v>
      </c>
      <c r="BE15" s="65">
        <v>3</v>
      </c>
      <c r="BF15" s="65">
        <v>1</v>
      </c>
      <c r="BG15" s="65">
        <v>11</v>
      </c>
      <c r="BH15" s="65">
        <v>44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6" t="s">
        <v>36</v>
      </c>
      <c r="B16" s="172">
        <v>5</v>
      </c>
      <c r="C16" s="65">
        <v>4</v>
      </c>
      <c r="D16" s="65">
        <v>3</v>
      </c>
      <c r="E16" s="65">
        <v>3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37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510</v>
      </c>
      <c r="V16" s="65">
        <v>120</v>
      </c>
      <c r="W16" s="65">
        <v>390</v>
      </c>
      <c r="X16" s="65">
        <v>0</v>
      </c>
      <c r="Y16" s="173">
        <v>70</v>
      </c>
      <c r="Z16" s="106" t="s">
        <v>36</v>
      </c>
      <c r="AA16" s="192">
        <v>113</v>
      </c>
      <c r="AB16" s="165">
        <v>10</v>
      </c>
      <c r="AC16" s="165">
        <v>10</v>
      </c>
      <c r="AD16" s="165">
        <v>10</v>
      </c>
      <c r="AE16" s="165">
        <v>0</v>
      </c>
      <c r="AF16" s="165">
        <v>3</v>
      </c>
      <c r="AG16" s="165">
        <v>3</v>
      </c>
      <c r="AH16" s="165">
        <v>0</v>
      </c>
      <c r="AI16" s="165">
        <v>81</v>
      </c>
      <c r="AJ16" s="165">
        <v>0</v>
      </c>
      <c r="AK16" s="165">
        <v>7</v>
      </c>
      <c r="AL16" s="165">
        <v>0</v>
      </c>
      <c r="AM16" s="165">
        <v>6</v>
      </c>
      <c r="AN16" s="165">
        <v>6</v>
      </c>
      <c r="AO16" s="165">
        <v>9</v>
      </c>
      <c r="AP16" s="193">
        <v>1</v>
      </c>
      <c r="AQ16" s="106" t="s">
        <v>36</v>
      </c>
      <c r="AR16" s="172">
        <v>4</v>
      </c>
      <c r="AS16" s="65">
        <v>4</v>
      </c>
      <c r="AT16" s="65">
        <v>0</v>
      </c>
      <c r="AU16" s="65">
        <v>0</v>
      </c>
      <c r="AV16" s="65">
        <v>0</v>
      </c>
      <c r="AW16" s="65">
        <v>1</v>
      </c>
      <c r="AX16" s="65">
        <v>1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3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6" t="s">
        <v>37</v>
      </c>
      <c r="B17" s="172">
        <v>6</v>
      </c>
      <c r="C17" s="65">
        <v>2</v>
      </c>
      <c r="D17" s="65">
        <v>3</v>
      </c>
      <c r="E17" s="65">
        <v>3</v>
      </c>
      <c r="F17" s="65">
        <v>3</v>
      </c>
      <c r="G17" s="65">
        <v>2</v>
      </c>
      <c r="H17" s="65">
        <v>90</v>
      </c>
      <c r="I17" s="65">
        <v>78</v>
      </c>
      <c r="J17" s="65">
        <v>2</v>
      </c>
      <c r="K17" s="65">
        <v>85</v>
      </c>
      <c r="L17" s="65">
        <v>62</v>
      </c>
      <c r="M17" s="65">
        <v>2</v>
      </c>
      <c r="N17" s="65">
        <v>113</v>
      </c>
      <c r="O17" s="65">
        <v>100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6" t="s">
        <v>37</v>
      </c>
      <c r="AA17" s="192">
        <v>174</v>
      </c>
      <c r="AB17" s="165">
        <v>3</v>
      </c>
      <c r="AC17" s="165">
        <v>20</v>
      </c>
      <c r="AD17" s="165">
        <v>18</v>
      </c>
      <c r="AE17" s="165">
        <v>2</v>
      </c>
      <c r="AF17" s="165">
        <v>1</v>
      </c>
      <c r="AG17" s="165">
        <v>1</v>
      </c>
      <c r="AH17" s="165">
        <v>0</v>
      </c>
      <c r="AI17" s="165">
        <v>117</v>
      </c>
      <c r="AJ17" s="165">
        <v>1</v>
      </c>
      <c r="AK17" s="165">
        <v>13</v>
      </c>
      <c r="AL17" s="165">
        <v>1</v>
      </c>
      <c r="AM17" s="165">
        <v>9</v>
      </c>
      <c r="AN17" s="165">
        <v>0</v>
      </c>
      <c r="AO17" s="165">
        <v>15</v>
      </c>
      <c r="AP17" s="193">
        <v>0</v>
      </c>
      <c r="AQ17" s="106" t="s">
        <v>37</v>
      </c>
      <c r="AR17" s="172">
        <v>44</v>
      </c>
      <c r="AS17" s="65">
        <v>23</v>
      </c>
      <c r="AT17" s="65">
        <v>2</v>
      </c>
      <c r="AU17" s="65">
        <v>2</v>
      </c>
      <c r="AV17" s="65">
        <v>0</v>
      </c>
      <c r="AW17" s="65">
        <v>5</v>
      </c>
      <c r="AX17" s="65">
        <v>5</v>
      </c>
      <c r="AY17" s="65">
        <v>0</v>
      </c>
      <c r="AZ17" s="65">
        <v>25</v>
      </c>
      <c r="BA17" s="65">
        <v>2</v>
      </c>
      <c r="BB17" s="65">
        <v>1</v>
      </c>
      <c r="BC17" s="65">
        <v>7</v>
      </c>
      <c r="BD17" s="65">
        <v>0</v>
      </c>
      <c r="BE17" s="65">
        <v>2</v>
      </c>
      <c r="BF17" s="65">
        <v>1</v>
      </c>
      <c r="BG17" s="65">
        <v>7</v>
      </c>
      <c r="BH17" s="65">
        <v>15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6" t="s">
        <v>560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2</v>
      </c>
      <c r="H18" s="65">
        <v>116</v>
      </c>
      <c r="I18" s="65">
        <v>90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6" t="s">
        <v>560</v>
      </c>
      <c r="AA18" s="192">
        <v>406</v>
      </c>
      <c r="AB18" s="165">
        <v>21</v>
      </c>
      <c r="AC18" s="165">
        <v>56</v>
      </c>
      <c r="AD18" s="165">
        <v>42</v>
      </c>
      <c r="AE18" s="165">
        <v>14</v>
      </c>
      <c r="AF18" s="165">
        <v>18</v>
      </c>
      <c r="AG18" s="165">
        <v>17</v>
      </c>
      <c r="AH18" s="165">
        <v>1</v>
      </c>
      <c r="AI18" s="165">
        <v>276</v>
      </c>
      <c r="AJ18" s="165">
        <v>0</v>
      </c>
      <c r="AK18" s="165">
        <v>27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6" t="s">
        <v>560</v>
      </c>
      <c r="AR18" s="172">
        <v>27</v>
      </c>
      <c r="AS18" s="65">
        <v>20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0</v>
      </c>
      <c r="BB18" s="65">
        <v>0</v>
      </c>
      <c r="BC18" s="65">
        <v>5</v>
      </c>
      <c r="BD18" s="65">
        <v>0</v>
      </c>
      <c r="BE18" s="65">
        <v>3</v>
      </c>
      <c r="BF18" s="65">
        <v>2</v>
      </c>
      <c r="BG18" s="65">
        <v>6</v>
      </c>
      <c r="BH18" s="65">
        <v>11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6" t="s">
        <v>38</v>
      </c>
      <c r="B19" s="172">
        <v>15</v>
      </c>
      <c r="C19" s="65">
        <v>8</v>
      </c>
      <c r="D19" s="65">
        <v>7</v>
      </c>
      <c r="E19" s="65">
        <v>6</v>
      </c>
      <c r="F19" s="65">
        <v>5</v>
      </c>
      <c r="G19" s="65">
        <v>3</v>
      </c>
      <c r="H19" s="65">
        <v>186</v>
      </c>
      <c r="I19" s="65">
        <v>97</v>
      </c>
      <c r="J19" s="65">
        <v>4</v>
      </c>
      <c r="K19" s="65">
        <v>418</v>
      </c>
      <c r="L19" s="65">
        <v>279</v>
      </c>
      <c r="M19" s="65">
        <v>2</v>
      </c>
      <c r="N19" s="65">
        <v>75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274</v>
      </c>
      <c r="U19" s="65">
        <v>1272</v>
      </c>
      <c r="V19" s="65">
        <v>380</v>
      </c>
      <c r="W19" s="65">
        <v>892</v>
      </c>
      <c r="X19" s="65">
        <v>0</v>
      </c>
      <c r="Y19" s="173">
        <v>274</v>
      </c>
      <c r="Z19" s="106" t="s">
        <v>38</v>
      </c>
      <c r="AA19" s="192">
        <v>330</v>
      </c>
      <c r="AB19" s="165">
        <v>34</v>
      </c>
      <c r="AC19" s="165">
        <v>59</v>
      </c>
      <c r="AD19" s="165">
        <v>46</v>
      </c>
      <c r="AE19" s="165">
        <v>13</v>
      </c>
      <c r="AF19" s="165">
        <v>18</v>
      </c>
      <c r="AG19" s="165">
        <v>18</v>
      </c>
      <c r="AH19" s="165">
        <v>0</v>
      </c>
      <c r="AI19" s="165">
        <v>212</v>
      </c>
      <c r="AJ19" s="165">
        <v>9</v>
      </c>
      <c r="AK19" s="165">
        <v>20</v>
      </c>
      <c r="AL19" s="165">
        <v>1</v>
      </c>
      <c r="AM19" s="165">
        <v>13</v>
      </c>
      <c r="AN19" s="165">
        <v>6</v>
      </c>
      <c r="AO19" s="165">
        <v>26</v>
      </c>
      <c r="AP19" s="193">
        <v>0</v>
      </c>
      <c r="AQ19" s="106" t="s">
        <v>38</v>
      </c>
      <c r="AR19" s="172">
        <v>71</v>
      </c>
      <c r="AS19" s="65">
        <v>16</v>
      </c>
      <c r="AT19" s="65">
        <v>0</v>
      </c>
      <c r="AU19" s="65">
        <v>0</v>
      </c>
      <c r="AV19" s="65">
        <v>0</v>
      </c>
      <c r="AW19" s="65">
        <v>4</v>
      </c>
      <c r="AX19" s="65">
        <v>3</v>
      </c>
      <c r="AY19" s="65">
        <v>1</v>
      </c>
      <c r="AZ19" s="65">
        <v>11</v>
      </c>
      <c r="BA19" s="65">
        <v>2</v>
      </c>
      <c r="BB19" s="65">
        <v>5</v>
      </c>
      <c r="BC19" s="65">
        <v>6</v>
      </c>
      <c r="BD19" s="65">
        <v>1</v>
      </c>
      <c r="BE19" s="65">
        <v>0</v>
      </c>
      <c r="BF19" s="65">
        <v>7</v>
      </c>
      <c r="BG19" s="65">
        <v>4</v>
      </c>
      <c r="BH19" s="65">
        <v>44</v>
      </c>
      <c r="BI19" s="65">
        <v>3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6" t="s">
        <v>39</v>
      </c>
      <c r="B20" s="172">
        <v>5</v>
      </c>
      <c r="C20" s="65">
        <v>3</v>
      </c>
      <c r="D20" s="65">
        <v>3</v>
      </c>
      <c r="E20" s="65">
        <v>2</v>
      </c>
      <c r="F20" s="65">
        <v>1</v>
      </c>
      <c r="G20" s="65">
        <v>5</v>
      </c>
      <c r="H20" s="65">
        <v>367</v>
      </c>
      <c r="I20" s="65">
        <v>0</v>
      </c>
      <c r="J20" s="65">
        <v>3</v>
      </c>
      <c r="K20" s="65">
        <v>293</v>
      </c>
      <c r="L20" s="65">
        <v>0</v>
      </c>
      <c r="M20" s="65">
        <v>3</v>
      </c>
      <c r="N20" s="65">
        <v>233</v>
      </c>
      <c r="O20" s="65">
        <v>0</v>
      </c>
      <c r="P20" s="65">
        <v>1113</v>
      </c>
      <c r="Q20" s="65">
        <v>263</v>
      </c>
      <c r="R20" s="65">
        <v>850</v>
      </c>
      <c r="S20" s="65">
        <v>0</v>
      </c>
      <c r="T20" s="65">
        <v>330</v>
      </c>
      <c r="U20" s="65">
        <v>1113</v>
      </c>
      <c r="V20" s="65">
        <v>263</v>
      </c>
      <c r="W20" s="65">
        <v>850</v>
      </c>
      <c r="X20" s="65">
        <v>160</v>
      </c>
      <c r="Y20" s="173">
        <v>268</v>
      </c>
      <c r="Z20" s="106" t="s">
        <v>39</v>
      </c>
      <c r="AA20" s="192">
        <v>360</v>
      </c>
      <c r="AB20" s="165">
        <v>39</v>
      </c>
      <c r="AC20" s="165">
        <v>35</v>
      </c>
      <c r="AD20" s="165">
        <v>29</v>
      </c>
      <c r="AE20" s="165">
        <v>6</v>
      </c>
      <c r="AF20" s="165">
        <v>7</v>
      </c>
      <c r="AG20" s="165">
        <v>7</v>
      </c>
      <c r="AH20" s="165">
        <v>0</v>
      </c>
      <c r="AI20" s="165">
        <v>256</v>
      </c>
      <c r="AJ20" s="165">
        <v>5</v>
      </c>
      <c r="AK20" s="165">
        <v>26</v>
      </c>
      <c r="AL20" s="165">
        <v>11</v>
      </c>
      <c r="AM20" s="165">
        <v>13</v>
      </c>
      <c r="AN20" s="165">
        <v>4</v>
      </c>
      <c r="AO20" s="165">
        <v>30</v>
      </c>
      <c r="AP20" s="193">
        <v>12</v>
      </c>
      <c r="AQ20" s="106" t="s">
        <v>39</v>
      </c>
      <c r="AR20" s="172">
        <v>79</v>
      </c>
      <c r="AS20" s="65">
        <v>3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58</v>
      </c>
      <c r="BI20" s="65">
        <v>21</v>
      </c>
      <c r="BJ20" s="65">
        <v>3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6" t="s">
        <v>40</v>
      </c>
      <c r="B21" s="172">
        <v>9</v>
      </c>
      <c r="C21" s="65">
        <v>3</v>
      </c>
      <c r="D21" s="65">
        <v>3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0</v>
      </c>
      <c r="N21" s="65">
        <v>0</v>
      </c>
      <c r="O21" s="65">
        <v>0</v>
      </c>
      <c r="P21" s="65">
        <v>770</v>
      </c>
      <c r="Q21" s="65">
        <v>250</v>
      </c>
      <c r="R21" s="65">
        <v>520</v>
      </c>
      <c r="S21" s="65">
        <v>0</v>
      </c>
      <c r="T21" s="65">
        <v>65</v>
      </c>
      <c r="U21" s="65">
        <v>390</v>
      </c>
      <c r="V21" s="65">
        <v>110</v>
      </c>
      <c r="W21" s="65">
        <v>280</v>
      </c>
      <c r="X21" s="65">
        <v>0</v>
      </c>
      <c r="Y21" s="173">
        <v>65</v>
      </c>
      <c r="Z21" s="106" t="s">
        <v>40</v>
      </c>
      <c r="AA21" s="192">
        <v>139</v>
      </c>
      <c r="AB21" s="165">
        <v>7</v>
      </c>
      <c r="AC21" s="165">
        <v>22</v>
      </c>
      <c r="AD21" s="165">
        <v>19</v>
      </c>
      <c r="AE21" s="165">
        <v>3</v>
      </c>
      <c r="AF21" s="165">
        <v>2</v>
      </c>
      <c r="AG21" s="165">
        <v>2</v>
      </c>
      <c r="AH21" s="165">
        <v>0</v>
      </c>
      <c r="AI21" s="165">
        <v>85</v>
      </c>
      <c r="AJ21" s="165">
        <v>1</v>
      </c>
      <c r="AK21" s="165">
        <v>9</v>
      </c>
      <c r="AL21" s="165">
        <v>1</v>
      </c>
      <c r="AM21" s="165">
        <v>11</v>
      </c>
      <c r="AN21" s="165">
        <v>1</v>
      </c>
      <c r="AO21" s="165">
        <v>12</v>
      </c>
      <c r="AP21" s="193">
        <v>2</v>
      </c>
      <c r="AQ21" s="106" t="s">
        <v>40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6" t="s">
        <v>41</v>
      </c>
      <c r="B22" s="172">
        <v>4</v>
      </c>
      <c r="C22" s="65">
        <v>4</v>
      </c>
      <c r="D22" s="65">
        <v>4</v>
      </c>
      <c r="E22" s="65">
        <v>2</v>
      </c>
      <c r="F22" s="65">
        <v>4</v>
      </c>
      <c r="G22" s="65">
        <v>0</v>
      </c>
      <c r="H22" s="65">
        <v>0</v>
      </c>
      <c r="I22" s="65">
        <v>0</v>
      </c>
      <c r="J22" s="65">
        <v>1</v>
      </c>
      <c r="K22" s="65">
        <v>40</v>
      </c>
      <c r="L22" s="65">
        <v>36</v>
      </c>
      <c r="M22" s="65">
        <v>0</v>
      </c>
      <c r="N22" s="65">
        <v>0</v>
      </c>
      <c r="O22" s="65">
        <v>0</v>
      </c>
      <c r="P22" s="65">
        <v>640</v>
      </c>
      <c r="Q22" s="65">
        <v>142</v>
      </c>
      <c r="R22" s="65">
        <v>498</v>
      </c>
      <c r="S22" s="65">
        <v>0</v>
      </c>
      <c r="T22" s="65">
        <v>90</v>
      </c>
      <c r="U22" s="65">
        <v>440</v>
      </c>
      <c r="V22" s="65">
        <v>102</v>
      </c>
      <c r="W22" s="65">
        <v>338</v>
      </c>
      <c r="X22" s="65">
        <v>0</v>
      </c>
      <c r="Y22" s="173">
        <v>90</v>
      </c>
      <c r="Z22" s="106" t="s">
        <v>41</v>
      </c>
      <c r="AA22" s="192">
        <v>110</v>
      </c>
      <c r="AB22" s="165">
        <v>5</v>
      </c>
      <c r="AC22" s="165">
        <v>19</v>
      </c>
      <c r="AD22" s="165">
        <v>18</v>
      </c>
      <c r="AE22" s="165">
        <v>1</v>
      </c>
      <c r="AF22" s="165">
        <v>0</v>
      </c>
      <c r="AG22" s="165">
        <v>0</v>
      </c>
      <c r="AH22" s="165">
        <v>0</v>
      </c>
      <c r="AI22" s="165">
        <v>70</v>
      </c>
      <c r="AJ22" s="165">
        <v>0</v>
      </c>
      <c r="AK22" s="165">
        <v>6</v>
      </c>
      <c r="AL22" s="165">
        <v>0</v>
      </c>
      <c r="AM22" s="165">
        <v>6</v>
      </c>
      <c r="AN22" s="165">
        <v>0</v>
      </c>
      <c r="AO22" s="165">
        <v>9</v>
      </c>
      <c r="AP22" s="193">
        <v>0</v>
      </c>
      <c r="AQ22" s="106" t="s">
        <v>41</v>
      </c>
      <c r="AR22" s="172">
        <v>4</v>
      </c>
      <c r="AS22" s="65">
        <v>5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2</v>
      </c>
      <c r="BB22" s="65">
        <v>0</v>
      </c>
      <c r="BC22" s="65">
        <v>2</v>
      </c>
      <c r="BD22" s="65">
        <v>0</v>
      </c>
      <c r="BE22" s="65">
        <v>0</v>
      </c>
      <c r="BF22" s="65">
        <v>0</v>
      </c>
      <c r="BG22" s="65">
        <v>1</v>
      </c>
      <c r="BH22" s="65">
        <v>4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6" t="s">
        <v>561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1050</v>
      </c>
      <c r="V23" s="65">
        <v>220</v>
      </c>
      <c r="W23" s="65">
        <v>830</v>
      </c>
      <c r="X23" s="65">
        <v>0</v>
      </c>
      <c r="Y23" s="173">
        <v>350</v>
      </c>
      <c r="Z23" s="106" t="s">
        <v>561</v>
      </c>
      <c r="AA23" s="192">
        <v>326</v>
      </c>
      <c r="AB23" s="165">
        <v>12</v>
      </c>
      <c r="AC23" s="165">
        <v>52</v>
      </c>
      <c r="AD23" s="165">
        <v>36</v>
      </c>
      <c r="AE23" s="165">
        <v>16</v>
      </c>
      <c r="AF23" s="165">
        <v>9</v>
      </c>
      <c r="AG23" s="165">
        <v>5</v>
      </c>
      <c r="AH23" s="165">
        <v>4</v>
      </c>
      <c r="AI23" s="165">
        <v>210</v>
      </c>
      <c r="AJ23" s="165">
        <v>0</v>
      </c>
      <c r="AK23" s="165">
        <v>22</v>
      </c>
      <c r="AL23" s="165">
        <v>0</v>
      </c>
      <c r="AM23" s="165">
        <v>16</v>
      </c>
      <c r="AN23" s="165">
        <v>3</v>
      </c>
      <c r="AO23" s="165">
        <v>26</v>
      </c>
      <c r="AP23" s="193">
        <v>0</v>
      </c>
      <c r="AQ23" s="106" t="s">
        <v>561</v>
      </c>
      <c r="AR23" s="172">
        <v>11</v>
      </c>
      <c r="AS23" s="65">
        <v>11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6</v>
      </c>
      <c r="BA23" s="65">
        <v>2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6" t="s">
        <v>562</v>
      </c>
      <c r="B24" s="172">
        <v>11</v>
      </c>
      <c r="C24" s="65">
        <v>5</v>
      </c>
      <c r="D24" s="65">
        <v>6</v>
      </c>
      <c r="E24" s="65">
        <v>6</v>
      </c>
      <c r="F24" s="65">
        <v>5</v>
      </c>
      <c r="G24" s="65">
        <v>6</v>
      </c>
      <c r="H24" s="65">
        <v>358</v>
      </c>
      <c r="I24" s="65">
        <v>328</v>
      </c>
      <c r="J24" s="65">
        <v>5</v>
      </c>
      <c r="K24" s="65">
        <v>383</v>
      </c>
      <c r="L24" s="65">
        <v>305</v>
      </c>
      <c r="M24" s="65">
        <v>1</v>
      </c>
      <c r="N24" s="65">
        <v>99</v>
      </c>
      <c r="O24" s="65">
        <v>99</v>
      </c>
      <c r="P24" s="65">
        <v>1216</v>
      </c>
      <c r="Q24" s="65">
        <v>390</v>
      </c>
      <c r="R24" s="65">
        <v>826</v>
      </c>
      <c r="S24" s="65">
        <v>0</v>
      </c>
      <c r="T24" s="65">
        <v>300</v>
      </c>
      <c r="U24" s="65">
        <v>1016</v>
      </c>
      <c r="V24" s="65">
        <v>340</v>
      </c>
      <c r="W24" s="65">
        <v>676</v>
      </c>
      <c r="X24" s="65">
        <v>0</v>
      </c>
      <c r="Y24" s="173">
        <v>250</v>
      </c>
      <c r="Z24" s="106" t="s">
        <v>562</v>
      </c>
      <c r="AA24" s="192">
        <v>367</v>
      </c>
      <c r="AB24" s="165">
        <v>14</v>
      </c>
      <c r="AC24" s="165">
        <v>60</v>
      </c>
      <c r="AD24" s="165">
        <v>49</v>
      </c>
      <c r="AE24" s="165">
        <v>11</v>
      </c>
      <c r="AF24" s="165">
        <v>9</v>
      </c>
      <c r="AG24" s="165">
        <v>6</v>
      </c>
      <c r="AH24" s="165">
        <v>3</v>
      </c>
      <c r="AI24" s="165">
        <v>227</v>
      </c>
      <c r="AJ24" s="165">
        <v>3</v>
      </c>
      <c r="AK24" s="165">
        <v>23</v>
      </c>
      <c r="AL24" s="165">
        <v>0</v>
      </c>
      <c r="AM24" s="165">
        <v>28</v>
      </c>
      <c r="AN24" s="165">
        <v>1</v>
      </c>
      <c r="AO24" s="165">
        <v>29</v>
      </c>
      <c r="AP24" s="193">
        <v>1</v>
      </c>
      <c r="AQ24" s="106" t="s">
        <v>562</v>
      </c>
      <c r="AR24" s="172">
        <v>87</v>
      </c>
      <c r="AS24" s="65">
        <v>47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7</v>
      </c>
      <c r="BA24" s="65">
        <v>17</v>
      </c>
      <c r="BB24" s="65">
        <v>4</v>
      </c>
      <c r="BC24" s="65">
        <v>6</v>
      </c>
      <c r="BD24" s="65">
        <v>0</v>
      </c>
      <c r="BE24" s="65">
        <v>9</v>
      </c>
      <c r="BF24" s="65">
        <v>4</v>
      </c>
      <c r="BG24" s="65">
        <v>14</v>
      </c>
      <c r="BH24" s="65">
        <v>60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6" t="s">
        <v>42</v>
      </c>
      <c r="B25" s="172">
        <v>13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144</v>
      </c>
      <c r="I25" s="65">
        <v>105</v>
      </c>
      <c r="J25" s="65">
        <v>1</v>
      </c>
      <c r="K25" s="65">
        <v>40</v>
      </c>
      <c r="L25" s="65">
        <v>36</v>
      </c>
      <c r="M25" s="65">
        <v>1</v>
      </c>
      <c r="N25" s="65">
        <v>50</v>
      </c>
      <c r="O25" s="65">
        <v>34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6" t="s">
        <v>42</v>
      </c>
      <c r="AA25" s="192">
        <v>250</v>
      </c>
      <c r="AB25" s="165">
        <v>15</v>
      </c>
      <c r="AC25" s="165">
        <v>34</v>
      </c>
      <c r="AD25" s="165">
        <v>31</v>
      </c>
      <c r="AE25" s="165">
        <v>3</v>
      </c>
      <c r="AF25" s="165">
        <v>7</v>
      </c>
      <c r="AG25" s="165">
        <v>7</v>
      </c>
      <c r="AH25" s="165">
        <v>0</v>
      </c>
      <c r="AI25" s="165">
        <v>183</v>
      </c>
      <c r="AJ25" s="165">
        <v>0</v>
      </c>
      <c r="AK25" s="165">
        <v>13</v>
      </c>
      <c r="AL25" s="165">
        <v>3</v>
      </c>
      <c r="AM25" s="165">
        <v>9</v>
      </c>
      <c r="AN25" s="165">
        <v>2</v>
      </c>
      <c r="AO25" s="165">
        <v>11</v>
      </c>
      <c r="AP25" s="193">
        <v>3</v>
      </c>
      <c r="AQ25" s="106" t="s">
        <v>42</v>
      </c>
      <c r="AR25" s="172">
        <v>23</v>
      </c>
      <c r="AS25" s="65">
        <v>10</v>
      </c>
      <c r="AT25" s="65">
        <v>0</v>
      </c>
      <c r="AU25" s="65">
        <v>0</v>
      </c>
      <c r="AV25" s="65">
        <v>0</v>
      </c>
      <c r="AW25" s="65">
        <v>2</v>
      </c>
      <c r="AX25" s="65">
        <v>2</v>
      </c>
      <c r="AY25" s="65">
        <v>0</v>
      </c>
      <c r="AZ25" s="65">
        <v>4</v>
      </c>
      <c r="BA25" s="65">
        <v>3</v>
      </c>
      <c r="BB25" s="65">
        <v>0</v>
      </c>
      <c r="BC25" s="65">
        <v>4</v>
      </c>
      <c r="BD25" s="65">
        <v>1</v>
      </c>
      <c r="BE25" s="65">
        <v>0</v>
      </c>
      <c r="BF25" s="65">
        <v>1</v>
      </c>
      <c r="BG25" s="65">
        <v>1</v>
      </c>
      <c r="BH25" s="65">
        <v>14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6" t="s">
        <v>563</v>
      </c>
      <c r="B26" s="172">
        <v>2</v>
      </c>
      <c r="C26" s="65">
        <v>2</v>
      </c>
      <c r="D26" s="65">
        <v>2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170</v>
      </c>
      <c r="V26" s="65">
        <v>50</v>
      </c>
      <c r="W26" s="65">
        <v>120</v>
      </c>
      <c r="X26" s="65">
        <v>0</v>
      </c>
      <c r="Y26" s="173">
        <v>30</v>
      </c>
      <c r="Z26" s="106" t="s">
        <v>563</v>
      </c>
      <c r="AA26" s="192">
        <v>48</v>
      </c>
      <c r="AB26" s="165">
        <v>3</v>
      </c>
      <c r="AC26" s="165">
        <v>7</v>
      </c>
      <c r="AD26" s="165">
        <v>7</v>
      </c>
      <c r="AE26" s="165">
        <v>0</v>
      </c>
      <c r="AF26" s="165">
        <v>1</v>
      </c>
      <c r="AG26" s="165">
        <v>1</v>
      </c>
      <c r="AH26" s="165">
        <v>0</v>
      </c>
      <c r="AI26" s="165">
        <v>32</v>
      </c>
      <c r="AJ26" s="165">
        <v>0</v>
      </c>
      <c r="AK26" s="165">
        <v>4</v>
      </c>
      <c r="AL26" s="165">
        <v>1</v>
      </c>
      <c r="AM26" s="165">
        <v>1</v>
      </c>
      <c r="AN26" s="165">
        <v>0</v>
      </c>
      <c r="AO26" s="165">
        <v>4</v>
      </c>
      <c r="AP26" s="193">
        <v>1</v>
      </c>
      <c r="AQ26" s="106" t="s">
        <v>563</v>
      </c>
      <c r="AR26" s="172">
        <v>9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0</v>
      </c>
      <c r="BE26" s="65">
        <v>0</v>
      </c>
      <c r="BF26" s="65">
        <v>2</v>
      </c>
      <c r="BG26" s="65">
        <v>0</v>
      </c>
      <c r="BH26" s="65">
        <v>2</v>
      </c>
      <c r="BI26" s="65">
        <v>3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6" t="s">
        <v>44</v>
      </c>
      <c r="B27" s="172">
        <v>8</v>
      </c>
      <c r="C27" s="65">
        <v>6</v>
      </c>
      <c r="D27" s="65">
        <v>6</v>
      </c>
      <c r="E27" s="65">
        <v>6</v>
      </c>
      <c r="F27" s="65">
        <v>5</v>
      </c>
      <c r="G27" s="65">
        <v>3</v>
      </c>
      <c r="H27" s="65">
        <v>214</v>
      </c>
      <c r="I27" s="65">
        <v>214</v>
      </c>
      <c r="J27" s="65">
        <v>1</v>
      </c>
      <c r="K27" s="65">
        <v>280</v>
      </c>
      <c r="L27" s="65">
        <v>96</v>
      </c>
      <c r="M27" s="65">
        <v>3</v>
      </c>
      <c r="N27" s="65">
        <v>826</v>
      </c>
      <c r="O27" s="65">
        <v>626</v>
      </c>
      <c r="P27" s="65">
        <v>1753</v>
      </c>
      <c r="Q27" s="65">
        <v>397</v>
      </c>
      <c r="R27" s="65">
        <v>1356</v>
      </c>
      <c r="S27" s="65">
        <v>4437</v>
      </c>
      <c r="T27" s="65">
        <v>560</v>
      </c>
      <c r="U27" s="65">
        <v>1753</v>
      </c>
      <c r="V27" s="65">
        <v>397</v>
      </c>
      <c r="W27" s="65">
        <v>1356</v>
      </c>
      <c r="X27" s="65">
        <v>4035</v>
      </c>
      <c r="Y27" s="173">
        <v>600</v>
      </c>
      <c r="Z27" s="106" t="s">
        <v>44</v>
      </c>
      <c r="AA27" s="192">
        <v>423</v>
      </c>
      <c r="AB27" s="165">
        <v>11</v>
      </c>
      <c r="AC27" s="165">
        <v>70</v>
      </c>
      <c r="AD27" s="165">
        <v>61</v>
      </c>
      <c r="AE27" s="165">
        <v>9</v>
      </c>
      <c r="AF27" s="165">
        <v>2</v>
      </c>
      <c r="AG27" s="165">
        <v>2</v>
      </c>
      <c r="AH27" s="165">
        <v>0</v>
      </c>
      <c r="AI27" s="165">
        <v>271</v>
      </c>
      <c r="AJ27" s="165">
        <v>4</v>
      </c>
      <c r="AK27" s="165">
        <v>29</v>
      </c>
      <c r="AL27" s="165">
        <v>1</v>
      </c>
      <c r="AM27" s="165">
        <v>20</v>
      </c>
      <c r="AN27" s="165">
        <v>4</v>
      </c>
      <c r="AO27" s="165">
        <v>33</v>
      </c>
      <c r="AP27" s="193">
        <v>0</v>
      </c>
      <c r="AQ27" s="106" t="s">
        <v>44</v>
      </c>
      <c r="AR27" s="172">
        <v>100</v>
      </c>
      <c r="AS27" s="65">
        <v>29</v>
      </c>
      <c r="AT27" s="65">
        <v>0</v>
      </c>
      <c r="AU27" s="65">
        <v>0</v>
      </c>
      <c r="AV27" s="65">
        <v>0</v>
      </c>
      <c r="AW27" s="65">
        <v>7</v>
      </c>
      <c r="AX27" s="65">
        <v>7</v>
      </c>
      <c r="AY27" s="65">
        <v>0</v>
      </c>
      <c r="AZ27" s="65">
        <v>34</v>
      </c>
      <c r="BA27" s="65">
        <v>5</v>
      </c>
      <c r="BB27" s="65">
        <v>1</v>
      </c>
      <c r="BC27" s="65">
        <v>5</v>
      </c>
      <c r="BD27" s="65">
        <v>1</v>
      </c>
      <c r="BE27" s="65">
        <v>7</v>
      </c>
      <c r="BF27" s="65">
        <v>6</v>
      </c>
      <c r="BG27" s="65">
        <v>5</v>
      </c>
      <c r="BH27" s="65">
        <v>28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6" t="s">
        <v>45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6" t="s">
        <v>45</v>
      </c>
      <c r="AA28" s="192">
        <v>21</v>
      </c>
      <c r="AB28" s="165">
        <v>0</v>
      </c>
      <c r="AC28" s="165">
        <v>5</v>
      </c>
      <c r="AD28" s="165">
        <v>5</v>
      </c>
      <c r="AE28" s="165">
        <v>0</v>
      </c>
      <c r="AF28" s="165">
        <v>0</v>
      </c>
      <c r="AG28" s="165">
        <v>0</v>
      </c>
      <c r="AH28" s="165">
        <v>0</v>
      </c>
      <c r="AI28" s="165">
        <v>14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6" t="s">
        <v>45</v>
      </c>
      <c r="AR28" s="172">
        <v>1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1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6" t="s">
        <v>46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45</v>
      </c>
      <c r="I29" s="65">
        <v>45</v>
      </c>
      <c r="J29" s="65">
        <v>1</v>
      </c>
      <c r="K29" s="65">
        <v>8</v>
      </c>
      <c r="L29" s="65">
        <v>4</v>
      </c>
      <c r="M29" s="65">
        <v>0</v>
      </c>
      <c r="N29" s="65">
        <v>0</v>
      </c>
      <c r="O29" s="65">
        <v>0</v>
      </c>
      <c r="P29" s="65">
        <v>404</v>
      </c>
      <c r="Q29" s="65">
        <v>116</v>
      </c>
      <c r="R29" s="65">
        <v>288</v>
      </c>
      <c r="S29" s="65">
        <v>0</v>
      </c>
      <c r="T29" s="65">
        <v>235</v>
      </c>
      <c r="U29" s="65">
        <v>204</v>
      </c>
      <c r="V29" s="65">
        <v>66</v>
      </c>
      <c r="W29" s="65">
        <v>138</v>
      </c>
      <c r="X29" s="65">
        <v>0</v>
      </c>
      <c r="Y29" s="173">
        <v>235</v>
      </c>
      <c r="Z29" s="106" t="s">
        <v>46</v>
      </c>
      <c r="AA29" s="192">
        <v>91</v>
      </c>
      <c r="AB29" s="165">
        <v>0</v>
      </c>
      <c r="AC29" s="165">
        <v>19</v>
      </c>
      <c r="AD29" s="165">
        <v>16</v>
      </c>
      <c r="AE29" s="165">
        <v>3</v>
      </c>
      <c r="AF29" s="165">
        <v>0</v>
      </c>
      <c r="AG29" s="165">
        <v>0</v>
      </c>
      <c r="AH29" s="165">
        <v>0</v>
      </c>
      <c r="AI29" s="165">
        <v>51</v>
      </c>
      <c r="AJ29" s="165">
        <v>0</v>
      </c>
      <c r="AK29" s="165">
        <v>6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6" t="s">
        <v>46</v>
      </c>
      <c r="AR29" s="172">
        <v>5</v>
      </c>
      <c r="AS29" s="65">
        <v>7</v>
      </c>
      <c r="AT29" s="65">
        <v>0</v>
      </c>
      <c r="AU29" s="65">
        <v>0</v>
      </c>
      <c r="AV29" s="65">
        <v>0</v>
      </c>
      <c r="AW29" s="65">
        <v>4</v>
      </c>
      <c r="AX29" s="65">
        <v>4</v>
      </c>
      <c r="AY29" s="65">
        <v>0</v>
      </c>
      <c r="AZ29" s="65">
        <v>0</v>
      </c>
      <c r="BA29" s="65">
        <v>1</v>
      </c>
      <c r="BB29" s="65">
        <v>0</v>
      </c>
      <c r="BC29" s="65">
        <v>1</v>
      </c>
      <c r="BD29" s="65">
        <v>0</v>
      </c>
      <c r="BE29" s="65">
        <v>0</v>
      </c>
      <c r="BF29" s="65">
        <v>0</v>
      </c>
      <c r="BG29" s="65">
        <v>1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6" t="s">
        <v>47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129</v>
      </c>
      <c r="I30" s="65">
        <v>100</v>
      </c>
      <c r="J30" s="65">
        <v>2</v>
      </c>
      <c r="K30" s="65">
        <v>68</v>
      </c>
      <c r="L30" s="65">
        <v>59</v>
      </c>
      <c r="M30" s="65">
        <v>1</v>
      </c>
      <c r="N30" s="65">
        <v>25</v>
      </c>
      <c r="O30" s="65">
        <v>24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6" t="s">
        <v>47</v>
      </c>
      <c r="AA30" s="192">
        <v>70</v>
      </c>
      <c r="AB30" s="165">
        <v>14</v>
      </c>
      <c r="AC30" s="165">
        <v>14</v>
      </c>
      <c r="AD30" s="165">
        <v>13</v>
      </c>
      <c r="AE30" s="165">
        <v>1</v>
      </c>
      <c r="AF30" s="165">
        <v>4</v>
      </c>
      <c r="AG30" s="165">
        <v>4</v>
      </c>
      <c r="AH30" s="165">
        <v>0</v>
      </c>
      <c r="AI30" s="165">
        <v>39</v>
      </c>
      <c r="AJ30" s="165">
        <v>0</v>
      </c>
      <c r="AK30" s="165">
        <v>3</v>
      </c>
      <c r="AL30" s="165">
        <v>1</v>
      </c>
      <c r="AM30" s="165">
        <v>9</v>
      </c>
      <c r="AN30" s="165">
        <v>8</v>
      </c>
      <c r="AO30" s="165">
        <v>5</v>
      </c>
      <c r="AP30" s="193">
        <v>1</v>
      </c>
      <c r="AQ30" s="106" t="s">
        <v>47</v>
      </c>
      <c r="AR30" s="172">
        <v>20</v>
      </c>
      <c r="AS30" s="65">
        <v>15</v>
      </c>
      <c r="AT30" s="65">
        <v>0</v>
      </c>
      <c r="AU30" s="65">
        <v>0</v>
      </c>
      <c r="AV30" s="65">
        <v>0</v>
      </c>
      <c r="AW30" s="65">
        <v>4</v>
      </c>
      <c r="AX30" s="65">
        <v>4</v>
      </c>
      <c r="AY30" s="65">
        <v>0</v>
      </c>
      <c r="AZ30" s="65">
        <v>3</v>
      </c>
      <c r="BA30" s="65">
        <v>2</v>
      </c>
      <c r="BB30" s="65">
        <v>1</v>
      </c>
      <c r="BC30" s="65">
        <v>2</v>
      </c>
      <c r="BD30" s="65">
        <v>0</v>
      </c>
      <c r="BE30" s="65">
        <v>5</v>
      </c>
      <c r="BF30" s="65">
        <v>0</v>
      </c>
      <c r="BG30" s="65">
        <v>2</v>
      </c>
      <c r="BH30" s="65">
        <v>14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6" t="s">
        <v>564</v>
      </c>
      <c r="B31" s="172">
        <v>27</v>
      </c>
      <c r="C31" s="65">
        <v>5</v>
      </c>
      <c r="D31" s="65">
        <v>8</v>
      </c>
      <c r="E31" s="65">
        <v>7</v>
      </c>
      <c r="F31" s="65">
        <v>7</v>
      </c>
      <c r="G31" s="65">
        <v>2</v>
      </c>
      <c r="H31" s="65">
        <v>81</v>
      </c>
      <c r="I31" s="65">
        <v>66</v>
      </c>
      <c r="J31" s="65">
        <v>1</v>
      </c>
      <c r="K31" s="65">
        <v>99</v>
      </c>
      <c r="L31" s="65">
        <v>40</v>
      </c>
      <c r="M31" s="65">
        <v>0</v>
      </c>
      <c r="N31" s="65">
        <v>0</v>
      </c>
      <c r="O31" s="65">
        <v>0</v>
      </c>
      <c r="P31" s="65">
        <v>1084</v>
      </c>
      <c r="Q31" s="65">
        <v>360</v>
      </c>
      <c r="R31" s="65">
        <v>724</v>
      </c>
      <c r="S31" s="65">
        <v>0</v>
      </c>
      <c r="T31" s="65">
        <v>291</v>
      </c>
      <c r="U31" s="65">
        <v>973</v>
      </c>
      <c r="V31" s="65">
        <v>299</v>
      </c>
      <c r="W31" s="65">
        <v>674</v>
      </c>
      <c r="X31" s="65">
        <v>0</v>
      </c>
      <c r="Y31" s="173">
        <v>291</v>
      </c>
      <c r="Z31" s="106" t="s">
        <v>564</v>
      </c>
      <c r="AA31" s="192">
        <v>370</v>
      </c>
      <c r="AB31" s="165">
        <v>21</v>
      </c>
      <c r="AC31" s="165">
        <v>86</v>
      </c>
      <c r="AD31" s="165">
        <v>66</v>
      </c>
      <c r="AE31" s="165">
        <v>20</v>
      </c>
      <c r="AF31" s="165">
        <v>15</v>
      </c>
      <c r="AG31" s="165">
        <v>15</v>
      </c>
      <c r="AH31" s="165">
        <v>0</v>
      </c>
      <c r="AI31" s="165">
        <v>210</v>
      </c>
      <c r="AJ31" s="165">
        <v>5</v>
      </c>
      <c r="AK31" s="165">
        <v>21</v>
      </c>
      <c r="AL31" s="165">
        <v>0</v>
      </c>
      <c r="AM31" s="165">
        <v>26</v>
      </c>
      <c r="AN31" s="165">
        <v>1</v>
      </c>
      <c r="AO31" s="165">
        <v>27</v>
      </c>
      <c r="AP31" s="193">
        <v>0</v>
      </c>
      <c r="AQ31" s="106" t="s">
        <v>564</v>
      </c>
      <c r="AR31" s="172">
        <v>18</v>
      </c>
      <c r="AS31" s="65">
        <v>7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3</v>
      </c>
      <c r="BB31" s="65">
        <v>0</v>
      </c>
      <c r="BC31" s="65">
        <v>1</v>
      </c>
      <c r="BD31" s="65">
        <v>0</v>
      </c>
      <c r="BE31" s="65">
        <v>0</v>
      </c>
      <c r="BF31" s="65">
        <v>0</v>
      </c>
      <c r="BG31" s="65">
        <v>3</v>
      </c>
      <c r="BH31" s="65">
        <v>14</v>
      </c>
      <c r="BI31" s="65">
        <v>4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6" t="s">
        <v>48</v>
      </c>
      <c r="B32" s="172">
        <v>11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55</v>
      </c>
      <c r="I32" s="65">
        <v>38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6" t="s">
        <v>48</v>
      </c>
      <c r="AA32" s="192">
        <v>163</v>
      </c>
      <c r="AB32" s="165">
        <v>10</v>
      </c>
      <c r="AC32" s="165">
        <v>28</v>
      </c>
      <c r="AD32" s="165">
        <v>25</v>
      </c>
      <c r="AE32" s="165">
        <v>3</v>
      </c>
      <c r="AF32" s="165">
        <v>5</v>
      </c>
      <c r="AG32" s="165">
        <v>5</v>
      </c>
      <c r="AH32" s="165">
        <v>0</v>
      </c>
      <c r="AI32" s="165">
        <v>98</v>
      </c>
      <c r="AJ32" s="165">
        <v>2</v>
      </c>
      <c r="AK32" s="165">
        <v>13</v>
      </c>
      <c r="AL32" s="165">
        <v>0</v>
      </c>
      <c r="AM32" s="165">
        <v>9</v>
      </c>
      <c r="AN32" s="165">
        <v>3</v>
      </c>
      <c r="AO32" s="165">
        <v>15</v>
      </c>
      <c r="AP32" s="193">
        <v>0</v>
      </c>
      <c r="AQ32" s="106" t="s">
        <v>48</v>
      </c>
      <c r="AR32" s="172">
        <v>6</v>
      </c>
      <c r="AS32" s="65">
        <v>14</v>
      </c>
      <c r="AT32" s="65">
        <v>0</v>
      </c>
      <c r="AU32" s="65">
        <v>0</v>
      </c>
      <c r="AV32" s="65">
        <v>0</v>
      </c>
      <c r="AW32" s="65">
        <v>4</v>
      </c>
      <c r="AX32" s="65">
        <v>4</v>
      </c>
      <c r="AY32" s="65">
        <v>0</v>
      </c>
      <c r="AZ32" s="65">
        <v>0</v>
      </c>
      <c r="BA32" s="65">
        <v>1</v>
      </c>
      <c r="BB32" s="65">
        <v>0</v>
      </c>
      <c r="BC32" s="65">
        <v>2</v>
      </c>
      <c r="BD32" s="65">
        <v>0</v>
      </c>
      <c r="BE32" s="65">
        <v>2</v>
      </c>
      <c r="BF32" s="65">
        <v>0</v>
      </c>
      <c r="BG32" s="65">
        <v>2</v>
      </c>
      <c r="BH32" s="65">
        <v>4</v>
      </c>
      <c r="BI32" s="65">
        <v>2</v>
      </c>
      <c r="BJ32" s="65">
        <v>3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6" t="s">
        <v>565</v>
      </c>
      <c r="B33" s="172">
        <v>17</v>
      </c>
      <c r="C33" s="65">
        <v>4</v>
      </c>
      <c r="D33" s="65">
        <v>5</v>
      </c>
      <c r="E33" s="65">
        <v>4</v>
      </c>
      <c r="F33" s="65">
        <v>4</v>
      </c>
      <c r="G33" s="65">
        <v>4</v>
      </c>
      <c r="H33" s="65">
        <v>139</v>
      </c>
      <c r="I33" s="65">
        <v>89</v>
      </c>
      <c r="J33" s="65">
        <v>4</v>
      </c>
      <c r="K33" s="65">
        <v>62</v>
      </c>
      <c r="L33" s="65">
        <v>42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300</v>
      </c>
      <c r="U33" s="65">
        <v>268</v>
      </c>
      <c r="V33" s="65">
        <v>198</v>
      </c>
      <c r="W33" s="65">
        <v>70</v>
      </c>
      <c r="X33" s="65">
        <v>0</v>
      </c>
      <c r="Y33" s="173">
        <v>290</v>
      </c>
      <c r="Z33" s="106" t="s">
        <v>565</v>
      </c>
      <c r="AA33" s="192">
        <v>213</v>
      </c>
      <c r="AB33" s="165">
        <v>19</v>
      </c>
      <c r="AC33" s="165">
        <v>59</v>
      </c>
      <c r="AD33" s="165">
        <v>42</v>
      </c>
      <c r="AE33" s="165">
        <v>17</v>
      </c>
      <c r="AF33" s="165">
        <v>11</v>
      </c>
      <c r="AG33" s="165">
        <v>10</v>
      </c>
      <c r="AH33" s="165">
        <v>1</v>
      </c>
      <c r="AI33" s="165">
        <v>113</v>
      </c>
      <c r="AJ33" s="165">
        <v>3</v>
      </c>
      <c r="AK33" s="165">
        <v>12</v>
      </c>
      <c r="AL33" s="165">
        <v>1</v>
      </c>
      <c r="AM33" s="165">
        <v>14</v>
      </c>
      <c r="AN33" s="165">
        <v>2</v>
      </c>
      <c r="AO33" s="165">
        <v>15</v>
      </c>
      <c r="AP33" s="193">
        <v>2</v>
      </c>
      <c r="AQ33" s="106" t="s">
        <v>565</v>
      </c>
      <c r="AR33" s="172">
        <v>21</v>
      </c>
      <c r="AS33" s="65">
        <v>30</v>
      </c>
      <c r="AT33" s="65">
        <v>0</v>
      </c>
      <c r="AU33" s="65">
        <v>0</v>
      </c>
      <c r="AV33" s="65">
        <v>0</v>
      </c>
      <c r="AW33" s="65">
        <v>4</v>
      </c>
      <c r="AX33" s="65">
        <v>4</v>
      </c>
      <c r="AY33" s="65">
        <v>0</v>
      </c>
      <c r="AZ33" s="65">
        <v>0</v>
      </c>
      <c r="BA33" s="65">
        <v>7</v>
      </c>
      <c r="BB33" s="65">
        <v>1</v>
      </c>
      <c r="BC33" s="65">
        <v>8</v>
      </c>
      <c r="BD33" s="65">
        <v>0</v>
      </c>
      <c r="BE33" s="65">
        <v>5</v>
      </c>
      <c r="BF33" s="65">
        <v>1</v>
      </c>
      <c r="BG33" s="65">
        <v>5</v>
      </c>
      <c r="BH33" s="65">
        <v>16</v>
      </c>
      <c r="BI33" s="65">
        <v>3</v>
      </c>
      <c r="BJ33" s="65">
        <v>1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6" t="s">
        <v>566</v>
      </c>
      <c r="B34" s="172">
        <v>52</v>
      </c>
      <c r="C34" s="65">
        <v>11</v>
      </c>
      <c r="D34" s="65">
        <v>12</v>
      </c>
      <c r="E34" s="65">
        <v>10</v>
      </c>
      <c r="F34" s="65">
        <v>12</v>
      </c>
      <c r="G34" s="65">
        <v>9</v>
      </c>
      <c r="H34" s="65">
        <v>450</v>
      </c>
      <c r="I34" s="65">
        <v>450</v>
      </c>
      <c r="J34" s="65">
        <v>42</v>
      </c>
      <c r="K34" s="65">
        <v>1092</v>
      </c>
      <c r="L34" s="65">
        <v>1092</v>
      </c>
      <c r="M34" s="65">
        <v>0</v>
      </c>
      <c r="N34" s="65">
        <v>0</v>
      </c>
      <c r="O34" s="65">
        <v>0</v>
      </c>
      <c r="P34" s="65">
        <v>2021</v>
      </c>
      <c r="Q34" s="65">
        <v>1302</v>
      </c>
      <c r="R34" s="65">
        <v>719</v>
      </c>
      <c r="S34" s="65">
        <v>0</v>
      </c>
      <c r="T34" s="65">
        <v>1298</v>
      </c>
      <c r="U34" s="65">
        <v>1662</v>
      </c>
      <c r="V34" s="65">
        <v>1129</v>
      </c>
      <c r="W34" s="65">
        <v>533</v>
      </c>
      <c r="X34" s="65">
        <v>0</v>
      </c>
      <c r="Y34" s="173">
        <v>1298</v>
      </c>
      <c r="Z34" s="106" t="s">
        <v>566</v>
      </c>
      <c r="AA34" s="192">
        <v>1167</v>
      </c>
      <c r="AB34" s="165">
        <v>68</v>
      </c>
      <c r="AC34" s="165">
        <v>297</v>
      </c>
      <c r="AD34" s="165">
        <v>200</v>
      </c>
      <c r="AE34" s="165">
        <v>97</v>
      </c>
      <c r="AF34" s="165">
        <v>54</v>
      </c>
      <c r="AG34" s="165">
        <v>53</v>
      </c>
      <c r="AH34" s="165">
        <v>1</v>
      </c>
      <c r="AI34" s="165">
        <v>638</v>
      </c>
      <c r="AJ34" s="165">
        <v>8</v>
      </c>
      <c r="AK34" s="165">
        <v>61</v>
      </c>
      <c r="AL34" s="165">
        <v>3</v>
      </c>
      <c r="AM34" s="165">
        <v>84</v>
      </c>
      <c r="AN34" s="165">
        <v>1</v>
      </c>
      <c r="AO34" s="165">
        <v>87</v>
      </c>
      <c r="AP34" s="193">
        <v>2</v>
      </c>
      <c r="AQ34" s="106" t="s">
        <v>566</v>
      </c>
      <c r="AR34" s="172">
        <v>152</v>
      </c>
      <c r="AS34" s="65">
        <v>94</v>
      </c>
      <c r="AT34" s="65">
        <v>0</v>
      </c>
      <c r="AU34" s="65">
        <v>0</v>
      </c>
      <c r="AV34" s="65">
        <v>0</v>
      </c>
      <c r="AW34" s="65">
        <v>1</v>
      </c>
      <c r="AX34" s="65">
        <v>1</v>
      </c>
      <c r="AY34" s="65">
        <v>0</v>
      </c>
      <c r="AZ34" s="65">
        <v>4</v>
      </c>
      <c r="BA34" s="65">
        <v>26</v>
      </c>
      <c r="BB34" s="65">
        <v>1</v>
      </c>
      <c r="BC34" s="65">
        <v>49</v>
      </c>
      <c r="BD34" s="65">
        <v>0</v>
      </c>
      <c r="BE34" s="65">
        <v>2</v>
      </c>
      <c r="BF34" s="65">
        <v>2</v>
      </c>
      <c r="BG34" s="65">
        <v>16</v>
      </c>
      <c r="BH34" s="65">
        <v>129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6" t="s">
        <v>34</v>
      </c>
      <c r="B35" s="172">
        <v>35</v>
      </c>
      <c r="C35" s="65">
        <v>6</v>
      </c>
      <c r="D35" s="65">
        <v>6</v>
      </c>
      <c r="E35" s="65">
        <v>6</v>
      </c>
      <c r="F35" s="65">
        <v>6</v>
      </c>
      <c r="G35" s="65">
        <v>9</v>
      </c>
      <c r="H35" s="65">
        <v>465</v>
      </c>
      <c r="I35" s="65">
        <v>406</v>
      </c>
      <c r="J35" s="65">
        <v>3</v>
      </c>
      <c r="K35" s="65">
        <v>117</v>
      </c>
      <c r="L35" s="65">
        <v>117</v>
      </c>
      <c r="M35" s="65">
        <v>2</v>
      </c>
      <c r="N35" s="65">
        <v>124</v>
      </c>
      <c r="O35" s="65">
        <v>124</v>
      </c>
      <c r="P35" s="65">
        <v>1039</v>
      </c>
      <c r="Q35" s="65">
        <v>617</v>
      </c>
      <c r="R35" s="65">
        <v>422</v>
      </c>
      <c r="S35" s="65">
        <v>248</v>
      </c>
      <c r="T35" s="65">
        <v>260</v>
      </c>
      <c r="U35" s="65">
        <v>1015</v>
      </c>
      <c r="V35" s="65">
        <v>593</v>
      </c>
      <c r="W35" s="65">
        <v>422</v>
      </c>
      <c r="X35" s="65">
        <v>248</v>
      </c>
      <c r="Y35" s="173">
        <v>260</v>
      </c>
      <c r="Z35" s="106" t="s">
        <v>34</v>
      </c>
      <c r="AA35" s="192">
        <v>588</v>
      </c>
      <c r="AB35" s="165">
        <v>54</v>
      </c>
      <c r="AC35" s="165">
        <v>129</v>
      </c>
      <c r="AD35" s="165">
        <v>99</v>
      </c>
      <c r="AE35" s="165">
        <v>30</v>
      </c>
      <c r="AF35" s="165">
        <v>24</v>
      </c>
      <c r="AG35" s="165">
        <v>24</v>
      </c>
      <c r="AH35" s="165">
        <v>0</v>
      </c>
      <c r="AI35" s="165">
        <v>374</v>
      </c>
      <c r="AJ35" s="165">
        <v>11</v>
      </c>
      <c r="AK35" s="165">
        <v>28</v>
      </c>
      <c r="AL35" s="165">
        <v>5</v>
      </c>
      <c r="AM35" s="165">
        <v>26</v>
      </c>
      <c r="AN35" s="165">
        <v>11</v>
      </c>
      <c r="AO35" s="165">
        <v>31</v>
      </c>
      <c r="AP35" s="193">
        <v>3</v>
      </c>
      <c r="AQ35" s="106" t="s">
        <v>34</v>
      </c>
      <c r="AR35" s="172">
        <v>66</v>
      </c>
      <c r="AS35" s="65">
        <v>47</v>
      </c>
      <c r="AT35" s="65">
        <v>0</v>
      </c>
      <c r="AU35" s="65">
        <v>0</v>
      </c>
      <c r="AV35" s="65">
        <v>0</v>
      </c>
      <c r="AW35" s="65">
        <v>8</v>
      </c>
      <c r="AX35" s="65">
        <v>5</v>
      </c>
      <c r="AY35" s="65">
        <v>3</v>
      </c>
      <c r="AZ35" s="65">
        <v>24</v>
      </c>
      <c r="BA35" s="65">
        <v>11</v>
      </c>
      <c r="BB35" s="65">
        <v>1</v>
      </c>
      <c r="BC35" s="65">
        <v>9</v>
      </c>
      <c r="BD35" s="65">
        <v>0</v>
      </c>
      <c r="BE35" s="65">
        <v>6</v>
      </c>
      <c r="BF35" s="65">
        <v>1</v>
      </c>
      <c r="BG35" s="65">
        <v>13</v>
      </c>
      <c r="BH35" s="65">
        <v>34</v>
      </c>
      <c r="BI35" s="65">
        <v>6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6" t="s">
        <v>49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6" t="s">
        <v>49</v>
      </c>
      <c r="AA36" s="186">
        <v>22</v>
      </c>
      <c r="AB36" s="179">
        <v>1</v>
      </c>
      <c r="AC36" s="179">
        <v>1</v>
      </c>
      <c r="AD36" s="179">
        <v>1</v>
      </c>
      <c r="AE36" s="179">
        <v>0</v>
      </c>
      <c r="AF36" s="179">
        <v>1</v>
      </c>
      <c r="AG36" s="179">
        <v>1</v>
      </c>
      <c r="AH36" s="179">
        <v>0</v>
      </c>
      <c r="AI36" s="179">
        <v>16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6" t="s">
        <v>49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Q40:AZ41"/>
    <mergeCell ref="BC9:BC11"/>
    <mergeCell ref="BD9:BD11"/>
    <mergeCell ref="BE9:BE11"/>
    <mergeCell ref="AR9:AR11"/>
    <mergeCell ref="AS9:AS11"/>
    <mergeCell ref="AT9:AV9"/>
    <mergeCell ref="AT10:AT11"/>
    <mergeCell ref="AU10:AU11"/>
    <mergeCell ref="AV10:AV11"/>
    <mergeCell ref="AW9:AY9"/>
    <mergeCell ref="AZ9:AZ11"/>
    <mergeCell ref="BA9:BA11"/>
    <mergeCell ref="BB9:BB11"/>
    <mergeCell ref="AW10:AW11"/>
    <mergeCell ref="AX10:AX11"/>
    <mergeCell ref="AY10:AY11"/>
    <mergeCell ref="AM8:AN8"/>
    <mergeCell ref="AO8:AP8"/>
    <mergeCell ref="AT8:AY8"/>
    <mergeCell ref="AZ8:BA8"/>
    <mergeCell ref="BI8:BJ8"/>
    <mergeCell ref="AA7:AB8"/>
    <mergeCell ref="J8:L9"/>
    <mergeCell ref="Z6:Z11"/>
    <mergeCell ref="B8:B11"/>
    <mergeCell ref="P9:R9"/>
    <mergeCell ref="S9:S11"/>
    <mergeCell ref="M8:O9"/>
    <mergeCell ref="P8:T8"/>
    <mergeCell ref="T9:T11"/>
    <mergeCell ref="U9:W9"/>
    <mergeCell ref="X9:X11"/>
    <mergeCell ref="Y9:Y11"/>
    <mergeCell ref="W10:W11"/>
    <mergeCell ref="U10:U11"/>
    <mergeCell ref="V10:V11"/>
    <mergeCell ref="AG10:AG11"/>
    <mergeCell ref="AH10:AH11"/>
    <mergeCell ref="BF9:BF11"/>
    <mergeCell ref="AA9:AA11"/>
    <mergeCell ref="X1:Y1"/>
    <mergeCell ref="BI1:BJ1"/>
    <mergeCell ref="AO1:AP1"/>
    <mergeCell ref="AO2:AP2"/>
    <mergeCell ref="A3:Y3"/>
    <mergeCell ref="Z3:AP3"/>
    <mergeCell ref="AQ3:BJ3"/>
    <mergeCell ref="G10:G11"/>
    <mergeCell ref="H10:H11"/>
    <mergeCell ref="I10:I11"/>
    <mergeCell ref="J10:J11"/>
    <mergeCell ref="A4:Y4"/>
    <mergeCell ref="Z4:AP4"/>
    <mergeCell ref="AQ4:BJ4"/>
    <mergeCell ref="A6:A11"/>
    <mergeCell ref="B6:O7"/>
    <mergeCell ref="P6:Y7"/>
    <mergeCell ref="U8:Y8"/>
    <mergeCell ref="BG9:BG11"/>
    <mergeCell ref="C8:C11"/>
    <mergeCell ref="D8:D11"/>
    <mergeCell ref="E8:E11"/>
    <mergeCell ref="F8:F11"/>
    <mergeCell ref="G8:I9"/>
    <mergeCell ref="BH9:BH11"/>
    <mergeCell ref="BI9:BI11"/>
    <mergeCell ref="BJ9:BJ11"/>
    <mergeCell ref="X2:Y2"/>
    <mergeCell ref="BI2:BJ2"/>
    <mergeCell ref="AA6:AP6"/>
    <mergeCell ref="AQ6:AQ11"/>
    <mergeCell ref="AL9:AL11"/>
    <mergeCell ref="AM9:AM11"/>
    <mergeCell ref="AN9:AN11"/>
    <mergeCell ref="AO9:AO11"/>
    <mergeCell ref="AR6:BJ6"/>
    <mergeCell ref="A5:Y5"/>
    <mergeCell ref="Z5:AP5"/>
    <mergeCell ref="AQ5:BJ5"/>
    <mergeCell ref="AC7:AP7"/>
    <mergeCell ref="AR7:AS8"/>
    <mergeCell ref="AT7:BJ7"/>
    <mergeCell ref="AC8:AH8"/>
    <mergeCell ref="AI8:AJ8"/>
    <mergeCell ref="AK8:AL8"/>
    <mergeCell ref="BB8:BC8"/>
    <mergeCell ref="BD8:BE8"/>
    <mergeCell ref="BF8:BG8"/>
    <mergeCell ref="K10:K11"/>
    <mergeCell ref="L10:L11"/>
    <mergeCell ref="M10:M11"/>
    <mergeCell ref="N10:N11"/>
    <mergeCell ref="AP9:AP11"/>
    <mergeCell ref="O10:O11"/>
    <mergeCell ref="P10:P11"/>
    <mergeCell ref="Q10:Q11"/>
    <mergeCell ref="R10:R11"/>
    <mergeCell ref="AB9:AB11"/>
    <mergeCell ref="AC9:AE9"/>
    <mergeCell ref="AF9:AH9"/>
    <mergeCell ref="AI9:AI11"/>
    <mergeCell ref="AJ9:AJ11"/>
    <mergeCell ref="AC10:AC11"/>
    <mergeCell ref="AF10:AF11"/>
    <mergeCell ref="AD10:AD11"/>
    <mergeCell ref="AE10:AE11"/>
    <mergeCell ref="AK9:AK1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O48"/>
  <sheetViews>
    <sheetView zoomScale="70" zoomScaleNormal="70" workbookViewId="0"/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5" width="12.25" style="7" customWidth="1"/>
    <col min="26" max="26" width="19.5" style="8" customWidth="1"/>
    <col min="27" max="42" width="12.25" style="7" customWidth="1"/>
    <col min="43" max="43" width="19.5" style="8" customWidth="1"/>
    <col min="44" max="62" width="12.25" style="7" customWidth="1"/>
    <col min="63" max="67" width="9" style="7" customWidth="1"/>
    <col min="68" max="16384" width="9" style="8"/>
  </cols>
  <sheetData>
    <row r="1" spans="1:67" ht="21.95" customHeight="1" x14ac:dyDescent="0.25">
      <c r="A1" s="101" t="s">
        <v>261</v>
      </c>
      <c r="V1" s="9"/>
      <c r="W1" s="95" t="s">
        <v>294</v>
      </c>
      <c r="X1" s="417" t="s">
        <v>501</v>
      </c>
      <c r="Y1" s="418"/>
      <c r="Z1" s="101" t="s">
        <v>261</v>
      </c>
      <c r="AN1" s="95" t="s">
        <v>294</v>
      </c>
      <c r="AO1" s="417" t="s">
        <v>501</v>
      </c>
      <c r="AP1" s="418"/>
      <c r="AQ1" s="101" t="s">
        <v>261</v>
      </c>
      <c r="BG1" s="54"/>
      <c r="BH1" s="95" t="s">
        <v>294</v>
      </c>
      <c r="BI1" s="419" t="s">
        <v>501</v>
      </c>
      <c r="BJ1" s="419"/>
    </row>
    <row r="2" spans="1:67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</row>
    <row r="3" spans="1:67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spans="1:67" ht="26.1" customHeight="1" x14ac:dyDescent="0.25">
      <c r="A4" s="334" t="s">
        <v>649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650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651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</row>
    <row r="5" spans="1:67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</row>
    <row r="6" spans="1:67" s="10" customFormat="1" ht="20.100000000000001" customHeight="1" x14ac:dyDescent="0.25">
      <c r="A6" s="397" t="s">
        <v>521</v>
      </c>
      <c r="B6" s="272" t="s">
        <v>529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339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521</v>
      </c>
      <c r="AR6" s="253" t="s">
        <v>339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479</v>
      </c>
      <c r="AB7" s="270"/>
      <c r="AC7" s="254" t="s">
        <v>299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300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366</v>
      </c>
      <c r="F8" s="235" t="s">
        <v>367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368</v>
      </c>
      <c r="AD8" s="254"/>
      <c r="AE8" s="254"/>
      <c r="AF8" s="254"/>
      <c r="AG8" s="254"/>
      <c r="AH8" s="255"/>
      <c r="AI8" s="321" t="s">
        <v>353</v>
      </c>
      <c r="AJ8" s="396"/>
      <c r="AK8" s="321" t="s">
        <v>540</v>
      </c>
      <c r="AL8" s="396"/>
      <c r="AM8" s="321" t="s">
        <v>526</v>
      </c>
      <c r="AN8" s="396"/>
      <c r="AO8" s="321" t="s">
        <v>110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353</v>
      </c>
      <c r="BA8" s="396"/>
      <c r="BB8" s="321" t="s">
        <v>369</v>
      </c>
      <c r="BC8" s="396"/>
      <c r="BD8" s="321" t="s">
        <v>305</v>
      </c>
      <c r="BE8" s="396"/>
      <c r="BF8" s="321" t="s">
        <v>110</v>
      </c>
      <c r="BG8" s="396"/>
      <c r="BH8" s="60" t="s">
        <v>527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66</v>
      </c>
      <c r="AB9" s="236" t="s">
        <v>69</v>
      </c>
      <c r="AC9" s="253" t="s">
        <v>67</v>
      </c>
      <c r="AD9" s="254"/>
      <c r="AE9" s="255"/>
      <c r="AF9" s="253" t="s">
        <v>545</v>
      </c>
      <c r="AG9" s="254"/>
      <c r="AH9" s="255"/>
      <c r="AI9" s="236" t="s">
        <v>362</v>
      </c>
      <c r="AJ9" s="236" t="s">
        <v>373</v>
      </c>
      <c r="AK9" s="236" t="s">
        <v>66</v>
      </c>
      <c r="AL9" s="236" t="s">
        <v>69</v>
      </c>
      <c r="AM9" s="236" t="s">
        <v>534</v>
      </c>
      <c r="AN9" s="236" t="s">
        <v>373</v>
      </c>
      <c r="AO9" s="236" t="s">
        <v>362</v>
      </c>
      <c r="AP9" s="247" t="s">
        <v>373</v>
      </c>
      <c r="AQ9" s="407"/>
      <c r="AR9" s="235" t="s">
        <v>362</v>
      </c>
      <c r="AS9" s="235" t="s">
        <v>373</v>
      </c>
      <c r="AT9" s="237" t="s">
        <v>371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69</v>
      </c>
      <c r="BB9" s="235" t="s">
        <v>362</v>
      </c>
      <c r="BC9" s="235" t="s">
        <v>69</v>
      </c>
      <c r="BD9" s="235" t="s">
        <v>467</v>
      </c>
      <c r="BE9" s="235" t="s">
        <v>373</v>
      </c>
      <c r="BF9" s="235" t="s">
        <v>66</v>
      </c>
      <c r="BG9" s="235" t="s">
        <v>373</v>
      </c>
      <c r="BH9" s="247" t="s">
        <v>66</v>
      </c>
      <c r="BI9" s="235" t="s">
        <v>66</v>
      </c>
      <c r="BJ9" s="325" t="s">
        <v>468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79</v>
      </c>
      <c r="AE10" s="236" t="s">
        <v>78</v>
      </c>
      <c r="AF10" s="236" t="s">
        <v>378</v>
      </c>
      <c r="AG10" s="236" t="s">
        <v>79</v>
      </c>
      <c r="AH10" s="236" t="s">
        <v>472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378</v>
      </c>
      <c r="AU10" s="236" t="s">
        <v>79</v>
      </c>
      <c r="AV10" s="236" t="s">
        <v>472</v>
      </c>
      <c r="AW10" s="236" t="s">
        <v>488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309</v>
      </c>
      <c r="C12" s="189">
        <f t="shared" si="0"/>
        <v>109</v>
      </c>
      <c r="D12" s="189">
        <f t="shared" si="0"/>
        <v>125</v>
      </c>
      <c r="E12" s="189">
        <f t="shared" si="0"/>
        <v>99</v>
      </c>
      <c r="F12" s="189">
        <f t="shared" si="0"/>
        <v>96</v>
      </c>
      <c r="G12" s="189">
        <f t="shared" si="0"/>
        <v>65</v>
      </c>
      <c r="H12" s="189">
        <f t="shared" si="0"/>
        <v>3423</v>
      </c>
      <c r="I12" s="189">
        <f t="shared" si="0"/>
        <v>2439</v>
      </c>
      <c r="J12" s="189">
        <f t="shared" si="0"/>
        <v>91</v>
      </c>
      <c r="K12" s="189">
        <f t="shared" si="0"/>
        <v>3747</v>
      </c>
      <c r="L12" s="189">
        <f t="shared" si="0"/>
        <v>2957</v>
      </c>
      <c r="M12" s="189">
        <f t="shared" si="0"/>
        <v>22</v>
      </c>
      <c r="N12" s="189">
        <f t="shared" si="0"/>
        <v>2163</v>
      </c>
      <c r="O12" s="189">
        <f t="shared" si="0"/>
        <v>1493</v>
      </c>
      <c r="P12" s="189">
        <f t="shared" si="0"/>
        <v>23043</v>
      </c>
      <c r="Q12" s="189">
        <f t="shared" si="0"/>
        <v>7663</v>
      </c>
      <c r="R12" s="189">
        <f t="shared" si="0"/>
        <v>15360</v>
      </c>
      <c r="S12" s="189">
        <f t="shared" si="0"/>
        <v>4685</v>
      </c>
      <c r="T12" s="189">
        <f t="shared" si="0"/>
        <v>6706</v>
      </c>
      <c r="U12" s="189">
        <f t="shared" si="0"/>
        <v>20035</v>
      </c>
      <c r="V12" s="189">
        <f t="shared" si="0"/>
        <v>6541</v>
      </c>
      <c r="W12" s="189">
        <f t="shared" si="0"/>
        <v>13494</v>
      </c>
      <c r="X12" s="189">
        <f t="shared" si="0"/>
        <v>4790</v>
      </c>
      <c r="Y12" s="190">
        <f t="shared" si="0"/>
        <v>6584</v>
      </c>
      <c r="Z12" s="102" t="s">
        <v>448</v>
      </c>
      <c r="AA12" s="188">
        <f t="shared" ref="AA12:AP12" si="1">SUM(AA13:AA36)</f>
        <v>7092</v>
      </c>
      <c r="AB12" s="189">
        <f t="shared" si="1"/>
        <v>389</v>
      </c>
      <c r="AC12" s="189">
        <f t="shared" si="1"/>
        <v>1308</v>
      </c>
      <c r="AD12" s="189">
        <f t="shared" si="1"/>
        <v>1028</v>
      </c>
      <c r="AE12" s="189">
        <f t="shared" si="1"/>
        <v>280</v>
      </c>
      <c r="AF12" s="189">
        <f t="shared" si="1"/>
        <v>213</v>
      </c>
      <c r="AG12" s="189">
        <f t="shared" si="1"/>
        <v>200</v>
      </c>
      <c r="AH12" s="189">
        <f t="shared" si="1"/>
        <v>13</v>
      </c>
      <c r="AI12" s="189">
        <f t="shared" si="1"/>
        <v>4398</v>
      </c>
      <c r="AJ12" s="189">
        <f t="shared" si="1"/>
        <v>45</v>
      </c>
      <c r="AK12" s="189">
        <f t="shared" si="1"/>
        <v>430</v>
      </c>
      <c r="AL12" s="189">
        <f t="shared" si="1"/>
        <v>35</v>
      </c>
      <c r="AM12" s="189">
        <f t="shared" si="1"/>
        <v>420</v>
      </c>
      <c r="AN12" s="189">
        <f t="shared" si="1"/>
        <v>59</v>
      </c>
      <c r="AO12" s="189">
        <f t="shared" si="1"/>
        <v>536</v>
      </c>
      <c r="AP12" s="190">
        <f t="shared" si="1"/>
        <v>32</v>
      </c>
      <c r="AQ12" s="102" t="s">
        <v>448</v>
      </c>
      <c r="AR12" s="188">
        <f t="shared" ref="AR12:BG12" si="2">SUM(AR13:AR36)</f>
        <v>819</v>
      </c>
      <c r="AS12" s="189">
        <f t="shared" si="2"/>
        <v>473</v>
      </c>
      <c r="AT12" s="189">
        <f t="shared" si="2"/>
        <v>14</v>
      </c>
      <c r="AU12" s="189">
        <f t="shared" si="2"/>
        <v>13</v>
      </c>
      <c r="AV12" s="189">
        <f t="shared" si="2"/>
        <v>1</v>
      </c>
      <c r="AW12" s="189">
        <f t="shared" si="2"/>
        <v>79</v>
      </c>
      <c r="AX12" s="189">
        <f t="shared" si="2"/>
        <v>76</v>
      </c>
      <c r="AY12" s="189">
        <f t="shared" si="2"/>
        <v>3</v>
      </c>
      <c r="AZ12" s="189">
        <f t="shared" si="2"/>
        <v>162</v>
      </c>
      <c r="BA12" s="189">
        <f t="shared" si="2"/>
        <v>80</v>
      </c>
      <c r="BB12" s="189">
        <f t="shared" si="2"/>
        <v>31</v>
      </c>
      <c r="BC12" s="189">
        <f t="shared" si="2"/>
        <v>139</v>
      </c>
      <c r="BD12" s="189">
        <f t="shared" si="2"/>
        <v>2</v>
      </c>
      <c r="BE12" s="189">
        <f t="shared" si="2"/>
        <v>54</v>
      </c>
      <c r="BF12" s="189">
        <f t="shared" si="2"/>
        <v>19</v>
      </c>
      <c r="BG12" s="189">
        <f t="shared" si="2"/>
        <v>115</v>
      </c>
      <c r="BH12" s="189">
        <f>SUM(BH13:BH36)</f>
        <v>523</v>
      </c>
      <c r="BI12" s="189">
        <f>SUM(BI13:BI36)</f>
        <v>68</v>
      </c>
      <c r="BJ12" s="189">
        <f>SUM(BJ13:BJ36)</f>
        <v>6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31</v>
      </c>
      <c r="C13" s="65">
        <v>7</v>
      </c>
      <c r="D13" s="65">
        <v>15</v>
      </c>
      <c r="E13" s="65">
        <v>7</v>
      </c>
      <c r="F13" s="65">
        <v>5</v>
      </c>
      <c r="G13" s="65">
        <v>5</v>
      </c>
      <c r="H13" s="65">
        <v>198</v>
      </c>
      <c r="I13" s="65">
        <v>159</v>
      </c>
      <c r="J13" s="65">
        <v>7</v>
      </c>
      <c r="K13" s="65">
        <v>319</v>
      </c>
      <c r="L13" s="65">
        <v>262</v>
      </c>
      <c r="M13" s="65">
        <v>3</v>
      </c>
      <c r="N13" s="65">
        <v>205</v>
      </c>
      <c r="O13" s="65">
        <v>115</v>
      </c>
      <c r="P13" s="65">
        <v>2350</v>
      </c>
      <c r="Q13" s="65">
        <v>424</v>
      </c>
      <c r="R13" s="65">
        <v>1926</v>
      </c>
      <c r="S13" s="65">
        <v>0</v>
      </c>
      <c r="T13" s="65">
        <v>592</v>
      </c>
      <c r="U13" s="65">
        <v>2288</v>
      </c>
      <c r="V13" s="65">
        <v>374</v>
      </c>
      <c r="W13" s="65">
        <v>1914</v>
      </c>
      <c r="X13" s="65">
        <v>0</v>
      </c>
      <c r="Y13" s="173">
        <v>592</v>
      </c>
      <c r="Z13" s="100" t="s">
        <v>576</v>
      </c>
      <c r="AA13" s="192">
        <v>670</v>
      </c>
      <c r="AB13" s="165">
        <v>31</v>
      </c>
      <c r="AC13" s="165">
        <v>118</v>
      </c>
      <c r="AD13" s="165">
        <v>105</v>
      </c>
      <c r="AE13" s="165">
        <v>13</v>
      </c>
      <c r="AF13" s="165">
        <v>17</v>
      </c>
      <c r="AG13" s="165">
        <v>16</v>
      </c>
      <c r="AH13" s="165">
        <v>1</v>
      </c>
      <c r="AI13" s="165">
        <v>396</v>
      </c>
      <c r="AJ13" s="165">
        <v>2</v>
      </c>
      <c r="AK13" s="165">
        <v>46</v>
      </c>
      <c r="AL13" s="165">
        <v>3</v>
      </c>
      <c r="AM13" s="165">
        <v>49</v>
      </c>
      <c r="AN13" s="165">
        <v>7</v>
      </c>
      <c r="AO13" s="165">
        <v>61</v>
      </c>
      <c r="AP13" s="193">
        <v>2</v>
      </c>
      <c r="AQ13" s="100" t="s">
        <v>576</v>
      </c>
      <c r="AR13" s="172">
        <v>86</v>
      </c>
      <c r="AS13" s="65">
        <v>44</v>
      </c>
      <c r="AT13" s="65">
        <v>12</v>
      </c>
      <c r="AU13" s="65">
        <v>12</v>
      </c>
      <c r="AV13" s="65">
        <v>0</v>
      </c>
      <c r="AW13" s="65">
        <v>10</v>
      </c>
      <c r="AX13" s="65">
        <v>10</v>
      </c>
      <c r="AY13" s="65">
        <v>0</v>
      </c>
      <c r="AZ13" s="65">
        <v>13</v>
      </c>
      <c r="BA13" s="65">
        <v>4</v>
      </c>
      <c r="BB13" s="65">
        <v>13</v>
      </c>
      <c r="BC13" s="65">
        <v>11</v>
      </c>
      <c r="BD13" s="65">
        <v>0</v>
      </c>
      <c r="BE13" s="65">
        <v>6</v>
      </c>
      <c r="BF13" s="65">
        <v>1</v>
      </c>
      <c r="BG13" s="65">
        <v>13</v>
      </c>
      <c r="BH13" s="65">
        <v>41</v>
      </c>
      <c r="BI13" s="65">
        <v>6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6</v>
      </c>
      <c r="D14" s="65">
        <v>4</v>
      </c>
      <c r="E14" s="65">
        <v>3</v>
      </c>
      <c r="F14" s="65">
        <v>7</v>
      </c>
      <c r="G14" s="65">
        <v>3</v>
      </c>
      <c r="H14" s="65">
        <v>147</v>
      </c>
      <c r="I14" s="65">
        <v>87</v>
      </c>
      <c r="J14" s="65">
        <v>2</v>
      </c>
      <c r="K14" s="65">
        <v>70</v>
      </c>
      <c r="L14" s="65">
        <v>53</v>
      </c>
      <c r="M14" s="65">
        <v>1</v>
      </c>
      <c r="N14" s="65">
        <v>148</v>
      </c>
      <c r="O14" s="65">
        <v>100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144</v>
      </c>
      <c r="AB14" s="165">
        <v>6</v>
      </c>
      <c r="AC14" s="165">
        <v>17</v>
      </c>
      <c r="AD14" s="165">
        <v>17</v>
      </c>
      <c r="AE14" s="165">
        <v>0</v>
      </c>
      <c r="AF14" s="165">
        <v>2</v>
      </c>
      <c r="AG14" s="165">
        <v>2</v>
      </c>
      <c r="AH14" s="165">
        <v>0</v>
      </c>
      <c r="AI14" s="165">
        <v>96</v>
      </c>
      <c r="AJ14" s="165">
        <v>2</v>
      </c>
      <c r="AK14" s="165">
        <v>11</v>
      </c>
      <c r="AL14" s="165">
        <v>0</v>
      </c>
      <c r="AM14" s="165">
        <v>10</v>
      </c>
      <c r="AN14" s="165">
        <v>1</v>
      </c>
      <c r="AO14" s="165">
        <v>10</v>
      </c>
      <c r="AP14" s="193">
        <v>1</v>
      </c>
      <c r="AQ14" s="100" t="s">
        <v>200</v>
      </c>
      <c r="AR14" s="172">
        <v>41</v>
      </c>
      <c r="AS14" s="65">
        <v>15</v>
      </c>
      <c r="AT14" s="65">
        <v>0</v>
      </c>
      <c r="AU14" s="65">
        <v>0</v>
      </c>
      <c r="AV14" s="65">
        <v>0</v>
      </c>
      <c r="AW14" s="65">
        <v>1</v>
      </c>
      <c r="AX14" s="65">
        <v>1</v>
      </c>
      <c r="AY14" s="65">
        <v>0</v>
      </c>
      <c r="AZ14" s="65">
        <v>12</v>
      </c>
      <c r="BA14" s="65">
        <v>0</v>
      </c>
      <c r="BB14" s="65">
        <v>0</v>
      </c>
      <c r="BC14" s="65">
        <v>5</v>
      </c>
      <c r="BD14" s="65">
        <v>0</v>
      </c>
      <c r="BE14" s="65">
        <v>4</v>
      </c>
      <c r="BF14" s="65">
        <v>0</v>
      </c>
      <c r="BG14" s="65">
        <v>5</v>
      </c>
      <c r="BH14" s="65">
        <v>27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2</v>
      </c>
      <c r="H15" s="65">
        <v>85</v>
      </c>
      <c r="I15" s="65">
        <v>72</v>
      </c>
      <c r="J15" s="65">
        <v>10</v>
      </c>
      <c r="K15" s="65">
        <v>370</v>
      </c>
      <c r="L15" s="65">
        <v>308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470</v>
      </c>
      <c r="U15" s="65">
        <v>1579</v>
      </c>
      <c r="V15" s="65">
        <v>516</v>
      </c>
      <c r="W15" s="65">
        <v>1063</v>
      </c>
      <c r="X15" s="65">
        <v>0</v>
      </c>
      <c r="Y15" s="173">
        <v>470</v>
      </c>
      <c r="Z15" s="100" t="s">
        <v>431</v>
      </c>
      <c r="AA15" s="192">
        <v>533</v>
      </c>
      <c r="AB15" s="165">
        <v>10</v>
      </c>
      <c r="AC15" s="165">
        <v>105</v>
      </c>
      <c r="AD15" s="165">
        <v>77</v>
      </c>
      <c r="AE15" s="165">
        <v>28</v>
      </c>
      <c r="AF15" s="165">
        <v>5</v>
      </c>
      <c r="AG15" s="165">
        <v>4</v>
      </c>
      <c r="AH15" s="165">
        <v>1</v>
      </c>
      <c r="AI15" s="165">
        <v>320</v>
      </c>
      <c r="AJ15" s="165">
        <v>0</v>
      </c>
      <c r="AK15" s="165">
        <v>34</v>
      </c>
      <c r="AL15" s="165">
        <v>1</v>
      </c>
      <c r="AM15" s="165">
        <v>32</v>
      </c>
      <c r="AN15" s="165">
        <v>3</v>
      </c>
      <c r="AO15" s="165">
        <v>42</v>
      </c>
      <c r="AP15" s="193">
        <v>1</v>
      </c>
      <c r="AQ15" s="100" t="s">
        <v>431</v>
      </c>
      <c r="AR15" s="172">
        <v>50</v>
      </c>
      <c r="AS15" s="65">
        <v>37</v>
      </c>
      <c r="AT15" s="65">
        <v>0</v>
      </c>
      <c r="AU15" s="65">
        <v>0</v>
      </c>
      <c r="AV15" s="65">
        <v>0</v>
      </c>
      <c r="AW15" s="65">
        <v>7</v>
      </c>
      <c r="AX15" s="65">
        <v>7</v>
      </c>
      <c r="AY15" s="65">
        <v>0</v>
      </c>
      <c r="AZ15" s="65">
        <v>11</v>
      </c>
      <c r="BA15" s="65">
        <v>5</v>
      </c>
      <c r="BB15" s="65">
        <v>4</v>
      </c>
      <c r="BC15" s="65">
        <v>12</v>
      </c>
      <c r="BD15" s="65">
        <v>0</v>
      </c>
      <c r="BE15" s="65">
        <v>4</v>
      </c>
      <c r="BF15" s="65">
        <v>0</v>
      </c>
      <c r="BG15" s="65">
        <v>9</v>
      </c>
      <c r="BH15" s="65">
        <v>35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4</v>
      </c>
      <c r="D16" s="65">
        <v>3</v>
      </c>
      <c r="E16" s="65">
        <v>3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37</v>
      </c>
      <c r="M16" s="65">
        <v>0</v>
      </c>
      <c r="N16" s="65">
        <v>0</v>
      </c>
      <c r="O16" s="65">
        <v>0</v>
      </c>
      <c r="P16" s="65">
        <v>715</v>
      </c>
      <c r="Q16" s="65">
        <v>205</v>
      </c>
      <c r="R16" s="65">
        <v>510</v>
      </c>
      <c r="S16" s="65">
        <v>0</v>
      </c>
      <c r="T16" s="65">
        <v>70</v>
      </c>
      <c r="U16" s="65">
        <v>510</v>
      </c>
      <c r="V16" s="65">
        <v>120</v>
      </c>
      <c r="W16" s="65">
        <v>390</v>
      </c>
      <c r="X16" s="65">
        <v>0</v>
      </c>
      <c r="Y16" s="173">
        <v>70</v>
      </c>
      <c r="Z16" s="100" t="s">
        <v>201</v>
      </c>
      <c r="AA16" s="192">
        <v>107</v>
      </c>
      <c r="AB16" s="165">
        <v>10</v>
      </c>
      <c r="AC16" s="165">
        <v>10</v>
      </c>
      <c r="AD16" s="165">
        <v>10</v>
      </c>
      <c r="AE16" s="165">
        <v>0</v>
      </c>
      <c r="AF16" s="165">
        <v>3</v>
      </c>
      <c r="AG16" s="165">
        <v>3</v>
      </c>
      <c r="AH16" s="165">
        <v>0</v>
      </c>
      <c r="AI16" s="165">
        <v>77</v>
      </c>
      <c r="AJ16" s="165">
        <v>0</v>
      </c>
      <c r="AK16" s="165">
        <v>7</v>
      </c>
      <c r="AL16" s="165">
        <v>0</v>
      </c>
      <c r="AM16" s="165">
        <v>6</v>
      </c>
      <c r="AN16" s="165">
        <v>6</v>
      </c>
      <c r="AO16" s="165">
        <v>7</v>
      </c>
      <c r="AP16" s="193">
        <v>1</v>
      </c>
      <c r="AQ16" s="100" t="s">
        <v>201</v>
      </c>
      <c r="AR16" s="172">
        <v>4</v>
      </c>
      <c r="AS16" s="65">
        <v>4</v>
      </c>
      <c r="AT16" s="65">
        <v>0</v>
      </c>
      <c r="AU16" s="65">
        <v>0</v>
      </c>
      <c r="AV16" s="65">
        <v>0</v>
      </c>
      <c r="AW16" s="65">
        <v>1</v>
      </c>
      <c r="AX16" s="65">
        <v>1</v>
      </c>
      <c r="AY16" s="65">
        <v>0</v>
      </c>
      <c r="AZ16" s="65">
        <v>1</v>
      </c>
      <c r="BA16" s="65">
        <v>2</v>
      </c>
      <c r="BB16" s="65">
        <v>0</v>
      </c>
      <c r="BC16" s="65">
        <v>1</v>
      </c>
      <c r="BD16" s="65">
        <v>0</v>
      </c>
      <c r="BE16" s="65">
        <v>0</v>
      </c>
      <c r="BF16" s="65">
        <v>0</v>
      </c>
      <c r="BG16" s="65">
        <v>0</v>
      </c>
      <c r="BH16" s="65">
        <v>3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5</v>
      </c>
      <c r="C17" s="65">
        <v>2</v>
      </c>
      <c r="D17" s="65">
        <v>3</v>
      </c>
      <c r="E17" s="65">
        <v>3</v>
      </c>
      <c r="F17" s="65">
        <v>2</v>
      </c>
      <c r="G17" s="65">
        <v>2</v>
      </c>
      <c r="H17" s="65">
        <v>90</v>
      </c>
      <c r="I17" s="65">
        <v>65</v>
      </c>
      <c r="J17" s="65">
        <v>2</v>
      </c>
      <c r="K17" s="65">
        <v>85</v>
      </c>
      <c r="L17" s="65">
        <v>60</v>
      </c>
      <c r="M17" s="65">
        <v>2</v>
      </c>
      <c r="N17" s="65">
        <v>113</v>
      </c>
      <c r="O17" s="65">
        <v>96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174</v>
      </c>
      <c r="AB17" s="165">
        <v>8</v>
      </c>
      <c r="AC17" s="165">
        <v>20</v>
      </c>
      <c r="AD17" s="165">
        <v>18</v>
      </c>
      <c r="AE17" s="165">
        <v>2</v>
      </c>
      <c r="AF17" s="165">
        <v>1</v>
      </c>
      <c r="AG17" s="165">
        <v>1</v>
      </c>
      <c r="AH17" s="165">
        <v>0</v>
      </c>
      <c r="AI17" s="165">
        <v>124</v>
      </c>
      <c r="AJ17" s="165">
        <v>1</v>
      </c>
      <c r="AK17" s="165">
        <v>10</v>
      </c>
      <c r="AL17" s="165">
        <v>1</v>
      </c>
      <c r="AM17" s="165">
        <v>5</v>
      </c>
      <c r="AN17" s="165">
        <v>4</v>
      </c>
      <c r="AO17" s="165">
        <v>15</v>
      </c>
      <c r="AP17" s="193">
        <v>1</v>
      </c>
      <c r="AQ17" s="100" t="s">
        <v>202</v>
      </c>
      <c r="AR17" s="172">
        <v>21</v>
      </c>
      <c r="AS17" s="65">
        <v>20</v>
      </c>
      <c r="AT17" s="65">
        <v>1</v>
      </c>
      <c r="AU17" s="65">
        <v>1</v>
      </c>
      <c r="AV17" s="65">
        <v>0</v>
      </c>
      <c r="AW17" s="65">
        <v>6</v>
      </c>
      <c r="AX17" s="65">
        <v>6</v>
      </c>
      <c r="AY17" s="65">
        <v>0</v>
      </c>
      <c r="AZ17" s="65">
        <v>9</v>
      </c>
      <c r="BA17" s="65">
        <v>1</v>
      </c>
      <c r="BB17" s="65">
        <v>1</v>
      </c>
      <c r="BC17" s="65">
        <v>5</v>
      </c>
      <c r="BD17" s="65">
        <v>0</v>
      </c>
      <c r="BE17" s="65">
        <v>2</v>
      </c>
      <c r="BF17" s="65">
        <v>0</v>
      </c>
      <c r="BG17" s="65">
        <v>6</v>
      </c>
      <c r="BH17" s="65">
        <v>10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2</v>
      </c>
      <c r="H18" s="65">
        <v>116</v>
      </c>
      <c r="I18" s="65">
        <v>90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406</v>
      </c>
      <c r="AB18" s="165">
        <v>21</v>
      </c>
      <c r="AC18" s="165">
        <v>56</v>
      </c>
      <c r="AD18" s="165">
        <v>42</v>
      </c>
      <c r="AE18" s="165">
        <v>14</v>
      </c>
      <c r="AF18" s="165">
        <v>18</v>
      </c>
      <c r="AG18" s="165">
        <v>17</v>
      </c>
      <c r="AH18" s="165">
        <v>1</v>
      </c>
      <c r="AI18" s="165">
        <v>276</v>
      </c>
      <c r="AJ18" s="165">
        <v>0</v>
      </c>
      <c r="AK18" s="165">
        <v>27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25</v>
      </c>
      <c r="AS18" s="65">
        <v>19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0</v>
      </c>
      <c r="BB18" s="65">
        <v>0</v>
      </c>
      <c r="BC18" s="65">
        <v>5</v>
      </c>
      <c r="BD18" s="65">
        <v>0</v>
      </c>
      <c r="BE18" s="65">
        <v>3</v>
      </c>
      <c r="BF18" s="65">
        <v>1</v>
      </c>
      <c r="BG18" s="65">
        <v>5</v>
      </c>
      <c r="BH18" s="65">
        <v>10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15</v>
      </c>
      <c r="C19" s="65">
        <v>8</v>
      </c>
      <c r="D19" s="65">
        <v>7</v>
      </c>
      <c r="E19" s="65">
        <v>6</v>
      </c>
      <c r="F19" s="65">
        <v>5</v>
      </c>
      <c r="G19" s="65">
        <v>3</v>
      </c>
      <c r="H19" s="65">
        <v>186</v>
      </c>
      <c r="I19" s="65">
        <v>100</v>
      </c>
      <c r="J19" s="65">
        <v>3</v>
      </c>
      <c r="K19" s="65">
        <v>319</v>
      </c>
      <c r="L19" s="65">
        <v>271</v>
      </c>
      <c r="M19" s="65">
        <v>1</v>
      </c>
      <c r="N19" s="65">
        <v>45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244</v>
      </c>
      <c r="U19" s="65">
        <v>1247</v>
      </c>
      <c r="V19" s="65">
        <v>380</v>
      </c>
      <c r="W19" s="65">
        <v>867</v>
      </c>
      <c r="X19" s="65">
        <v>0</v>
      </c>
      <c r="Y19" s="173">
        <v>244</v>
      </c>
      <c r="Z19" s="100" t="s">
        <v>203</v>
      </c>
      <c r="AA19" s="192">
        <v>321</v>
      </c>
      <c r="AB19" s="165">
        <v>24</v>
      </c>
      <c r="AC19" s="165">
        <v>54</v>
      </c>
      <c r="AD19" s="165">
        <v>43</v>
      </c>
      <c r="AE19" s="165">
        <v>11</v>
      </c>
      <c r="AF19" s="165">
        <v>18</v>
      </c>
      <c r="AG19" s="165">
        <v>18</v>
      </c>
      <c r="AH19" s="165">
        <v>0</v>
      </c>
      <c r="AI19" s="165">
        <v>208</v>
      </c>
      <c r="AJ19" s="165">
        <v>3</v>
      </c>
      <c r="AK19" s="165">
        <v>20</v>
      </c>
      <c r="AL19" s="165">
        <v>1</v>
      </c>
      <c r="AM19" s="165">
        <v>12</v>
      </c>
      <c r="AN19" s="165">
        <v>2</v>
      </c>
      <c r="AO19" s="165">
        <v>27</v>
      </c>
      <c r="AP19" s="193">
        <v>0</v>
      </c>
      <c r="AQ19" s="100" t="s">
        <v>203</v>
      </c>
      <c r="AR19" s="172">
        <v>45</v>
      </c>
      <c r="AS19" s="65">
        <v>19</v>
      </c>
      <c r="AT19" s="65">
        <v>0</v>
      </c>
      <c r="AU19" s="65">
        <v>0</v>
      </c>
      <c r="AV19" s="65">
        <v>0</v>
      </c>
      <c r="AW19" s="65">
        <v>5</v>
      </c>
      <c r="AX19" s="65">
        <v>4</v>
      </c>
      <c r="AY19" s="65">
        <v>1</v>
      </c>
      <c r="AZ19" s="65">
        <v>9</v>
      </c>
      <c r="BA19" s="65">
        <v>1</v>
      </c>
      <c r="BB19" s="65">
        <v>2</v>
      </c>
      <c r="BC19" s="65">
        <v>8</v>
      </c>
      <c r="BD19" s="65">
        <v>0</v>
      </c>
      <c r="BE19" s="65">
        <v>0</v>
      </c>
      <c r="BF19" s="65">
        <v>3</v>
      </c>
      <c r="BG19" s="65">
        <v>5</v>
      </c>
      <c r="BH19" s="65">
        <v>31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3</v>
      </c>
      <c r="F20" s="65">
        <v>1</v>
      </c>
      <c r="G20" s="65">
        <v>5</v>
      </c>
      <c r="H20" s="65">
        <v>367</v>
      </c>
      <c r="I20" s="65">
        <v>0</v>
      </c>
      <c r="J20" s="65">
        <v>3</v>
      </c>
      <c r="K20" s="65">
        <v>261</v>
      </c>
      <c r="L20" s="65">
        <v>0</v>
      </c>
      <c r="M20" s="65">
        <v>2</v>
      </c>
      <c r="N20" s="65">
        <v>192</v>
      </c>
      <c r="O20" s="65">
        <v>0</v>
      </c>
      <c r="P20" s="65">
        <v>1117</v>
      </c>
      <c r="Q20" s="65">
        <v>267</v>
      </c>
      <c r="R20" s="65">
        <v>850</v>
      </c>
      <c r="S20" s="65">
        <v>0</v>
      </c>
      <c r="T20" s="65">
        <v>330</v>
      </c>
      <c r="U20" s="65">
        <v>1117</v>
      </c>
      <c r="V20" s="65">
        <v>267</v>
      </c>
      <c r="W20" s="65">
        <v>850</v>
      </c>
      <c r="X20" s="65">
        <v>105</v>
      </c>
      <c r="Y20" s="173">
        <v>268</v>
      </c>
      <c r="Z20" s="100" t="s">
        <v>204</v>
      </c>
      <c r="AA20" s="192">
        <v>354</v>
      </c>
      <c r="AB20" s="165">
        <v>38</v>
      </c>
      <c r="AC20" s="165">
        <v>36</v>
      </c>
      <c r="AD20" s="165">
        <v>32</v>
      </c>
      <c r="AE20" s="165">
        <v>4</v>
      </c>
      <c r="AF20" s="165">
        <v>8</v>
      </c>
      <c r="AG20" s="165">
        <v>8</v>
      </c>
      <c r="AH20" s="165">
        <v>0</v>
      </c>
      <c r="AI20" s="165">
        <v>250</v>
      </c>
      <c r="AJ20" s="165">
        <v>4</v>
      </c>
      <c r="AK20" s="165">
        <v>25</v>
      </c>
      <c r="AL20" s="165">
        <v>10</v>
      </c>
      <c r="AM20" s="165">
        <v>13</v>
      </c>
      <c r="AN20" s="165">
        <v>4</v>
      </c>
      <c r="AO20" s="165">
        <v>30</v>
      </c>
      <c r="AP20" s="193">
        <v>12</v>
      </c>
      <c r="AQ20" s="100" t="s">
        <v>204</v>
      </c>
      <c r="AR20" s="172">
        <v>69</v>
      </c>
      <c r="AS20" s="65">
        <v>2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47</v>
      </c>
      <c r="BI20" s="65">
        <v>22</v>
      </c>
      <c r="BJ20" s="65">
        <v>2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3</v>
      </c>
      <c r="D21" s="65">
        <v>3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0</v>
      </c>
      <c r="N21" s="65">
        <v>0</v>
      </c>
      <c r="O21" s="65">
        <v>0</v>
      </c>
      <c r="P21" s="65">
        <v>770</v>
      </c>
      <c r="Q21" s="65">
        <v>250</v>
      </c>
      <c r="R21" s="65">
        <v>520</v>
      </c>
      <c r="S21" s="65">
        <v>0</v>
      </c>
      <c r="T21" s="65">
        <v>65</v>
      </c>
      <c r="U21" s="65">
        <v>390</v>
      </c>
      <c r="V21" s="65">
        <v>110</v>
      </c>
      <c r="W21" s="65">
        <v>280</v>
      </c>
      <c r="X21" s="65">
        <v>0</v>
      </c>
      <c r="Y21" s="173">
        <v>65</v>
      </c>
      <c r="Z21" s="100" t="s">
        <v>205</v>
      </c>
      <c r="AA21" s="192">
        <v>139</v>
      </c>
      <c r="AB21" s="165">
        <v>7</v>
      </c>
      <c r="AC21" s="165">
        <v>22</v>
      </c>
      <c r="AD21" s="165">
        <v>19</v>
      </c>
      <c r="AE21" s="165">
        <v>3</v>
      </c>
      <c r="AF21" s="165">
        <v>2</v>
      </c>
      <c r="AG21" s="165">
        <v>2</v>
      </c>
      <c r="AH21" s="165">
        <v>0</v>
      </c>
      <c r="AI21" s="165">
        <v>85</v>
      </c>
      <c r="AJ21" s="165">
        <v>1</v>
      </c>
      <c r="AK21" s="165">
        <v>9</v>
      </c>
      <c r="AL21" s="165">
        <v>1</v>
      </c>
      <c r="AM21" s="165">
        <v>11</v>
      </c>
      <c r="AN21" s="165">
        <v>1</v>
      </c>
      <c r="AO21" s="165">
        <v>12</v>
      </c>
      <c r="AP21" s="193">
        <v>2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4</v>
      </c>
      <c r="D22" s="65">
        <v>4</v>
      </c>
      <c r="E22" s="65">
        <v>2</v>
      </c>
      <c r="F22" s="65">
        <v>3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36</v>
      </c>
      <c r="M22" s="65">
        <v>0</v>
      </c>
      <c r="N22" s="65">
        <v>0</v>
      </c>
      <c r="O22" s="65">
        <v>0</v>
      </c>
      <c r="P22" s="65">
        <v>640</v>
      </c>
      <c r="Q22" s="65">
        <v>142</v>
      </c>
      <c r="R22" s="65">
        <v>498</v>
      </c>
      <c r="S22" s="65">
        <v>0</v>
      </c>
      <c r="T22" s="65">
        <v>90</v>
      </c>
      <c r="U22" s="65">
        <v>430</v>
      </c>
      <c r="V22" s="65">
        <v>92</v>
      </c>
      <c r="W22" s="65">
        <v>338</v>
      </c>
      <c r="X22" s="65">
        <v>0</v>
      </c>
      <c r="Y22" s="173">
        <v>90</v>
      </c>
      <c r="Z22" s="100" t="s">
        <v>206</v>
      </c>
      <c r="AA22" s="192">
        <v>105</v>
      </c>
      <c r="AB22" s="165">
        <v>5</v>
      </c>
      <c r="AC22" s="165">
        <v>17</v>
      </c>
      <c r="AD22" s="165">
        <v>17</v>
      </c>
      <c r="AE22" s="165">
        <v>0</v>
      </c>
      <c r="AF22" s="165">
        <v>0</v>
      </c>
      <c r="AG22" s="165">
        <v>0</v>
      </c>
      <c r="AH22" s="165">
        <v>0</v>
      </c>
      <c r="AI22" s="165">
        <v>66</v>
      </c>
      <c r="AJ22" s="165">
        <v>0</v>
      </c>
      <c r="AK22" s="165">
        <v>7</v>
      </c>
      <c r="AL22" s="165">
        <v>0</v>
      </c>
      <c r="AM22" s="165">
        <v>7</v>
      </c>
      <c r="AN22" s="165">
        <v>0</v>
      </c>
      <c r="AO22" s="165">
        <v>8</v>
      </c>
      <c r="AP22" s="193">
        <v>0</v>
      </c>
      <c r="AQ22" s="100" t="s">
        <v>206</v>
      </c>
      <c r="AR22" s="172">
        <v>4</v>
      </c>
      <c r="AS22" s="65">
        <v>5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2</v>
      </c>
      <c r="BB22" s="65">
        <v>0</v>
      </c>
      <c r="BC22" s="65">
        <v>2</v>
      </c>
      <c r="BD22" s="65">
        <v>0</v>
      </c>
      <c r="BE22" s="65">
        <v>0</v>
      </c>
      <c r="BF22" s="65">
        <v>0</v>
      </c>
      <c r="BG22" s="65">
        <v>1</v>
      </c>
      <c r="BH22" s="65">
        <v>4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1050</v>
      </c>
      <c r="V23" s="65">
        <v>220</v>
      </c>
      <c r="W23" s="65">
        <v>830</v>
      </c>
      <c r="X23" s="65">
        <v>0</v>
      </c>
      <c r="Y23" s="173">
        <v>350</v>
      </c>
      <c r="Z23" s="100" t="s">
        <v>578</v>
      </c>
      <c r="AA23" s="192">
        <v>327</v>
      </c>
      <c r="AB23" s="165">
        <v>13</v>
      </c>
      <c r="AC23" s="165">
        <v>51</v>
      </c>
      <c r="AD23" s="165">
        <v>36</v>
      </c>
      <c r="AE23" s="165">
        <v>15</v>
      </c>
      <c r="AF23" s="165">
        <v>13</v>
      </c>
      <c r="AG23" s="165">
        <v>7</v>
      </c>
      <c r="AH23" s="165">
        <v>6</v>
      </c>
      <c r="AI23" s="165">
        <v>211</v>
      </c>
      <c r="AJ23" s="165">
        <v>0</v>
      </c>
      <c r="AK23" s="165">
        <v>23</v>
      </c>
      <c r="AL23" s="165">
        <v>0</v>
      </c>
      <c r="AM23" s="165">
        <v>16</v>
      </c>
      <c r="AN23" s="165">
        <v>0</v>
      </c>
      <c r="AO23" s="165">
        <v>26</v>
      </c>
      <c r="AP23" s="193">
        <v>0</v>
      </c>
      <c r="AQ23" s="100" t="s">
        <v>578</v>
      </c>
      <c r="AR23" s="172">
        <v>11</v>
      </c>
      <c r="AS23" s="65">
        <v>11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6</v>
      </c>
      <c r="BA23" s="65">
        <v>2</v>
      </c>
      <c r="BB23" s="65">
        <v>0</v>
      </c>
      <c r="BC23" s="65">
        <v>2</v>
      </c>
      <c r="BD23" s="65">
        <v>0</v>
      </c>
      <c r="BE23" s="65">
        <v>1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11</v>
      </c>
      <c r="C24" s="65">
        <v>5</v>
      </c>
      <c r="D24" s="65">
        <v>6</v>
      </c>
      <c r="E24" s="65">
        <v>5</v>
      </c>
      <c r="F24" s="65">
        <v>5</v>
      </c>
      <c r="G24" s="65">
        <v>5</v>
      </c>
      <c r="H24" s="65">
        <v>309</v>
      </c>
      <c r="I24" s="65">
        <v>284</v>
      </c>
      <c r="J24" s="65">
        <v>5</v>
      </c>
      <c r="K24" s="65">
        <v>383</v>
      </c>
      <c r="L24" s="65">
        <v>310</v>
      </c>
      <c r="M24" s="65">
        <v>1</v>
      </c>
      <c r="N24" s="65">
        <v>99</v>
      </c>
      <c r="O24" s="65">
        <v>99</v>
      </c>
      <c r="P24" s="65">
        <v>1216</v>
      </c>
      <c r="Q24" s="65">
        <v>390</v>
      </c>
      <c r="R24" s="65">
        <v>826</v>
      </c>
      <c r="S24" s="65">
        <v>0</v>
      </c>
      <c r="T24" s="65">
        <v>300</v>
      </c>
      <c r="U24" s="65">
        <v>1016</v>
      </c>
      <c r="V24" s="65">
        <v>340</v>
      </c>
      <c r="W24" s="65">
        <v>676</v>
      </c>
      <c r="X24" s="65">
        <v>0</v>
      </c>
      <c r="Y24" s="173">
        <v>250</v>
      </c>
      <c r="Z24" s="100" t="s">
        <v>579</v>
      </c>
      <c r="AA24" s="192">
        <v>361</v>
      </c>
      <c r="AB24" s="165">
        <v>11</v>
      </c>
      <c r="AC24" s="165">
        <v>60</v>
      </c>
      <c r="AD24" s="165">
        <v>49</v>
      </c>
      <c r="AE24" s="165">
        <v>11</v>
      </c>
      <c r="AF24" s="165">
        <v>7</v>
      </c>
      <c r="AG24" s="165">
        <v>4</v>
      </c>
      <c r="AH24" s="165">
        <v>3</v>
      </c>
      <c r="AI24" s="165">
        <v>223</v>
      </c>
      <c r="AJ24" s="165">
        <v>1</v>
      </c>
      <c r="AK24" s="165">
        <v>22</v>
      </c>
      <c r="AL24" s="165">
        <v>1</v>
      </c>
      <c r="AM24" s="165">
        <v>28</v>
      </c>
      <c r="AN24" s="165">
        <v>1</v>
      </c>
      <c r="AO24" s="165">
        <v>28</v>
      </c>
      <c r="AP24" s="193">
        <v>1</v>
      </c>
      <c r="AQ24" s="100" t="s">
        <v>579</v>
      </c>
      <c r="AR24" s="172">
        <v>74</v>
      </c>
      <c r="AS24" s="65">
        <v>40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7</v>
      </c>
      <c r="BA24" s="65">
        <v>12</v>
      </c>
      <c r="BB24" s="65">
        <v>3</v>
      </c>
      <c r="BC24" s="65">
        <v>7</v>
      </c>
      <c r="BD24" s="65">
        <v>0</v>
      </c>
      <c r="BE24" s="65">
        <v>8</v>
      </c>
      <c r="BF24" s="65">
        <v>3</v>
      </c>
      <c r="BG24" s="65">
        <v>12</v>
      </c>
      <c r="BH24" s="65">
        <v>49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169</v>
      </c>
      <c r="I25" s="65">
        <v>99</v>
      </c>
      <c r="J25" s="65">
        <v>1</v>
      </c>
      <c r="K25" s="65">
        <v>60</v>
      </c>
      <c r="L25" s="65">
        <v>33</v>
      </c>
      <c r="M25" s="65">
        <v>1</v>
      </c>
      <c r="N25" s="65">
        <v>50</v>
      </c>
      <c r="O25" s="65">
        <v>34</v>
      </c>
      <c r="P25" s="65">
        <v>1153</v>
      </c>
      <c r="Q25" s="65">
        <v>390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0" t="s">
        <v>207</v>
      </c>
      <c r="AA25" s="192">
        <v>252</v>
      </c>
      <c r="AB25" s="165">
        <v>16</v>
      </c>
      <c r="AC25" s="165">
        <v>35</v>
      </c>
      <c r="AD25" s="165">
        <v>32</v>
      </c>
      <c r="AE25" s="165">
        <v>3</v>
      </c>
      <c r="AF25" s="165">
        <v>8</v>
      </c>
      <c r="AG25" s="165">
        <v>8</v>
      </c>
      <c r="AH25" s="165">
        <v>0</v>
      </c>
      <c r="AI25" s="165">
        <v>184</v>
      </c>
      <c r="AJ25" s="165">
        <v>0</v>
      </c>
      <c r="AK25" s="165">
        <v>13</v>
      </c>
      <c r="AL25" s="165">
        <v>3</v>
      </c>
      <c r="AM25" s="165">
        <v>9</v>
      </c>
      <c r="AN25" s="165">
        <v>2</v>
      </c>
      <c r="AO25" s="165">
        <v>11</v>
      </c>
      <c r="AP25" s="193">
        <v>3</v>
      </c>
      <c r="AQ25" s="100" t="s">
        <v>207</v>
      </c>
      <c r="AR25" s="172">
        <v>24</v>
      </c>
      <c r="AS25" s="65">
        <v>18</v>
      </c>
      <c r="AT25" s="65">
        <v>0</v>
      </c>
      <c r="AU25" s="65">
        <v>0</v>
      </c>
      <c r="AV25" s="65">
        <v>0</v>
      </c>
      <c r="AW25" s="65">
        <v>6</v>
      </c>
      <c r="AX25" s="65">
        <v>6</v>
      </c>
      <c r="AY25" s="65">
        <v>0</v>
      </c>
      <c r="AZ25" s="65">
        <v>4</v>
      </c>
      <c r="BA25" s="65">
        <v>5</v>
      </c>
      <c r="BB25" s="65">
        <v>0</v>
      </c>
      <c r="BC25" s="65">
        <v>4</v>
      </c>
      <c r="BD25" s="65">
        <v>1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3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220</v>
      </c>
      <c r="V26" s="65">
        <v>100</v>
      </c>
      <c r="W26" s="65">
        <v>120</v>
      </c>
      <c r="X26" s="65">
        <v>0</v>
      </c>
      <c r="Y26" s="173">
        <v>80</v>
      </c>
      <c r="Z26" s="100" t="s">
        <v>580</v>
      </c>
      <c r="AA26" s="192">
        <v>65</v>
      </c>
      <c r="AB26" s="165">
        <v>2</v>
      </c>
      <c r="AC26" s="165">
        <v>7</v>
      </c>
      <c r="AD26" s="165">
        <v>7</v>
      </c>
      <c r="AE26" s="165">
        <v>0</v>
      </c>
      <c r="AF26" s="165">
        <v>1</v>
      </c>
      <c r="AG26" s="165">
        <v>1</v>
      </c>
      <c r="AH26" s="165">
        <v>0</v>
      </c>
      <c r="AI26" s="165">
        <v>52</v>
      </c>
      <c r="AJ26" s="165">
        <v>0</v>
      </c>
      <c r="AK26" s="165">
        <v>2</v>
      </c>
      <c r="AL26" s="165">
        <v>1</v>
      </c>
      <c r="AM26" s="165">
        <v>1</v>
      </c>
      <c r="AN26" s="165">
        <v>0</v>
      </c>
      <c r="AO26" s="165">
        <v>3</v>
      </c>
      <c r="AP26" s="193">
        <v>0</v>
      </c>
      <c r="AQ26" s="100" t="s">
        <v>580</v>
      </c>
      <c r="AR26" s="172">
        <v>9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0</v>
      </c>
      <c r="BE26" s="65">
        <v>0</v>
      </c>
      <c r="BF26" s="65">
        <v>2</v>
      </c>
      <c r="BG26" s="65">
        <v>0</v>
      </c>
      <c r="BH26" s="65">
        <v>2</v>
      </c>
      <c r="BI26" s="65">
        <v>3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8</v>
      </c>
      <c r="C27" s="65">
        <v>6</v>
      </c>
      <c r="D27" s="65">
        <v>6</v>
      </c>
      <c r="E27" s="65">
        <v>6</v>
      </c>
      <c r="F27" s="65">
        <v>5</v>
      </c>
      <c r="G27" s="65">
        <v>3</v>
      </c>
      <c r="H27" s="65">
        <v>214</v>
      </c>
      <c r="I27" s="65">
        <v>214</v>
      </c>
      <c r="J27" s="65">
        <v>1</v>
      </c>
      <c r="K27" s="65">
        <v>280</v>
      </c>
      <c r="L27" s="65">
        <v>210</v>
      </c>
      <c r="M27" s="65">
        <v>3</v>
      </c>
      <c r="N27" s="65">
        <v>876</v>
      </c>
      <c r="O27" s="65">
        <v>626</v>
      </c>
      <c r="P27" s="65">
        <v>1753</v>
      </c>
      <c r="Q27" s="65">
        <v>397</v>
      </c>
      <c r="R27" s="65">
        <v>1336</v>
      </c>
      <c r="S27" s="65">
        <v>4437</v>
      </c>
      <c r="T27" s="65">
        <v>560</v>
      </c>
      <c r="U27" s="65">
        <v>1753</v>
      </c>
      <c r="V27" s="65">
        <v>397</v>
      </c>
      <c r="W27" s="65">
        <v>1356</v>
      </c>
      <c r="X27" s="65">
        <v>4437</v>
      </c>
      <c r="Y27" s="173">
        <v>560</v>
      </c>
      <c r="Z27" s="100" t="s">
        <v>210</v>
      </c>
      <c r="AA27" s="192">
        <v>427</v>
      </c>
      <c r="AB27" s="165">
        <v>10</v>
      </c>
      <c r="AC27" s="165">
        <v>68</v>
      </c>
      <c r="AD27" s="165">
        <v>60</v>
      </c>
      <c r="AE27" s="165">
        <v>8</v>
      </c>
      <c r="AF27" s="165">
        <v>2</v>
      </c>
      <c r="AG27" s="165">
        <v>2</v>
      </c>
      <c r="AH27" s="165">
        <v>0</v>
      </c>
      <c r="AI27" s="165">
        <v>280</v>
      </c>
      <c r="AJ27" s="165">
        <v>3</v>
      </c>
      <c r="AK27" s="165">
        <v>25</v>
      </c>
      <c r="AL27" s="165">
        <v>1</v>
      </c>
      <c r="AM27" s="165">
        <v>19</v>
      </c>
      <c r="AN27" s="165">
        <v>4</v>
      </c>
      <c r="AO27" s="165">
        <v>35</v>
      </c>
      <c r="AP27" s="193">
        <v>0</v>
      </c>
      <c r="AQ27" s="100" t="s">
        <v>210</v>
      </c>
      <c r="AR27" s="172">
        <v>70</v>
      </c>
      <c r="AS27" s="65">
        <v>31</v>
      </c>
      <c r="AT27" s="65">
        <v>0</v>
      </c>
      <c r="AU27" s="65">
        <v>0</v>
      </c>
      <c r="AV27" s="65">
        <v>0</v>
      </c>
      <c r="AW27" s="65">
        <v>7</v>
      </c>
      <c r="AX27" s="65">
        <v>7</v>
      </c>
      <c r="AY27" s="65">
        <v>0</v>
      </c>
      <c r="AZ27" s="65">
        <v>36</v>
      </c>
      <c r="BA27" s="65">
        <v>4</v>
      </c>
      <c r="BB27" s="65">
        <v>2</v>
      </c>
      <c r="BC27" s="65">
        <v>7</v>
      </c>
      <c r="BD27" s="65">
        <v>1</v>
      </c>
      <c r="BE27" s="65">
        <v>7</v>
      </c>
      <c r="BF27" s="65">
        <v>3</v>
      </c>
      <c r="BG27" s="65">
        <v>6</v>
      </c>
      <c r="BH27" s="65">
        <v>28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23</v>
      </c>
      <c r="AB28" s="165">
        <v>0</v>
      </c>
      <c r="AC28" s="165">
        <v>5</v>
      </c>
      <c r="AD28" s="165">
        <v>5</v>
      </c>
      <c r="AE28" s="165">
        <v>0</v>
      </c>
      <c r="AF28" s="165">
        <v>0</v>
      </c>
      <c r="AG28" s="165">
        <v>0</v>
      </c>
      <c r="AH28" s="165">
        <v>0</v>
      </c>
      <c r="AI28" s="165">
        <v>16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2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2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3</v>
      </c>
      <c r="M29" s="65">
        <v>0</v>
      </c>
      <c r="N29" s="65">
        <v>0</v>
      </c>
      <c r="O29" s="65">
        <v>0</v>
      </c>
      <c r="P29" s="65">
        <v>422</v>
      </c>
      <c r="Q29" s="65">
        <v>134</v>
      </c>
      <c r="R29" s="65">
        <v>288</v>
      </c>
      <c r="S29" s="65">
        <v>0</v>
      </c>
      <c r="T29" s="65">
        <v>235</v>
      </c>
      <c r="U29" s="65">
        <v>222</v>
      </c>
      <c r="V29" s="65">
        <v>84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91</v>
      </c>
      <c r="AB29" s="165">
        <v>0</v>
      </c>
      <c r="AC29" s="165">
        <v>19</v>
      </c>
      <c r="AD29" s="165">
        <v>16</v>
      </c>
      <c r="AE29" s="165">
        <v>3</v>
      </c>
      <c r="AF29" s="165">
        <v>0</v>
      </c>
      <c r="AG29" s="165">
        <v>0</v>
      </c>
      <c r="AH29" s="165">
        <v>0</v>
      </c>
      <c r="AI29" s="165">
        <v>51</v>
      </c>
      <c r="AJ29" s="165">
        <v>0</v>
      </c>
      <c r="AK29" s="165">
        <v>6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6</v>
      </c>
      <c r="AS29" s="65">
        <v>5</v>
      </c>
      <c r="AT29" s="65">
        <v>0</v>
      </c>
      <c r="AU29" s="65">
        <v>0</v>
      </c>
      <c r="AV29" s="65">
        <v>0</v>
      </c>
      <c r="AW29" s="65">
        <v>1</v>
      </c>
      <c r="AX29" s="65">
        <v>1</v>
      </c>
      <c r="AY29" s="65">
        <v>0</v>
      </c>
      <c r="AZ29" s="65">
        <v>0</v>
      </c>
      <c r="BA29" s="65">
        <v>1</v>
      </c>
      <c r="BB29" s="65">
        <v>0</v>
      </c>
      <c r="BC29" s="65">
        <v>2</v>
      </c>
      <c r="BD29" s="65">
        <v>0</v>
      </c>
      <c r="BE29" s="65">
        <v>0</v>
      </c>
      <c r="BF29" s="65">
        <v>1</v>
      </c>
      <c r="BG29" s="65">
        <v>1</v>
      </c>
      <c r="BH29" s="65">
        <v>5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134</v>
      </c>
      <c r="I30" s="65">
        <v>134</v>
      </c>
      <c r="J30" s="65">
        <v>2</v>
      </c>
      <c r="K30" s="65">
        <v>68</v>
      </c>
      <c r="L30" s="65">
        <v>68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65</v>
      </c>
      <c r="AB30" s="165">
        <v>11</v>
      </c>
      <c r="AC30" s="165">
        <v>12</v>
      </c>
      <c r="AD30" s="165">
        <v>12</v>
      </c>
      <c r="AE30" s="165">
        <v>0</v>
      </c>
      <c r="AF30" s="165">
        <v>3</v>
      </c>
      <c r="AG30" s="165">
        <v>3</v>
      </c>
      <c r="AH30" s="165">
        <v>0</v>
      </c>
      <c r="AI30" s="165">
        <v>36</v>
      </c>
      <c r="AJ30" s="165">
        <v>0</v>
      </c>
      <c r="AK30" s="165">
        <v>3</v>
      </c>
      <c r="AL30" s="165">
        <v>1</v>
      </c>
      <c r="AM30" s="165">
        <v>9</v>
      </c>
      <c r="AN30" s="165">
        <v>6</v>
      </c>
      <c r="AO30" s="165">
        <v>5</v>
      </c>
      <c r="AP30" s="193">
        <v>1</v>
      </c>
      <c r="AQ30" s="100" t="s">
        <v>213</v>
      </c>
      <c r="AR30" s="172">
        <v>24</v>
      </c>
      <c r="AS30" s="65">
        <v>11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7</v>
      </c>
      <c r="BA30" s="65">
        <v>1</v>
      </c>
      <c r="BB30" s="65">
        <v>1</v>
      </c>
      <c r="BC30" s="65">
        <v>2</v>
      </c>
      <c r="BD30" s="65">
        <v>0</v>
      </c>
      <c r="BE30" s="65">
        <v>2</v>
      </c>
      <c r="BF30" s="65">
        <v>0</v>
      </c>
      <c r="BG30" s="65">
        <v>3</v>
      </c>
      <c r="BH30" s="65">
        <v>14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27</v>
      </c>
      <c r="C31" s="65">
        <v>6</v>
      </c>
      <c r="D31" s="65">
        <v>8</v>
      </c>
      <c r="E31" s="65">
        <v>7</v>
      </c>
      <c r="F31" s="65">
        <v>7</v>
      </c>
      <c r="G31" s="65">
        <v>2</v>
      </c>
      <c r="H31" s="65">
        <v>84</v>
      </c>
      <c r="I31" s="65">
        <v>60</v>
      </c>
      <c r="J31" s="65">
        <v>1</v>
      </c>
      <c r="K31" s="65">
        <v>100</v>
      </c>
      <c r="L31" s="65">
        <v>45</v>
      </c>
      <c r="M31" s="65">
        <v>1</v>
      </c>
      <c r="N31" s="65">
        <v>91</v>
      </c>
      <c r="O31" s="65">
        <v>91</v>
      </c>
      <c r="P31" s="65">
        <v>1074</v>
      </c>
      <c r="Q31" s="65">
        <v>350</v>
      </c>
      <c r="R31" s="65">
        <v>724</v>
      </c>
      <c r="S31" s="65">
        <v>0</v>
      </c>
      <c r="T31" s="65">
        <v>301</v>
      </c>
      <c r="U31" s="65">
        <v>959</v>
      </c>
      <c r="V31" s="65">
        <v>285</v>
      </c>
      <c r="W31" s="65">
        <v>674</v>
      </c>
      <c r="X31" s="65">
        <v>0</v>
      </c>
      <c r="Y31" s="173">
        <v>301</v>
      </c>
      <c r="Z31" s="100" t="s">
        <v>581</v>
      </c>
      <c r="AA31" s="192">
        <v>361</v>
      </c>
      <c r="AB31" s="165">
        <v>15</v>
      </c>
      <c r="AC31" s="165">
        <v>81</v>
      </c>
      <c r="AD31" s="165">
        <v>63</v>
      </c>
      <c r="AE31" s="165">
        <v>18</v>
      </c>
      <c r="AF31" s="165">
        <v>9</v>
      </c>
      <c r="AG31" s="165">
        <v>9</v>
      </c>
      <c r="AH31" s="165">
        <v>0</v>
      </c>
      <c r="AI31" s="165">
        <v>204</v>
      </c>
      <c r="AJ31" s="165">
        <v>6</v>
      </c>
      <c r="AK31" s="165">
        <v>21</v>
      </c>
      <c r="AL31" s="165">
        <v>0</v>
      </c>
      <c r="AM31" s="165">
        <v>27</v>
      </c>
      <c r="AN31" s="165">
        <v>0</v>
      </c>
      <c r="AO31" s="165">
        <v>28</v>
      </c>
      <c r="AP31" s="193">
        <v>0</v>
      </c>
      <c r="AQ31" s="100" t="s">
        <v>581</v>
      </c>
      <c r="AR31" s="172">
        <v>23</v>
      </c>
      <c r="AS31" s="65">
        <v>11</v>
      </c>
      <c r="AT31" s="65">
        <v>0</v>
      </c>
      <c r="AU31" s="65">
        <v>0</v>
      </c>
      <c r="AV31" s="65">
        <v>0</v>
      </c>
      <c r="AW31" s="65">
        <v>2</v>
      </c>
      <c r="AX31" s="65">
        <v>1</v>
      </c>
      <c r="AY31" s="65">
        <v>1</v>
      </c>
      <c r="AZ31" s="65">
        <v>6</v>
      </c>
      <c r="BA31" s="65">
        <v>2</v>
      </c>
      <c r="BB31" s="65">
        <v>1</v>
      </c>
      <c r="BC31" s="65">
        <v>1</v>
      </c>
      <c r="BD31" s="65">
        <v>0</v>
      </c>
      <c r="BE31" s="65">
        <v>1</v>
      </c>
      <c r="BF31" s="65">
        <v>0</v>
      </c>
      <c r="BG31" s="65">
        <v>5</v>
      </c>
      <c r="BH31" s="65">
        <v>13</v>
      </c>
      <c r="BI31" s="65">
        <v>3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80</v>
      </c>
      <c r="I32" s="65">
        <v>35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162</v>
      </c>
      <c r="AB32" s="165">
        <v>12</v>
      </c>
      <c r="AC32" s="165">
        <v>25</v>
      </c>
      <c r="AD32" s="165">
        <v>22</v>
      </c>
      <c r="AE32" s="165">
        <v>3</v>
      </c>
      <c r="AF32" s="165">
        <v>6</v>
      </c>
      <c r="AG32" s="165">
        <v>6</v>
      </c>
      <c r="AH32" s="165">
        <v>0</v>
      </c>
      <c r="AI32" s="165">
        <v>99</v>
      </c>
      <c r="AJ32" s="165">
        <v>2</v>
      </c>
      <c r="AK32" s="165">
        <v>13</v>
      </c>
      <c r="AL32" s="165">
        <v>0</v>
      </c>
      <c r="AM32" s="165">
        <v>11</v>
      </c>
      <c r="AN32" s="165">
        <v>4</v>
      </c>
      <c r="AO32" s="165">
        <v>14</v>
      </c>
      <c r="AP32" s="193">
        <v>0</v>
      </c>
      <c r="AQ32" s="100" t="s">
        <v>214</v>
      </c>
      <c r="AR32" s="172">
        <v>5</v>
      </c>
      <c r="AS32" s="65">
        <v>15</v>
      </c>
      <c r="AT32" s="65">
        <v>0</v>
      </c>
      <c r="AU32" s="65">
        <v>0</v>
      </c>
      <c r="AV32" s="65">
        <v>0</v>
      </c>
      <c r="AW32" s="65">
        <v>4</v>
      </c>
      <c r="AX32" s="65">
        <v>4</v>
      </c>
      <c r="AY32" s="65">
        <v>0</v>
      </c>
      <c r="AZ32" s="65">
        <v>0</v>
      </c>
      <c r="BA32" s="65">
        <v>1</v>
      </c>
      <c r="BB32" s="65">
        <v>0</v>
      </c>
      <c r="BC32" s="65">
        <v>2</v>
      </c>
      <c r="BD32" s="65">
        <v>0</v>
      </c>
      <c r="BE32" s="65">
        <v>2</v>
      </c>
      <c r="BF32" s="65">
        <v>0</v>
      </c>
      <c r="BG32" s="65">
        <v>3</v>
      </c>
      <c r="BH32" s="65">
        <v>4</v>
      </c>
      <c r="BI32" s="65">
        <v>1</v>
      </c>
      <c r="BJ32" s="65">
        <v>3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18</v>
      </c>
      <c r="C33" s="65">
        <v>4</v>
      </c>
      <c r="D33" s="65">
        <v>5</v>
      </c>
      <c r="E33" s="65">
        <v>4</v>
      </c>
      <c r="F33" s="65">
        <v>4</v>
      </c>
      <c r="G33" s="65">
        <v>5</v>
      </c>
      <c r="H33" s="65">
        <v>164</v>
      </c>
      <c r="I33" s="65">
        <v>80</v>
      </c>
      <c r="J33" s="65">
        <v>4</v>
      </c>
      <c r="K33" s="65">
        <v>69</v>
      </c>
      <c r="L33" s="65">
        <v>41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300</v>
      </c>
      <c r="U33" s="65">
        <v>268</v>
      </c>
      <c r="V33" s="65">
        <v>198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212</v>
      </c>
      <c r="AB33" s="165">
        <v>20</v>
      </c>
      <c r="AC33" s="165">
        <v>60</v>
      </c>
      <c r="AD33" s="165">
        <v>43</v>
      </c>
      <c r="AE33" s="165">
        <v>17</v>
      </c>
      <c r="AF33" s="165">
        <v>13</v>
      </c>
      <c r="AG33" s="165">
        <v>13</v>
      </c>
      <c r="AH33" s="165">
        <v>0</v>
      </c>
      <c r="AI33" s="165">
        <v>113</v>
      </c>
      <c r="AJ33" s="165">
        <v>2</v>
      </c>
      <c r="AK33" s="165">
        <v>12</v>
      </c>
      <c r="AL33" s="165">
        <v>1</v>
      </c>
      <c r="AM33" s="165">
        <v>12</v>
      </c>
      <c r="AN33" s="165">
        <v>2</v>
      </c>
      <c r="AO33" s="165">
        <v>15</v>
      </c>
      <c r="AP33" s="193">
        <v>2</v>
      </c>
      <c r="AQ33" s="100" t="s">
        <v>582</v>
      </c>
      <c r="AR33" s="172">
        <v>19</v>
      </c>
      <c r="AS33" s="65">
        <v>38</v>
      </c>
      <c r="AT33" s="65">
        <v>0</v>
      </c>
      <c r="AU33" s="65">
        <v>0</v>
      </c>
      <c r="AV33" s="65">
        <v>0</v>
      </c>
      <c r="AW33" s="65">
        <v>7</v>
      </c>
      <c r="AX33" s="65">
        <v>7</v>
      </c>
      <c r="AY33" s="65">
        <v>0</v>
      </c>
      <c r="AZ33" s="65">
        <v>0</v>
      </c>
      <c r="BA33" s="65">
        <v>7</v>
      </c>
      <c r="BB33" s="65">
        <v>1</v>
      </c>
      <c r="BC33" s="65">
        <v>8</v>
      </c>
      <c r="BD33" s="65">
        <v>0</v>
      </c>
      <c r="BE33" s="65">
        <v>7</v>
      </c>
      <c r="BF33" s="65">
        <v>0</v>
      </c>
      <c r="BG33" s="65">
        <v>8</v>
      </c>
      <c r="BH33" s="65">
        <v>16</v>
      </c>
      <c r="BI33" s="65">
        <v>2</v>
      </c>
      <c r="BJ33" s="65">
        <v>1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52</v>
      </c>
      <c r="C34" s="65">
        <v>13</v>
      </c>
      <c r="D34" s="65">
        <v>12</v>
      </c>
      <c r="E34" s="65">
        <v>11</v>
      </c>
      <c r="F34" s="65">
        <v>11</v>
      </c>
      <c r="G34" s="65">
        <v>9</v>
      </c>
      <c r="H34" s="65">
        <v>450</v>
      </c>
      <c r="I34" s="65">
        <v>450</v>
      </c>
      <c r="J34" s="65">
        <v>40</v>
      </c>
      <c r="K34" s="65">
        <v>1023</v>
      </c>
      <c r="L34" s="65">
        <v>1023</v>
      </c>
      <c r="M34" s="65">
        <v>0</v>
      </c>
      <c r="N34" s="65">
        <v>0</v>
      </c>
      <c r="O34" s="65">
        <v>0</v>
      </c>
      <c r="P34" s="65">
        <v>2042</v>
      </c>
      <c r="Q34" s="65">
        <v>1323</v>
      </c>
      <c r="R34" s="65">
        <v>719</v>
      </c>
      <c r="S34" s="65">
        <v>0</v>
      </c>
      <c r="T34" s="65">
        <v>1308</v>
      </c>
      <c r="U34" s="65">
        <v>1704</v>
      </c>
      <c r="V34" s="65">
        <v>1101</v>
      </c>
      <c r="W34" s="65">
        <v>603</v>
      </c>
      <c r="X34" s="65">
        <v>0</v>
      </c>
      <c r="Y34" s="173">
        <v>1308</v>
      </c>
      <c r="Z34" s="100" t="s">
        <v>583</v>
      </c>
      <c r="AA34" s="192">
        <v>1184</v>
      </c>
      <c r="AB34" s="165">
        <v>68</v>
      </c>
      <c r="AC34" s="165">
        <v>301</v>
      </c>
      <c r="AD34" s="165">
        <v>204</v>
      </c>
      <c r="AE34" s="165">
        <v>97</v>
      </c>
      <c r="AF34" s="165">
        <v>54</v>
      </c>
      <c r="AG34" s="165">
        <v>53</v>
      </c>
      <c r="AH34" s="165">
        <v>1</v>
      </c>
      <c r="AI34" s="165">
        <v>640</v>
      </c>
      <c r="AJ34" s="165">
        <v>8</v>
      </c>
      <c r="AK34" s="165">
        <v>63</v>
      </c>
      <c r="AL34" s="165">
        <v>3</v>
      </c>
      <c r="AM34" s="165">
        <v>89</v>
      </c>
      <c r="AN34" s="165">
        <v>1</v>
      </c>
      <c r="AO34" s="165">
        <v>91</v>
      </c>
      <c r="AP34" s="193">
        <v>2</v>
      </c>
      <c r="AQ34" s="100" t="s">
        <v>583</v>
      </c>
      <c r="AR34" s="172">
        <v>143</v>
      </c>
      <c r="AS34" s="65">
        <v>87</v>
      </c>
      <c r="AT34" s="65">
        <v>0</v>
      </c>
      <c r="AU34" s="65">
        <v>0</v>
      </c>
      <c r="AV34" s="65">
        <v>0</v>
      </c>
      <c r="AW34" s="65">
        <v>3</v>
      </c>
      <c r="AX34" s="65">
        <v>3</v>
      </c>
      <c r="AY34" s="65">
        <v>0</v>
      </c>
      <c r="AZ34" s="65">
        <v>3</v>
      </c>
      <c r="BA34" s="65">
        <v>22</v>
      </c>
      <c r="BB34" s="65">
        <v>1</v>
      </c>
      <c r="BC34" s="65">
        <v>45</v>
      </c>
      <c r="BD34" s="65">
        <v>0</v>
      </c>
      <c r="BE34" s="65">
        <v>2</v>
      </c>
      <c r="BF34" s="65">
        <v>4</v>
      </c>
      <c r="BG34" s="65">
        <v>15</v>
      </c>
      <c r="BH34" s="65">
        <v>129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35</v>
      </c>
      <c r="C35" s="65">
        <v>6</v>
      </c>
      <c r="D35" s="65">
        <v>6</v>
      </c>
      <c r="E35" s="65">
        <v>6</v>
      </c>
      <c r="F35" s="65">
        <v>6</v>
      </c>
      <c r="G35" s="65">
        <v>9</v>
      </c>
      <c r="H35" s="65">
        <v>490</v>
      </c>
      <c r="I35" s="65">
        <v>438</v>
      </c>
      <c r="J35" s="65">
        <v>3</v>
      </c>
      <c r="K35" s="65">
        <v>122</v>
      </c>
      <c r="L35" s="65">
        <v>122</v>
      </c>
      <c r="M35" s="65">
        <v>2</v>
      </c>
      <c r="N35" s="65">
        <v>124</v>
      </c>
      <c r="O35" s="65">
        <v>124</v>
      </c>
      <c r="P35" s="65">
        <v>1049</v>
      </c>
      <c r="Q35" s="65">
        <v>627</v>
      </c>
      <c r="R35" s="65">
        <v>422</v>
      </c>
      <c r="S35" s="65">
        <v>248</v>
      </c>
      <c r="T35" s="65">
        <v>260</v>
      </c>
      <c r="U35" s="65">
        <v>1009</v>
      </c>
      <c r="V35" s="65">
        <v>587</v>
      </c>
      <c r="W35" s="65">
        <v>422</v>
      </c>
      <c r="X35" s="65">
        <v>248</v>
      </c>
      <c r="Y35" s="173">
        <v>260</v>
      </c>
      <c r="Z35" s="100" t="s">
        <v>199</v>
      </c>
      <c r="AA35" s="192">
        <v>585</v>
      </c>
      <c r="AB35" s="165">
        <v>51</v>
      </c>
      <c r="AC35" s="165">
        <v>127</v>
      </c>
      <c r="AD35" s="165">
        <v>97</v>
      </c>
      <c r="AE35" s="165">
        <v>30</v>
      </c>
      <c r="AF35" s="165">
        <v>23</v>
      </c>
      <c r="AG35" s="165">
        <v>23</v>
      </c>
      <c r="AH35" s="165">
        <v>0</v>
      </c>
      <c r="AI35" s="165">
        <v>373</v>
      </c>
      <c r="AJ35" s="165">
        <v>10</v>
      </c>
      <c r="AK35" s="165">
        <v>28</v>
      </c>
      <c r="AL35" s="165">
        <v>5</v>
      </c>
      <c r="AM35" s="165">
        <v>26</v>
      </c>
      <c r="AN35" s="165">
        <v>10</v>
      </c>
      <c r="AO35" s="165">
        <v>31</v>
      </c>
      <c r="AP35" s="193">
        <v>3</v>
      </c>
      <c r="AQ35" s="100" t="s">
        <v>199</v>
      </c>
      <c r="AR35" s="172">
        <v>64</v>
      </c>
      <c r="AS35" s="65">
        <v>40</v>
      </c>
      <c r="AT35" s="65">
        <v>0</v>
      </c>
      <c r="AU35" s="65">
        <v>0</v>
      </c>
      <c r="AV35" s="65">
        <v>0</v>
      </c>
      <c r="AW35" s="65">
        <v>5</v>
      </c>
      <c r="AX35" s="65">
        <v>4</v>
      </c>
      <c r="AY35" s="65">
        <v>1</v>
      </c>
      <c r="AZ35" s="65">
        <v>24</v>
      </c>
      <c r="BA35" s="65">
        <v>8</v>
      </c>
      <c r="BB35" s="65">
        <v>1</v>
      </c>
      <c r="BC35" s="65">
        <v>10</v>
      </c>
      <c r="BD35" s="65">
        <v>0</v>
      </c>
      <c r="BE35" s="65">
        <v>5</v>
      </c>
      <c r="BF35" s="65">
        <v>1</v>
      </c>
      <c r="BG35" s="65">
        <v>12</v>
      </c>
      <c r="BH35" s="65">
        <v>34</v>
      </c>
      <c r="BI35" s="65">
        <v>4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24</v>
      </c>
      <c r="AB36" s="179">
        <v>0</v>
      </c>
      <c r="AC36" s="179">
        <v>2</v>
      </c>
      <c r="AD36" s="179">
        <v>2</v>
      </c>
      <c r="AE36" s="179">
        <v>0</v>
      </c>
      <c r="AF36" s="179">
        <v>0</v>
      </c>
      <c r="AG36" s="179">
        <v>0</v>
      </c>
      <c r="AH36" s="179">
        <v>0</v>
      </c>
      <c r="AI36" s="179">
        <v>18</v>
      </c>
      <c r="AJ36" s="179">
        <v>0</v>
      </c>
      <c r="AK36" s="179">
        <v>2</v>
      </c>
      <c r="AL36" s="179">
        <v>0</v>
      </c>
      <c r="AM36" s="179">
        <v>0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ht="16.5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ht="16.5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ht="16.5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ht="16.5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0" customFormat="1" x14ac:dyDescent="0.25">
      <c r="B46" s="9"/>
      <c r="C46" s="9"/>
      <c r="D46" s="5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0" customFormat="1" x14ac:dyDescent="0.25">
      <c r="B47" s="9"/>
      <c r="C47" s="9"/>
      <c r="D47" s="5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0" customFormat="1" x14ac:dyDescent="0.25">
      <c r="B48" s="9"/>
      <c r="C48" s="9"/>
      <c r="D48" s="5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</sheetData>
  <mergeCells count="108">
    <mergeCell ref="AQ40:AZ41"/>
    <mergeCell ref="BC9:BC11"/>
    <mergeCell ref="BD9:BD11"/>
    <mergeCell ref="BE9:BE11"/>
    <mergeCell ref="AR9:AR11"/>
    <mergeCell ref="AS9:AS11"/>
    <mergeCell ref="AT9:AV9"/>
    <mergeCell ref="AT10:AT11"/>
    <mergeCell ref="AU10:AU11"/>
    <mergeCell ref="AV10:AV11"/>
    <mergeCell ref="AW9:AY9"/>
    <mergeCell ref="AZ9:AZ11"/>
    <mergeCell ref="BA9:BA11"/>
    <mergeCell ref="BB9:BB11"/>
    <mergeCell ref="AW10:AW11"/>
    <mergeCell ref="AX10:AX11"/>
    <mergeCell ref="AY10:AY11"/>
    <mergeCell ref="AM8:AN8"/>
    <mergeCell ref="AO8:AP8"/>
    <mergeCell ref="AT8:AY8"/>
    <mergeCell ref="AZ8:BA8"/>
    <mergeCell ref="BI8:BJ8"/>
    <mergeCell ref="AA7:AB8"/>
    <mergeCell ref="J8:L9"/>
    <mergeCell ref="Z6:Z11"/>
    <mergeCell ref="B8:B11"/>
    <mergeCell ref="P9:R9"/>
    <mergeCell ref="S9:S11"/>
    <mergeCell ref="M8:O9"/>
    <mergeCell ref="P8:T8"/>
    <mergeCell ref="T9:T11"/>
    <mergeCell ref="U9:W9"/>
    <mergeCell ref="X9:X11"/>
    <mergeCell ref="Y9:Y11"/>
    <mergeCell ref="W10:W11"/>
    <mergeCell ref="U10:U11"/>
    <mergeCell ref="V10:V11"/>
    <mergeCell ref="AG10:AG11"/>
    <mergeCell ref="AH10:AH11"/>
    <mergeCell ref="BF9:BF11"/>
    <mergeCell ref="AA9:AA11"/>
    <mergeCell ref="X1:Y1"/>
    <mergeCell ref="BI1:BJ1"/>
    <mergeCell ref="AO1:AP1"/>
    <mergeCell ref="AO2:AP2"/>
    <mergeCell ref="A3:Y3"/>
    <mergeCell ref="Z3:AP3"/>
    <mergeCell ref="AQ3:BJ3"/>
    <mergeCell ref="G10:G11"/>
    <mergeCell ref="H10:H11"/>
    <mergeCell ref="I10:I11"/>
    <mergeCell ref="J10:J11"/>
    <mergeCell ref="A4:Y4"/>
    <mergeCell ref="Z4:AP4"/>
    <mergeCell ref="AQ4:BJ4"/>
    <mergeCell ref="A6:A11"/>
    <mergeCell ref="B6:O7"/>
    <mergeCell ref="P6:Y7"/>
    <mergeCell ref="U8:Y8"/>
    <mergeCell ref="BG9:BG11"/>
    <mergeCell ref="C8:C11"/>
    <mergeCell ref="D8:D11"/>
    <mergeCell ref="E8:E11"/>
    <mergeCell ref="F8:F11"/>
    <mergeCell ref="G8:I9"/>
    <mergeCell ref="BH9:BH11"/>
    <mergeCell ref="BI9:BI11"/>
    <mergeCell ref="BJ9:BJ11"/>
    <mergeCell ref="X2:Y2"/>
    <mergeCell ref="BI2:BJ2"/>
    <mergeCell ref="AA6:AP6"/>
    <mergeCell ref="AQ6:AQ11"/>
    <mergeCell ref="AL9:AL11"/>
    <mergeCell ref="AM9:AM11"/>
    <mergeCell ref="AN9:AN11"/>
    <mergeCell ref="AO9:AO11"/>
    <mergeCell ref="AR6:BJ6"/>
    <mergeCell ref="A5:Y5"/>
    <mergeCell ref="Z5:AP5"/>
    <mergeCell ref="AQ5:BJ5"/>
    <mergeCell ref="AC7:AP7"/>
    <mergeCell ref="AR7:AS8"/>
    <mergeCell ref="AT7:BJ7"/>
    <mergeCell ref="AC8:AH8"/>
    <mergeCell ref="AI8:AJ8"/>
    <mergeCell ref="AK8:AL8"/>
    <mergeCell ref="BB8:BC8"/>
    <mergeCell ref="BD8:BE8"/>
    <mergeCell ref="BF8:BG8"/>
    <mergeCell ref="K10:K11"/>
    <mergeCell ref="L10:L11"/>
    <mergeCell ref="M10:M11"/>
    <mergeCell ref="N10:N11"/>
    <mergeCell ref="AP9:AP11"/>
    <mergeCell ref="O10:O11"/>
    <mergeCell ref="P10:P11"/>
    <mergeCell ref="Q10:Q11"/>
    <mergeCell ref="R10:R11"/>
    <mergeCell ref="AB9:AB11"/>
    <mergeCell ref="AC9:AE9"/>
    <mergeCell ref="AF9:AH9"/>
    <mergeCell ref="AI9:AI11"/>
    <mergeCell ref="AJ9:AJ11"/>
    <mergeCell ref="AC10:AC11"/>
    <mergeCell ref="AF10:AF11"/>
    <mergeCell ref="AD10:AD11"/>
    <mergeCell ref="AE10:AE11"/>
    <mergeCell ref="AK9:AK11"/>
  </mergeCells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O51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5" width="12.25" style="1" customWidth="1"/>
    <col min="26" max="26" width="19.5" customWidth="1"/>
    <col min="27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656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657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658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535</v>
      </c>
      <c r="B6" s="272" t="s">
        <v>363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521</v>
      </c>
      <c r="AA6" s="253" t="s">
        <v>536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297</v>
      </c>
      <c r="AR6" s="253" t="s">
        <v>537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479</v>
      </c>
      <c r="AB7" s="270"/>
      <c r="AC7" s="254" t="s">
        <v>522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300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538</v>
      </c>
      <c r="C8" s="235" t="s">
        <v>531</v>
      </c>
      <c r="D8" s="235" t="s">
        <v>482</v>
      </c>
      <c r="E8" s="235" t="s">
        <v>366</v>
      </c>
      <c r="F8" s="235" t="s">
        <v>105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368</v>
      </c>
      <c r="AD8" s="254"/>
      <c r="AE8" s="254"/>
      <c r="AF8" s="254"/>
      <c r="AG8" s="254"/>
      <c r="AH8" s="255"/>
      <c r="AI8" s="321" t="s">
        <v>539</v>
      </c>
      <c r="AJ8" s="396"/>
      <c r="AK8" s="321" t="s">
        <v>540</v>
      </c>
      <c r="AL8" s="396"/>
      <c r="AM8" s="321" t="s">
        <v>526</v>
      </c>
      <c r="AN8" s="396"/>
      <c r="AO8" s="321" t="s">
        <v>541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353</v>
      </c>
      <c r="BA8" s="396"/>
      <c r="BB8" s="321" t="s">
        <v>369</v>
      </c>
      <c r="BC8" s="396"/>
      <c r="BD8" s="321" t="s">
        <v>305</v>
      </c>
      <c r="BE8" s="396"/>
      <c r="BF8" s="321" t="s">
        <v>360</v>
      </c>
      <c r="BG8" s="396"/>
      <c r="BH8" s="60" t="s">
        <v>527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362</v>
      </c>
      <c r="AB9" s="236" t="s">
        <v>542</v>
      </c>
      <c r="AC9" s="253" t="s">
        <v>67</v>
      </c>
      <c r="AD9" s="254"/>
      <c r="AE9" s="255"/>
      <c r="AF9" s="253" t="s">
        <v>372</v>
      </c>
      <c r="AG9" s="254"/>
      <c r="AH9" s="255"/>
      <c r="AI9" s="236" t="s">
        <v>467</v>
      </c>
      <c r="AJ9" s="236" t="s">
        <v>69</v>
      </c>
      <c r="AK9" s="236" t="s">
        <v>66</v>
      </c>
      <c r="AL9" s="236" t="s">
        <v>373</v>
      </c>
      <c r="AM9" s="236" t="s">
        <v>362</v>
      </c>
      <c r="AN9" s="236" t="s">
        <v>373</v>
      </c>
      <c r="AO9" s="236" t="s">
        <v>362</v>
      </c>
      <c r="AP9" s="247" t="s">
        <v>69</v>
      </c>
      <c r="AQ9" s="407"/>
      <c r="AR9" s="235" t="s">
        <v>66</v>
      </c>
      <c r="AS9" s="235" t="s">
        <v>69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373</v>
      </c>
      <c r="BB9" s="235" t="s">
        <v>362</v>
      </c>
      <c r="BC9" s="235" t="s">
        <v>373</v>
      </c>
      <c r="BD9" s="235" t="s">
        <v>362</v>
      </c>
      <c r="BE9" s="235" t="s">
        <v>69</v>
      </c>
      <c r="BF9" s="235" t="s">
        <v>362</v>
      </c>
      <c r="BG9" s="235" t="s">
        <v>69</v>
      </c>
      <c r="BH9" s="247" t="s">
        <v>362</v>
      </c>
      <c r="BI9" s="235" t="s">
        <v>362</v>
      </c>
      <c r="BJ9" s="325" t="s">
        <v>468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378</v>
      </c>
      <c r="AD10" s="236" t="s">
        <v>79</v>
      </c>
      <c r="AE10" s="236" t="s">
        <v>78</v>
      </c>
      <c r="AF10" s="236" t="s">
        <v>488</v>
      </c>
      <c r="AG10" s="236" t="s">
        <v>376</v>
      </c>
      <c r="AH10" s="236" t="s">
        <v>377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488</v>
      </c>
      <c r="AU10" s="236" t="s">
        <v>79</v>
      </c>
      <c r="AV10" s="236" t="s">
        <v>78</v>
      </c>
      <c r="AW10" s="236" t="s">
        <v>544</v>
      </c>
      <c r="AX10" s="236" t="s">
        <v>376</v>
      </c>
      <c r="AY10" s="236" t="s">
        <v>377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306</v>
      </c>
      <c r="C12" s="189">
        <f t="shared" si="0"/>
        <v>109</v>
      </c>
      <c r="D12" s="189">
        <f t="shared" si="0"/>
        <v>124</v>
      </c>
      <c r="E12" s="189">
        <f t="shared" si="0"/>
        <v>96</v>
      </c>
      <c r="F12" s="189">
        <f t="shared" si="0"/>
        <v>96</v>
      </c>
      <c r="G12" s="189">
        <f t="shared" si="0"/>
        <v>65</v>
      </c>
      <c r="H12" s="189">
        <f t="shared" si="0"/>
        <v>3410</v>
      </c>
      <c r="I12" s="189">
        <f t="shared" si="0"/>
        <v>2385</v>
      </c>
      <c r="J12" s="189">
        <f t="shared" si="0"/>
        <v>92</v>
      </c>
      <c r="K12" s="189">
        <f t="shared" si="0"/>
        <v>3969</v>
      </c>
      <c r="L12" s="189">
        <f t="shared" si="0"/>
        <v>3122</v>
      </c>
      <c r="M12" s="189">
        <f t="shared" si="0"/>
        <v>23</v>
      </c>
      <c r="N12" s="189">
        <f t="shared" si="0"/>
        <v>2163</v>
      </c>
      <c r="O12" s="189">
        <f t="shared" si="0"/>
        <v>1381</v>
      </c>
      <c r="P12" s="189">
        <f t="shared" si="0"/>
        <v>23033</v>
      </c>
      <c r="Q12" s="189">
        <f t="shared" si="0"/>
        <v>7600</v>
      </c>
      <c r="R12" s="189">
        <f t="shared" si="0"/>
        <v>15433</v>
      </c>
      <c r="S12" s="189">
        <f t="shared" si="0"/>
        <v>4685</v>
      </c>
      <c r="T12" s="189">
        <f t="shared" si="0"/>
        <v>6682</v>
      </c>
      <c r="U12" s="189">
        <f t="shared" si="0"/>
        <v>19824</v>
      </c>
      <c r="V12" s="189">
        <f t="shared" si="0"/>
        <v>6447</v>
      </c>
      <c r="W12" s="189">
        <f t="shared" si="0"/>
        <v>13377</v>
      </c>
      <c r="X12" s="189">
        <f t="shared" si="0"/>
        <v>4790</v>
      </c>
      <c r="Y12" s="190">
        <f t="shared" si="0"/>
        <v>6567</v>
      </c>
      <c r="Z12" s="102" t="s">
        <v>448</v>
      </c>
      <c r="AA12" s="188">
        <f t="shared" ref="AA12:AP12" si="1">SUM(AA13:AA36)</f>
        <v>7009</v>
      </c>
      <c r="AB12" s="189">
        <f t="shared" si="1"/>
        <v>419</v>
      </c>
      <c r="AC12" s="189">
        <f t="shared" si="1"/>
        <v>1298</v>
      </c>
      <c r="AD12" s="189">
        <f t="shared" si="1"/>
        <v>1022</v>
      </c>
      <c r="AE12" s="189">
        <f t="shared" si="1"/>
        <v>276</v>
      </c>
      <c r="AF12" s="189">
        <f t="shared" si="1"/>
        <v>204</v>
      </c>
      <c r="AG12" s="189">
        <f t="shared" si="1"/>
        <v>196</v>
      </c>
      <c r="AH12" s="189">
        <f t="shared" si="1"/>
        <v>8</v>
      </c>
      <c r="AI12" s="189">
        <f t="shared" si="1"/>
        <v>4364</v>
      </c>
      <c r="AJ12" s="189">
        <f t="shared" si="1"/>
        <v>36</v>
      </c>
      <c r="AK12" s="189">
        <f t="shared" si="1"/>
        <v>418</v>
      </c>
      <c r="AL12" s="189">
        <f t="shared" si="1"/>
        <v>38</v>
      </c>
      <c r="AM12" s="189">
        <f t="shared" si="1"/>
        <v>408</v>
      </c>
      <c r="AN12" s="189">
        <f t="shared" si="1"/>
        <v>58</v>
      </c>
      <c r="AO12" s="189">
        <f t="shared" si="1"/>
        <v>521</v>
      </c>
      <c r="AP12" s="190">
        <f t="shared" si="1"/>
        <v>36</v>
      </c>
      <c r="AQ12" s="102" t="s">
        <v>448</v>
      </c>
      <c r="AR12" s="188">
        <f t="shared" ref="AR12:BG12" si="2">SUM(AR13:AR36)</f>
        <v>847</v>
      </c>
      <c r="AS12" s="189">
        <f t="shared" si="2"/>
        <v>475</v>
      </c>
      <c r="AT12" s="189">
        <f t="shared" si="2"/>
        <v>3</v>
      </c>
      <c r="AU12" s="189">
        <f t="shared" si="2"/>
        <v>2</v>
      </c>
      <c r="AV12" s="189">
        <f t="shared" si="2"/>
        <v>1</v>
      </c>
      <c r="AW12" s="189">
        <f t="shared" si="2"/>
        <v>81</v>
      </c>
      <c r="AX12" s="189">
        <f t="shared" si="2"/>
        <v>77</v>
      </c>
      <c r="AY12" s="189">
        <f t="shared" si="2"/>
        <v>4</v>
      </c>
      <c r="AZ12" s="189">
        <f t="shared" si="2"/>
        <v>166</v>
      </c>
      <c r="BA12" s="189">
        <f t="shared" si="2"/>
        <v>73</v>
      </c>
      <c r="BB12" s="189">
        <f t="shared" si="2"/>
        <v>19</v>
      </c>
      <c r="BC12" s="189">
        <f t="shared" si="2"/>
        <v>141</v>
      </c>
      <c r="BD12" s="189">
        <f t="shared" si="2"/>
        <v>2</v>
      </c>
      <c r="BE12" s="189">
        <f t="shared" si="2"/>
        <v>56</v>
      </c>
      <c r="BF12" s="189">
        <f t="shared" si="2"/>
        <v>17</v>
      </c>
      <c r="BG12" s="189">
        <f t="shared" si="2"/>
        <v>120</v>
      </c>
      <c r="BH12" s="189">
        <f>SUM(BH13:BH36)</f>
        <v>565</v>
      </c>
      <c r="BI12" s="189">
        <f>SUM(BI13:BI36)</f>
        <v>75</v>
      </c>
      <c r="BJ12" s="189">
        <f>SUM(BJ13:BJ36)</f>
        <v>4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30</v>
      </c>
      <c r="C13" s="65">
        <v>7</v>
      </c>
      <c r="D13" s="65">
        <v>15</v>
      </c>
      <c r="E13" s="65">
        <v>7</v>
      </c>
      <c r="F13" s="65">
        <v>6</v>
      </c>
      <c r="G13" s="65">
        <v>5</v>
      </c>
      <c r="H13" s="65">
        <v>207</v>
      </c>
      <c r="I13" s="65">
        <v>173</v>
      </c>
      <c r="J13" s="65">
        <v>7</v>
      </c>
      <c r="K13" s="65">
        <v>319</v>
      </c>
      <c r="L13" s="65">
        <v>254</v>
      </c>
      <c r="M13" s="65">
        <v>3</v>
      </c>
      <c r="N13" s="65">
        <v>205</v>
      </c>
      <c r="O13" s="65">
        <v>113</v>
      </c>
      <c r="P13" s="65">
        <v>2335</v>
      </c>
      <c r="Q13" s="65">
        <v>399</v>
      </c>
      <c r="R13" s="65">
        <v>1936</v>
      </c>
      <c r="S13" s="65">
        <v>0</v>
      </c>
      <c r="T13" s="65">
        <v>492</v>
      </c>
      <c r="U13" s="65">
        <v>2320</v>
      </c>
      <c r="V13" s="65">
        <v>384</v>
      </c>
      <c r="W13" s="65">
        <v>1936</v>
      </c>
      <c r="X13" s="65">
        <v>0</v>
      </c>
      <c r="Y13" s="173">
        <v>492</v>
      </c>
      <c r="Z13" s="100" t="s">
        <v>576</v>
      </c>
      <c r="AA13" s="192">
        <v>649</v>
      </c>
      <c r="AB13" s="165">
        <v>79</v>
      </c>
      <c r="AC13" s="165">
        <v>120</v>
      </c>
      <c r="AD13" s="165">
        <v>107</v>
      </c>
      <c r="AE13" s="165">
        <v>13</v>
      </c>
      <c r="AF13" s="165">
        <v>19</v>
      </c>
      <c r="AG13" s="165">
        <v>18</v>
      </c>
      <c r="AH13" s="165">
        <v>1</v>
      </c>
      <c r="AI13" s="165">
        <v>379</v>
      </c>
      <c r="AJ13" s="165">
        <v>2</v>
      </c>
      <c r="AK13" s="165">
        <v>45</v>
      </c>
      <c r="AL13" s="165">
        <v>5</v>
      </c>
      <c r="AM13" s="165">
        <v>45</v>
      </c>
      <c r="AN13" s="165">
        <v>7</v>
      </c>
      <c r="AO13" s="165">
        <v>60</v>
      </c>
      <c r="AP13" s="193">
        <v>3</v>
      </c>
      <c r="AQ13" s="100" t="s">
        <v>576</v>
      </c>
      <c r="AR13" s="172">
        <v>75</v>
      </c>
      <c r="AS13" s="65">
        <v>43</v>
      </c>
      <c r="AT13" s="65">
        <v>1</v>
      </c>
      <c r="AU13" s="65">
        <v>1</v>
      </c>
      <c r="AV13" s="65">
        <v>0</v>
      </c>
      <c r="AW13" s="65">
        <v>7</v>
      </c>
      <c r="AX13" s="65">
        <v>7</v>
      </c>
      <c r="AY13" s="65">
        <v>0</v>
      </c>
      <c r="AZ13" s="65">
        <v>14</v>
      </c>
      <c r="BA13" s="65">
        <v>4</v>
      </c>
      <c r="BB13" s="65">
        <v>2</v>
      </c>
      <c r="BC13" s="65">
        <v>12</v>
      </c>
      <c r="BD13" s="65">
        <v>0</v>
      </c>
      <c r="BE13" s="65">
        <v>6</v>
      </c>
      <c r="BF13" s="65">
        <v>1</v>
      </c>
      <c r="BG13" s="65">
        <v>14</v>
      </c>
      <c r="BH13" s="65">
        <v>54</v>
      </c>
      <c r="BI13" s="65">
        <v>3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6</v>
      </c>
      <c r="D14" s="65">
        <v>4</v>
      </c>
      <c r="E14" s="65">
        <v>4</v>
      </c>
      <c r="F14" s="65">
        <v>7</v>
      </c>
      <c r="G14" s="65">
        <v>3</v>
      </c>
      <c r="H14" s="65">
        <v>147</v>
      </c>
      <c r="I14" s="65">
        <v>87</v>
      </c>
      <c r="J14" s="65">
        <v>2</v>
      </c>
      <c r="K14" s="65">
        <v>70</v>
      </c>
      <c r="L14" s="65">
        <v>55</v>
      </c>
      <c r="M14" s="65">
        <v>1</v>
      </c>
      <c r="N14" s="65">
        <v>148</v>
      </c>
      <c r="O14" s="65">
        <v>85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158</v>
      </c>
      <c r="AB14" s="165">
        <v>4</v>
      </c>
      <c r="AC14" s="165">
        <v>21</v>
      </c>
      <c r="AD14" s="165">
        <v>20</v>
      </c>
      <c r="AE14" s="165">
        <v>1</v>
      </c>
      <c r="AF14" s="165">
        <v>1</v>
      </c>
      <c r="AG14" s="165">
        <v>1</v>
      </c>
      <c r="AH14" s="165">
        <v>0</v>
      </c>
      <c r="AI14" s="165">
        <v>97</v>
      </c>
      <c r="AJ14" s="165">
        <v>0</v>
      </c>
      <c r="AK14" s="165">
        <v>12</v>
      </c>
      <c r="AL14" s="165">
        <v>0</v>
      </c>
      <c r="AM14" s="165">
        <v>13</v>
      </c>
      <c r="AN14" s="165">
        <v>2</v>
      </c>
      <c r="AO14" s="165">
        <v>15</v>
      </c>
      <c r="AP14" s="193">
        <v>1</v>
      </c>
      <c r="AQ14" s="100" t="s">
        <v>200</v>
      </c>
      <c r="AR14" s="172">
        <v>32</v>
      </c>
      <c r="AS14" s="65">
        <v>16</v>
      </c>
      <c r="AT14" s="65">
        <v>0</v>
      </c>
      <c r="AU14" s="65">
        <v>0</v>
      </c>
      <c r="AV14" s="65">
        <v>0</v>
      </c>
      <c r="AW14" s="65">
        <v>4</v>
      </c>
      <c r="AX14" s="65">
        <v>3</v>
      </c>
      <c r="AY14" s="65">
        <v>1</v>
      </c>
      <c r="AZ14" s="65">
        <v>9</v>
      </c>
      <c r="BA14" s="65">
        <v>0</v>
      </c>
      <c r="BB14" s="65">
        <v>0</v>
      </c>
      <c r="BC14" s="65">
        <v>5</v>
      </c>
      <c r="BD14" s="65">
        <v>0</v>
      </c>
      <c r="BE14" s="65">
        <v>3</v>
      </c>
      <c r="BF14" s="65">
        <v>1</v>
      </c>
      <c r="BG14" s="65">
        <v>4</v>
      </c>
      <c r="BH14" s="65">
        <v>20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2</v>
      </c>
      <c r="H15" s="65">
        <v>85</v>
      </c>
      <c r="I15" s="65">
        <v>78</v>
      </c>
      <c r="J15" s="65">
        <v>10</v>
      </c>
      <c r="K15" s="65">
        <v>370</v>
      </c>
      <c r="L15" s="65">
        <v>318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496</v>
      </c>
      <c r="U15" s="65">
        <v>1579</v>
      </c>
      <c r="V15" s="65">
        <v>516</v>
      </c>
      <c r="W15" s="65">
        <v>1063</v>
      </c>
      <c r="X15" s="65">
        <v>0</v>
      </c>
      <c r="Y15" s="173">
        <v>496</v>
      </c>
      <c r="Z15" s="100" t="s">
        <v>431</v>
      </c>
      <c r="AA15" s="192">
        <v>540</v>
      </c>
      <c r="AB15" s="165">
        <v>9</v>
      </c>
      <c r="AC15" s="165">
        <v>100</v>
      </c>
      <c r="AD15" s="165">
        <v>71</v>
      </c>
      <c r="AE15" s="165">
        <v>29</v>
      </c>
      <c r="AF15" s="165">
        <v>3</v>
      </c>
      <c r="AG15" s="165">
        <v>3</v>
      </c>
      <c r="AH15" s="165">
        <v>0</v>
      </c>
      <c r="AI15" s="165">
        <v>337</v>
      </c>
      <c r="AJ15" s="165">
        <v>0</v>
      </c>
      <c r="AK15" s="165">
        <v>31</v>
      </c>
      <c r="AL15" s="165">
        <v>1</v>
      </c>
      <c r="AM15" s="165">
        <v>29</v>
      </c>
      <c r="AN15" s="165">
        <v>4</v>
      </c>
      <c r="AO15" s="165">
        <v>43</v>
      </c>
      <c r="AP15" s="193">
        <v>1</v>
      </c>
      <c r="AQ15" s="100" t="s">
        <v>431</v>
      </c>
      <c r="AR15" s="172">
        <v>54</v>
      </c>
      <c r="AS15" s="65">
        <v>35</v>
      </c>
      <c r="AT15" s="65">
        <v>0</v>
      </c>
      <c r="AU15" s="65">
        <v>0</v>
      </c>
      <c r="AV15" s="65">
        <v>0</v>
      </c>
      <c r="AW15" s="65">
        <v>7</v>
      </c>
      <c r="AX15" s="65">
        <v>6</v>
      </c>
      <c r="AY15" s="65">
        <v>1</v>
      </c>
      <c r="AZ15" s="65">
        <v>13</v>
      </c>
      <c r="BA15" s="65">
        <v>4</v>
      </c>
      <c r="BB15" s="65">
        <v>4</v>
      </c>
      <c r="BC15" s="65">
        <v>10</v>
      </c>
      <c r="BD15" s="65">
        <v>0</v>
      </c>
      <c r="BE15" s="65">
        <v>5</v>
      </c>
      <c r="BF15" s="65">
        <v>0</v>
      </c>
      <c r="BG15" s="65">
        <v>9</v>
      </c>
      <c r="BH15" s="65">
        <v>34</v>
      </c>
      <c r="BI15" s="65">
        <v>3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4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32</v>
      </c>
      <c r="M16" s="65">
        <v>0</v>
      </c>
      <c r="N16" s="65">
        <v>0</v>
      </c>
      <c r="O16" s="65">
        <v>0</v>
      </c>
      <c r="P16" s="65">
        <v>778</v>
      </c>
      <c r="Q16" s="65">
        <v>225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0</v>
      </c>
      <c r="Y16" s="173">
        <v>70</v>
      </c>
      <c r="Z16" s="100" t="s">
        <v>201</v>
      </c>
      <c r="AA16" s="192">
        <v>114</v>
      </c>
      <c r="AB16" s="165">
        <v>9</v>
      </c>
      <c r="AC16" s="165">
        <v>10</v>
      </c>
      <c r="AD16" s="165">
        <v>10</v>
      </c>
      <c r="AE16" s="165">
        <v>0</v>
      </c>
      <c r="AF16" s="165">
        <v>3</v>
      </c>
      <c r="AG16" s="165">
        <v>3</v>
      </c>
      <c r="AH16" s="165">
        <v>0</v>
      </c>
      <c r="AI16" s="165">
        <v>75</v>
      </c>
      <c r="AJ16" s="165">
        <v>0</v>
      </c>
      <c r="AK16" s="165">
        <v>7</v>
      </c>
      <c r="AL16" s="165">
        <v>0</v>
      </c>
      <c r="AM16" s="165">
        <v>8</v>
      </c>
      <c r="AN16" s="165">
        <v>6</v>
      </c>
      <c r="AO16" s="165">
        <v>14</v>
      </c>
      <c r="AP16" s="193">
        <v>0</v>
      </c>
      <c r="AQ16" s="100" t="s">
        <v>201</v>
      </c>
      <c r="AR16" s="172">
        <v>5</v>
      </c>
      <c r="AS16" s="65">
        <v>7</v>
      </c>
      <c r="AT16" s="65">
        <v>0</v>
      </c>
      <c r="AU16" s="65">
        <v>0</v>
      </c>
      <c r="AV16" s="65">
        <v>0</v>
      </c>
      <c r="AW16" s="65">
        <v>2</v>
      </c>
      <c r="AX16" s="65">
        <v>2</v>
      </c>
      <c r="AY16" s="65">
        <v>0</v>
      </c>
      <c r="AZ16" s="65">
        <v>1</v>
      </c>
      <c r="BA16" s="65">
        <v>1</v>
      </c>
      <c r="BB16" s="65">
        <v>0</v>
      </c>
      <c r="BC16" s="65">
        <v>2</v>
      </c>
      <c r="BD16" s="65">
        <v>0</v>
      </c>
      <c r="BE16" s="65">
        <v>1</v>
      </c>
      <c r="BF16" s="65">
        <v>0</v>
      </c>
      <c r="BG16" s="65">
        <v>1</v>
      </c>
      <c r="BH16" s="65">
        <v>4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5</v>
      </c>
      <c r="C17" s="65">
        <v>2</v>
      </c>
      <c r="D17" s="65">
        <v>3</v>
      </c>
      <c r="E17" s="65">
        <v>3</v>
      </c>
      <c r="F17" s="65">
        <v>2</v>
      </c>
      <c r="G17" s="65">
        <v>2</v>
      </c>
      <c r="H17" s="65">
        <v>90</v>
      </c>
      <c r="I17" s="65">
        <v>57</v>
      </c>
      <c r="J17" s="65">
        <v>2</v>
      </c>
      <c r="K17" s="65">
        <v>85</v>
      </c>
      <c r="L17" s="65">
        <v>54</v>
      </c>
      <c r="M17" s="65">
        <v>2</v>
      </c>
      <c r="N17" s="65">
        <v>113</v>
      </c>
      <c r="O17" s="65">
        <v>92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174</v>
      </c>
      <c r="AB17" s="165">
        <v>8</v>
      </c>
      <c r="AC17" s="165">
        <v>20</v>
      </c>
      <c r="AD17" s="165">
        <v>18</v>
      </c>
      <c r="AE17" s="165">
        <v>2</v>
      </c>
      <c r="AF17" s="165">
        <v>1</v>
      </c>
      <c r="AG17" s="165">
        <v>1</v>
      </c>
      <c r="AH17" s="165">
        <v>0</v>
      </c>
      <c r="AI17" s="165">
        <v>125</v>
      </c>
      <c r="AJ17" s="165">
        <v>1</v>
      </c>
      <c r="AK17" s="165">
        <v>10</v>
      </c>
      <c r="AL17" s="165">
        <v>1</v>
      </c>
      <c r="AM17" s="165">
        <v>4</v>
      </c>
      <c r="AN17" s="165">
        <v>4</v>
      </c>
      <c r="AO17" s="165">
        <v>15</v>
      </c>
      <c r="AP17" s="193">
        <v>1</v>
      </c>
      <c r="AQ17" s="100" t="s">
        <v>202</v>
      </c>
      <c r="AR17" s="172">
        <v>27</v>
      </c>
      <c r="AS17" s="65">
        <v>20</v>
      </c>
      <c r="AT17" s="65">
        <v>1</v>
      </c>
      <c r="AU17" s="65">
        <v>1</v>
      </c>
      <c r="AV17" s="65">
        <v>0</v>
      </c>
      <c r="AW17" s="65">
        <v>6</v>
      </c>
      <c r="AX17" s="65">
        <v>6</v>
      </c>
      <c r="AY17" s="65">
        <v>0</v>
      </c>
      <c r="AZ17" s="65">
        <v>15</v>
      </c>
      <c r="BA17" s="65">
        <v>1</v>
      </c>
      <c r="BB17" s="65">
        <v>1</v>
      </c>
      <c r="BC17" s="65">
        <v>5</v>
      </c>
      <c r="BD17" s="65">
        <v>0</v>
      </c>
      <c r="BE17" s="65">
        <v>2</v>
      </c>
      <c r="BF17" s="65">
        <v>0</v>
      </c>
      <c r="BG17" s="65">
        <v>6</v>
      </c>
      <c r="BH17" s="65">
        <v>10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2</v>
      </c>
      <c r="H18" s="65">
        <v>116</v>
      </c>
      <c r="I18" s="65">
        <v>90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406</v>
      </c>
      <c r="AB18" s="165">
        <v>21</v>
      </c>
      <c r="AC18" s="165">
        <v>56</v>
      </c>
      <c r="AD18" s="165">
        <v>42</v>
      </c>
      <c r="AE18" s="165">
        <v>14</v>
      </c>
      <c r="AF18" s="165">
        <v>18</v>
      </c>
      <c r="AG18" s="165">
        <v>17</v>
      </c>
      <c r="AH18" s="165">
        <v>1</v>
      </c>
      <c r="AI18" s="165">
        <v>276</v>
      </c>
      <c r="AJ18" s="165">
        <v>0</v>
      </c>
      <c r="AK18" s="165">
        <v>27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25</v>
      </c>
      <c r="AS18" s="65">
        <v>19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0</v>
      </c>
      <c r="BB18" s="65">
        <v>0</v>
      </c>
      <c r="BC18" s="65">
        <v>5</v>
      </c>
      <c r="BD18" s="65">
        <v>0</v>
      </c>
      <c r="BE18" s="65">
        <v>3</v>
      </c>
      <c r="BF18" s="65">
        <v>1</v>
      </c>
      <c r="BG18" s="65">
        <v>5</v>
      </c>
      <c r="BH18" s="65">
        <v>10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14</v>
      </c>
      <c r="C19" s="65">
        <v>7</v>
      </c>
      <c r="D19" s="65">
        <v>6</v>
      </c>
      <c r="E19" s="65">
        <v>6</v>
      </c>
      <c r="F19" s="65">
        <v>5</v>
      </c>
      <c r="G19" s="65">
        <v>3</v>
      </c>
      <c r="H19" s="65">
        <v>186</v>
      </c>
      <c r="I19" s="65">
        <v>86</v>
      </c>
      <c r="J19" s="65">
        <v>3</v>
      </c>
      <c r="K19" s="65">
        <v>319</v>
      </c>
      <c r="L19" s="65">
        <v>262</v>
      </c>
      <c r="M19" s="65">
        <v>1</v>
      </c>
      <c r="N19" s="65">
        <v>45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244</v>
      </c>
      <c r="U19" s="65">
        <v>997</v>
      </c>
      <c r="V19" s="65">
        <v>310</v>
      </c>
      <c r="W19" s="65">
        <v>687</v>
      </c>
      <c r="X19" s="65">
        <v>0</v>
      </c>
      <c r="Y19" s="173">
        <v>194</v>
      </c>
      <c r="Z19" s="100" t="s">
        <v>203</v>
      </c>
      <c r="AA19" s="192">
        <v>285</v>
      </c>
      <c r="AB19" s="165">
        <v>18</v>
      </c>
      <c r="AC19" s="165">
        <v>52</v>
      </c>
      <c r="AD19" s="165">
        <v>41</v>
      </c>
      <c r="AE19" s="165">
        <v>11</v>
      </c>
      <c r="AF19" s="165">
        <v>13</v>
      </c>
      <c r="AG19" s="165">
        <v>13</v>
      </c>
      <c r="AH19" s="165">
        <v>0</v>
      </c>
      <c r="AI19" s="165">
        <v>175</v>
      </c>
      <c r="AJ19" s="165">
        <v>3</v>
      </c>
      <c r="AK19" s="165">
        <v>20</v>
      </c>
      <c r="AL19" s="165">
        <v>1</v>
      </c>
      <c r="AM19" s="165">
        <v>16</v>
      </c>
      <c r="AN19" s="165">
        <v>1</v>
      </c>
      <c r="AO19" s="165">
        <v>22</v>
      </c>
      <c r="AP19" s="193">
        <v>0</v>
      </c>
      <c r="AQ19" s="100" t="s">
        <v>203</v>
      </c>
      <c r="AR19" s="172">
        <v>43</v>
      </c>
      <c r="AS19" s="65">
        <v>22</v>
      </c>
      <c r="AT19" s="65">
        <v>0</v>
      </c>
      <c r="AU19" s="65">
        <v>0</v>
      </c>
      <c r="AV19" s="65">
        <v>0</v>
      </c>
      <c r="AW19" s="65">
        <v>5</v>
      </c>
      <c r="AX19" s="65">
        <v>5</v>
      </c>
      <c r="AY19" s="65">
        <v>0</v>
      </c>
      <c r="AZ19" s="65">
        <v>5</v>
      </c>
      <c r="BA19" s="65">
        <v>1</v>
      </c>
      <c r="BB19" s="65">
        <v>2</v>
      </c>
      <c r="BC19" s="65">
        <v>9</v>
      </c>
      <c r="BD19" s="65">
        <v>0</v>
      </c>
      <c r="BE19" s="65">
        <v>0</v>
      </c>
      <c r="BF19" s="65">
        <v>1</v>
      </c>
      <c r="BG19" s="65">
        <v>7</v>
      </c>
      <c r="BH19" s="65">
        <v>31</v>
      </c>
      <c r="BI19" s="65">
        <v>4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3</v>
      </c>
      <c r="F20" s="65">
        <v>1</v>
      </c>
      <c r="G20" s="65">
        <v>5</v>
      </c>
      <c r="H20" s="65">
        <v>367</v>
      </c>
      <c r="I20" s="65">
        <v>0</v>
      </c>
      <c r="J20" s="65">
        <v>3</v>
      </c>
      <c r="K20" s="65">
        <v>261</v>
      </c>
      <c r="L20" s="65">
        <v>0</v>
      </c>
      <c r="M20" s="65">
        <v>3</v>
      </c>
      <c r="N20" s="65">
        <v>192</v>
      </c>
      <c r="O20" s="65">
        <v>0</v>
      </c>
      <c r="P20" s="65">
        <v>1117</v>
      </c>
      <c r="Q20" s="65">
        <v>267</v>
      </c>
      <c r="R20" s="65">
        <v>850</v>
      </c>
      <c r="S20" s="65">
        <v>0</v>
      </c>
      <c r="T20" s="65">
        <v>330</v>
      </c>
      <c r="U20" s="65">
        <v>1117</v>
      </c>
      <c r="V20" s="65">
        <v>267</v>
      </c>
      <c r="W20" s="65">
        <v>850</v>
      </c>
      <c r="X20" s="65">
        <v>105</v>
      </c>
      <c r="Y20" s="173">
        <v>330</v>
      </c>
      <c r="Z20" s="100" t="s">
        <v>204</v>
      </c>
      <c r="AA20" s="192">
        <v>350</v>
      </c>
      <c r="AB20" s="165">
        <v>44</v>
      </c>
      <c r="AC20" s="165">
        <v>37</v>
      </c>
      <c r="AD20" s="165">
        <v>31</v>
      </c>
      <c r="AE20" s="165">
        <v>6</v>
      </c>
      <c r="AF20" s="165">
        <v>10</v>
      </c>
      <c r="AG20" s="165">
        <v>10</v>
      </c>
      <c r="AH20" s="165">
        <v>0</v>
      </c>
      <c r="AI20" s="165">
        <v>248</v>
      </c>
      <c r="AJ20" s="165">
        <v>4</v>
      </c>
      <c r="AK20" s="165">
        <v>24</v>
      </c>
      <c r="AL20" s="165">
        <v>12</v>
      </c>
      <c r="AM20" s="165">
        <v>13</v>
      </c>
      <c r="AN20" s="165">
        <v>4</v>
      </c>
      <c r="AO20" s="165">
        <v>28</v>
      </c>
      <c r="AP20" s="193">
        <v>14</v>
      </c>
      <c r="AQ20" s="100" t="s">
        <v>204</v>
      </c>
      <c r="AR20" s="172">
        <v>64</v>
      </c>
      <c r="AS20" s="65">
        <v>1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42</v>
      </c>
      <c r="BI20" s="65">
        <v>22</v>
      </c>
      <c r="BJ20" s="65">
        <v>1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10</v>
      </c>
      <c r="C21" s="65">
        <v>3</v>
      </c>
      <c r="D21" s="65">
        <v>3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0</v>
      </c>
      <c r="N21" s="65">
        <v>0</v>
      </c>
      <c r="O21" s="65">
        <v>0</v>
      </c>
      <c r="P21" s="65">
        <v>770</v>
      </c>
      <c r="Q21" s="65">
        <v>250</v>
      </c>
      <c r="R21" s="65">
        <v>520</v>
      </c>
      <c r="S21" s="65">
        <v>0</v>
      </c>
      <c r="T21" s="65">
        <v>65</v>
      </c>
      <c r="U21" s="65">
        <v>390</v>
      </c>
      <c r="V21" s="65">
        <v>110</v>
      </c>
      <c r="W21" s="65">
        <v>280</v>
      </c>
      <c r="X21" s="65">
        <v>0</v>
      </c>
      <c r="Y21" s="173">
        <v>65</v>
      </c>
      <c r="Z21" s="100" t="s">
        <v>205</v>
      </c>
      <c r="AA21" s="192">
        <v>145</v>
      </c>
      <c r="AB21" s="165">
        <v>7</v>
      </c>
      <c r="AC21" s="165">
        <v>24</v>
      </c>
      <c r="AD21" s="165">
        <v>21</v>
      </c>
      <c r="AE21" s="165">
        <v>3</v>
      </c>
      <c r="AF21" s="165">
        <v>2</v>
      </c>
      <c r="AG21" s="165">
        <v>2</v>
      </c>
      <c r="AH21" s="165">
        <v>0</v>
      </c>
      <c r="AI21" s="165">
        <v>86</v>
      </c>
      <c r="AJ21" s="165">
        <v>1</v>
      </c>
      <c r="AK21" s="165">
        <v>9</v>
      </c>
      <c r="AL21" s="165">
        <v>1</v>
      </c>
      <c r="AM21" s="165">
        <v>13</v>
      </c>
      <c r="AN21" s="165">
        <v>1</v>
      </c>
      <c r="AO21" s="165">
        <v>13</v>
      </c>
      <c r="AP21" s="193">
        <v>2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4</v>
      </c>
      <c r="D22" s="65">
        <v>4</v>
      </c>
      <c r="E22" s="65">
        <v>2</v>
      </c>
      <c r="F22" s="65">
        <v>3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38</v>
      </c>
      <c r="M22" s="65">
        <v>0</v>
      </c>
      <c r="N22" s="65">
        <v>0</v>
      </c>
      <c r="O22" s="65">
        <v>0</v>
      </c>
      <c r="P22" s="65">
        <v>640</v>
      </c>
      <c r="Q22" s="65">
        <v>142</v>
      </c>
      <c r="R22" s="65">
        <v>498</v>
      </c>
      <c r="S22" s="65">
        <v>0</v>
      </c>
      <c r="T22" s="65">
        <v>90</v>
      </c>
      <c r="U22" s="65">
        <v>430</v>
      </c>
      <c r="V22" s="65">
        <v>92</v>
      </c>
      <c r="W22" s="65">
        <v>338</v>
      </c>
      <c r="X22" s="65">
        <v>0</v>
      </c>
      <c r="Y22" s="173">
        <v>90</v>
      </c>
      <c r="Z22" s="100" t="s">
        <v>206</v>
      </c>
      <c r="AA22" s="192">
        <v>93</v>
      </c>
      <c r="AB22" s="165">
        <v>5</v>
      </c>
      <c r="AC22" s="165">
        <v>16</v>
      </c>
      <c r="AD22" s="165">
        <v>16</v>
      </c>
      <c r="AE22" s="165">
        <v>0</v>
      </c>
      <c r="AF22" s="165">
        <v>0</v>
      </c>
      <c r="AG22" s="165">
        <v>0</v>
      </c>
      <c r="AH22" s="165">
        <v>0</v>
      </c>
      <c r="AI22" s="165">
        <v>59</v>
      </c>
      <c r="AJ22" s="165">
        <v>0</v>
      </c>
      <c r="AK22" s="165">
        <v>6</v>
      </c>
      <c r="AL22" s="165">
        <v>0</v>
      </c>
      <c r="AM22" s="165">
        <v>6</v>
      </c>
      <c r="AN22" s="165">
        <v>0</v>
      </c>
      <c r="AO22" s="165">
        <v>6</v>
      </c>
      <c r="AP22" s="193">
        <v>1</v>
      </c>
      <c r="AQ22" s="100" t="s">
        <v>206</v>
      </c>
      <c r="AR22" s="172">
        <v>3</v>
      </c>
      <c r="AS22" s="65">
        <v>4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1</v>
      </c>
      <c r="BB22" s="65">
        <v>0</v>
      </c>
      <c r="BC22" s="65">
        <v>2</v>
      </c>
      <c r="BD22" s="65">
        <v>0</v>
      </c>
      <c r="BE22" s="65">
        <v>0</v>
      </c>
      <c r="BF22" s="65">
        <v>0</v>
      </c>
      <c r="BG22" s="65">
        <v>1</v>
      </c>
      <c r="BH22" s="65">
        <v>3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1050</v>
      </c>
      <c r="V23" s="65">
        <v>220</v>
      </c>
      <c r="W23" s="65">
        <v>830</v>
      </c>
      <c r="X23" s="65">
        <v>0</v>
      </c>
      <c r="Y23" s="173">
        <v>350</v>
      </c>
      <c r="Z23" s="100" t="s">
        <v>578</v>
      </c>
      <c r="AA23" s="192">
        <v>319</v>
      </c>
      <c r="AB23" s="165">
        <v>11</v>
      </c>
      <c r="AC23" s="165">
        <v>48</v>
      </c>
      <c r="AD23" s="165">
        <v>34</v>
      </c>
      <c r="AE23" s="165">
        <v>14</v>
      </c>
      <c r="AF23" s="165">
        <v>11</v>
      </c>
      <c r="AG23" s="165">
        <v>7</v>
      </c>
      <c r="AH23" s="165">
        <v>4</v>
      </c>
      <c r="AI23" s="165">
        <v>212</v>
      </c>
      <c r="AJ23" s="165">
        <v>0</v>
      </c>
      <c r="AK23" s="165">
        <v>22</v>
      </c>
      <c r="AL23" s="165">
        <v>0</v>
      </c>
      <c r="AM23" s="165">
        <v>13</v>
      </c>
      <c r="AN23" s="165">
        <v>0</v>
      </c>
      <c r="AO23" s="165">
        <v>24</v>
      </c>
      <c r="AP23" s="193">
        <v>0</v>
      </c>
      <c r="AQ23" s="100" t="s">
        <v>578</v>
      </c>
      <c r="AR23" s="172">
        <v>11</v>
      </c>
      <c r="AS23" s="65">
        <v>12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6</v>
      </c>
      <c r="BA23" s="65">
        <v>0</v>
      </c>
      <c r="BB23" s="65">
        <v>0</v>
      </c>
      <c r="BC23" s="65">
        <v>2</v>
      </c>
      <c r="BD23" s="65">
        <v>0</v>
      </c>
      <c r="BE23" s="65">
        <v>2</v>
      </c>
      <c r="BF23" s="65">
        <v>0</v>
      </c>
      <c r="BG23" s="65">
        <v>5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10</v>
      </c>
      <c r="C24" s="65">
        <v>5</v>
      </c>
      <c r="D24" s="65">
        <v>6</v>
      </c>
      <c r="E24" s="65">
        <v>5</v>
      </c>
      <c r="F24" s="65">
        <v>5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315</v>
      </c>
      <c r="M24" s="65">
        <v>1</v>
      </c>
      <c r="N24" s="65">
        <v>99</v>
      </c>
      <c r="O24" s="65">
        <v>99</v>
      </c>
      <c r="P24" s="65">
        <v>1216</v>
      </c>
      <c r="Q24" s="65">
        <v>390</v>
      </c>
      <c r="R24" s="65">
        <v>826</v>
      </c>
      <c r="S24" s="65">
        <v>0</v>
      </c>
      <c r="T24" s="65">
        <v>300</v>
      </c>
      <c r="U24" s="65">
        <v>1016</v>
      </c>
      <c r="V24" s="65">
        <v>340</v>
      </c>
      <c r="W24" s="65">
        <v>676</v>
      </c>
      <c r="X24" s="65">
        <v>0</v>
      </c>
      <c r="Y24" s="173">
        <v>250</v>
      </c>
      <c r="Z24" s="100" t="s">
        <v>579</v>
      </c>
      <c r="AA24" s="192">
        <v>347</v>
      </c>
      <c r="AB24" s="165">
        <v>8</v>
      </c>
      <c r="AC24" s="165">
        <v>57</v>
      </c>
      <c r="AD24" s="165">
        <v>45</v>
      </c>
      <c r="AE24" s="165">
        <v>12</v>
      </c>
      <c r="AF24" s="165">
        <v>6</v>
      </c>
      <c r="AG24" s="165">
        <v>4</v>
      </c>
      <c r="AH24" s="165">
        <v>2</v>
      </c>
      <c r="AI24" s="165">
        <v>215</v>
      </c>
      <c r="AJ24" s="165">
        <v>0</v>
      </c>
      <c r="AK24" s="165">
        <v>21</v>
      </c>
      <c r="AL24" s="165">
        <v>0</v>
      </c>
      <c r="AM24" s="165">
        <v>27</v>
      </c>
      <c r="AN24" s="165">
        <v>1</v>
      </c>
      <c r="AO24" s="165">
        <v>27</v>
      </c>
      <c r="AP24" s="193">
        <v>1</v>
      </c>
      <c r="AQ24" s="100" t="s">
        <v>579</v>
      </c>
      <c r="AR24" s="172">
        <v>80</v>
      </c>
      <c r="AS24" s="65">
        <v>33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5</v>
      </c>
      <c r="BA24" s="65">
        <v>8</v>
      </c>
      <c r="BB24" s="65">
        <v>3</v>
      </c>
      <c r="BC24" s="65">
        <v>8</v>
      </c>
      <c r="BD24" s="65">
        <v>0</v>
      </c>
      <c r="BE24" s="65">
        <v>7</v>
      </c>
      <c r="BF24" s="65">
        <v>3</v>
      </c>
      <c r="BG24" s="65">
        <v>9</v>
      </c>
      <c r="BH24" s="65">
        <v>57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13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160</v>
      </c>
      <c r="I25" s="65">
        <v>89</v>
      </c>
      <c r="J25" s="65">
        <v>1</v>
      </c>
      <c r="K25" s="65">
        <v>69</v>
      </c>
      <c r="L25" s="65">
        <v>35</v>
      </c>
      <c r="M25" s="65">
        <v>1</v>
      </c>
      <c r="N25" s="65">
        <v>50</v>
      </c>
      <c r="O25" s="65">
        <v>34</v>
      </c>
      <c r="P25" s="65">
        <v>1123</v>
      </c>
      <c r="Q25" s="65">
        <v>360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0" t="s">
        <v>207</v>
      </c>
      <c r="AA25" s="192">
        <v>244</v>
      </c>
      <c r="AB25" s="165">
        <v>14</v>
      </c>
      <c r="AC25" s="165">
        <v>32</v>
      </c>
      <c r="AD25" s="165">
        <v>30</v>
      </c>
      <c r="AE25" s="165">
        <v>2</v>
      </c>
      <c r="AF25" s="165">
        <v>8</v>
      </c>
      <c r="AG25" s="165">
        <v>8</v>
      </c>
      <c r="AH25" s="165">
        <v>0</v>
      </c>
      <c r="AI25" s="165">
        <v>180</v>
      </c>
      <c r="AJ25" s="165">
        <v>0</v>
      </c>
      <c r="AK25" s="165">
        <v>13</v>
      </c>
      <c r="AL25" s="165">
        <v>2</v>
      </c>
      <c r="AM25" s="165">
        <v>9</v>
      </c>
      <c r="AN25" s="165">
        <v>1</v>
      </c>
      <c r="AO25" s="165">
        <v>10</v>
      </c>
      <c r="AP25" s="193">
        <v>3</v>
      </c>
      <c r="AQ25" s="100" t="s">
        <v>207</v>
      </c>
      <c r="AR25" s="172">
        <v>24</v>
      </c>
      <c r="AS25" s="65">
        <v>18</v>
      </c>
      <c r="AT25" s="65">
        <v>0</v>
      </c>
      <c r="AU25" s="65">
        <v>0</v>
      </c>
      <c r="AV25" s="65">
        <v>0</v>
      </c>
      <c r="AW25" s="65">
        <v>6</v>
      </c>
      <c r="AX25" s="65">
        <v>6</v>
      </c>
      <c r="AY25" s="65">
        <v>0</v>
      </c>
      <c r="AZ25" s="65">
        <v>4</v>
      </c>
      <c r="BA25" s="65">
        <v>5</v>
      </c>
      <c r="BB25" s="65">
        <v>0</v>
      </c>
      <c r="BC25" s="65">
        <v>4</v>
      </c>
      <c r="BD25" s="65">
        <v>1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220</v>
      </c>
      <c r="Q26" s="65">
        <v>100</v>
      </c>
      <c r="R26" s="65">
        <v>120</v>
      </c>
      <c r="S26" s="65">
        <v>0</v>
      </c>
      <c r="T26" s="65">
        <v>80</v>
      </c>
      <c r="U26" s="65">
        <v>220</v>
      </c>
      <c r="V26" s="65">
        <v>100</v>
      </c>
      <c r="W26" s="65">
        <v>120</v>
      </c>
      <c r="X26" s="65">
        <v>0</v>
      </c>
      <c r="Y26" s="173">
        <v>80</v>
      </c>
      <c r="Z26" s="100" t="s">
        <v>580</v>
      </c>
      <c r="AA26" s="192">
        <v>62</v>
      </c>
      <c r="AB26" s="165">
        <v>2</v>
      </c>
      <c r="AC26" s="165">
        <v>7</v>
      </c>
      <c r="AD26" s="165">
        <v>7</v>
      </c>
      <c r="AE26" s="165">
        <v>0</v>
      </c>
      <c r="AF26" s="165">
        <v>1</v>
      </c>
      <c r="AG26" s="165">
        <v>1</v>
      </c>
      <c r="AH26" s="165">
        <v>0</v>
      </c>
      <c r="AI26" s="165">
        <v>49</v>
      </c>
      <c r="AJ26" s="165">
        <v>0</v>
      </c>
      <c r="AK26" s="165">
        <v>2</v>
      </c>
      <c r="AL26" s="165">
        <v>1</v>
      </c>
      <c r="AM26" s="165">
        <v>1</v>
      </c>
      <c r="AN26" s="165">
        <v>0</v>
      </c>
      <c r="AO26" s="165">
        <v>3</v>
      </c>
      <c r="AP26" s="193">
        <v>0</v>
      </c>
      <c r="AQ26" s="100" t="s">
        <v>580</v>
      </c>
      <c r="AR26" s="172">
        <v>8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0</v>
      </c>
      <c r="BE26" s="65">
        <v>0</v>
      </c>
      <c r="BF26" s="65">
        <v>1</v>
      </c>
      <c r="BG26" s="65">
        <v>0</v>
      </c>
      <c r="BH26" s="65">
        <v>2</v>
      </c>
      <c r="BI26" s="65">
        <v>3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8</v>
      </c>
      <c r="C27" s="65">
        <v>6</v>
      </c>
      <c r="D27" s="65">
        <v>6</v>
      </c>
      <c r="E27" s="65">
        <v>5</v>
      </c>
      <c r="F27" s="65">
        <v>5</v>
      </c>
      <c r="G27" s="65">
        <v>3</v>
      </c>
      <c r="H27" s="65">
        <v>214</v>
      </c>
      <c r="I27" s="65">
        <v>214</v>
      </c>
      <c r="J27" s="65">
        <v>2</v>
      </c>
      <c r="K27" s="65">
        <v>508</v>
      </c>
      <c r="L27" s="65">
        <v>390</v>
      </c>
      <c r="M27" s="65">
        <v>3</v>
      </c>
      <c r="N27" s="65">
        <v>876</v>
      </c>
      <c r="O27" s="65">
        <v>626</v>
      </c>
      <c r="P27" s="65">
        <v>1753</v>
      </c>
      <c r="Q27" s="65">
        <v>397</v>
      </c>
      <c r="R27" s="65">
        <v>1356</v>
      </c>
      <c r="S27" s="65">
        <v>4437</v>
      </c>
      <c r="T27" s="65">
        <v>560</v>
      </c>
      <c r="U27" s="65">
        <v>1753</v>
      </c>
      <c r="V27" s="65">
        <v>397</v>
      </c>
      <c r="W27" s="65">
        <v>1356</v>
      </c>
      <c r="X27" s="65">
        <v>4437</v>
      </c>
      <c r="Y27" s="173">
        <v>560</v>
      </c>
      <c r="Z27" s="100" t="s">
        <v>210</v>
      </c>
      <c r="AA27" s="192">
        <v>450</v>
      </c>
      <c r="AB27" s="165">
        <v>12</v>
      </c>
      <c r="AC27" s="165">
        <v>69</v>
      </c>
      <c r="AD27" s="165">
        <v>62</v>
      </c>
      <c r="AE27" s="165">
        <v>7</v>
      </c>
      <c r="AF27" s="165">
        <v>4</v>
      </c>
      <c r="AG27" s="165">
        <v>4</v>
      </c>
      <c r="AH27" s="165">
        <v>0</v>
      </c>
      <c r="AI27" s="165">
        <v>307</v>
      </c>
      <c r="AJ27" s="165">
        <v>4</v>
      </c>
      <c r="AK27" s="165">
        <v>25</v>
      </c>
      <c r="AL27" s="165">
        <v>1</v>
      </c>
      <c r="AM27" s="165">
        <v>18</v>
      </c>
      <c r="AN27" s="165">
        <v>3</v>
      </c>
      <c r="AO27" s="165">
        <v>31</v>
      </c>
      <c r="AP27" s="193">
        <v>0</v>
      </c>
      <c r="AQ27" s="100" t="s">
        <v>210</v>
      </c>
      <c r="AR27" s="172">
        <v>113</v>
      </c>
      <c r="AS27" s="65">
        <v>42</v>
      </c>
      <c r="AT27" s="65">
        <v>0</v>
      </c>
      <c r="AU27" s="65">
        <v>0</v>
      </c>
      <c r="AV27" s="65">
        <v>0</v>
      </c>
      <c r="AW27" s="65">
        <v>8</v>
      </c>
      <c r="AX27" s="65">
        <v>8</v>
      </c>
      <c r="AY27" s="65">
        <v>0</v>
      </c>
      <c r="AZ27" s="65">
        <v>37</v>
      </c>
      <c r="BA27" s="65">
        <v>6</v>
      </c>
      <c r="BB27" s="65">
        <v>1</v>
      </c>
      <c r="BC27" s="65">
        <v>9</v>
      </c>
      <c r="BD27" s="65">
        <v>1</v>
      </c>
      <c r="BE27" s="65">
        <v>8</v>
      </c>
      <c r="BF27" s="65">
        <v>3</v>
      </c>
      <c r="BG27" s="65">
        <v>11</v>
      </c>
      <c r="BH27" s="65">
        <v>71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23</v>
      </c>
      <c r="AB28" s="165">
        <v>0</v>
      </c>
      <c r="AC28" s="165">
        <v>5</v>
      </c>
      <c r="AD28" s="165">
        <v>5</v>
      </c>
      <c r="AE28" s="165">
        <v>0</v>
      </c>
      <c r="AF28" s="165">
        <v>0</v>
      </c>
      <c r="AG28" s="165">
        <v>0</v>
      </c>
      <c r="AH28" s="165">
        <v>0</v>
      </c>
      <c r="AI28" s="165">
        <v>16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2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2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3</v>
      </c>
      <c r="M29" s="65">
        <v>0</v>
      </c>
      <c r="N29" s="65">
        <v>0</v>
      </c>
      <c r="O29" s="65">
        <v>0</v>
      </c>
      <c r="P29" s="65">
        <v>422</v>
      </c>
      <c r="Q29" s="65">
        <v>134</v>
      </c>
      <c r="R29" s="65">
        <v>288</v>
      </c>
      <c r="S29" s="65">
        <v>0</v>
      </c>
      <c r="T29" s="65">
        <v>235</v>
      </c>
      <c r="U29" s="65">
        <v>222</v>
      </c>
      <c r="V29" s="65">
        <v>84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87</v>
      </c>
      <c r="AB29" s="165">
        <v>2</v>
      </c>
      <c r="AC29" s="165">
        <v>18</v>
      </c>
      <c r="AD29" s="165">
        <v>14</v>
      </c>
      <c r="AE29" s="165">
        <v>4</v>
      </c>
      <c r="AF29" s="165">
        <v>2</v>
      </c>
      <c r="AG29" s="165">
        <v>2</v>
      </c>
      <c r="AH29" s="165">
        <v>0</v>
      </c>
      <c r="AI29" s="165">
        <v>49</v>
      </c>
      <c r="AJ29" s="165">
        <v>0</v>
      </c>
      <c r="AK29" s="165">
        <v>5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7</v>
      </c>
      <c r="AS29" s="65">
        <v>5</v>
      </c>
      <c r="AT29" s="65">
        <v>0</v>
      </c>
      <c r="AU29" s="65">
        <v>0</v>
      </c>
      <c r="AV29" s="65">
        <v>0</v>
      </c>
      <c r="AW29" s="65">
        <v>1</v>
      </c>
      <c r="AX29" s="65">
        <v>1</v>
      </c>
      <c r="AY29" s="65">
        <v>0</v>
      </c>
      <c r="AZ29" s="65">
        <v>0</v>
      </c>
      <c r="BA29" s="65">
        <v>1</v>
      </c>
      <c r="BB29" s="65">
        <v>0</v>
      </c>
      <c r="BC29" s="65">
        <v>2</v>
      </c>
      <c r="BD29" s="65">
        <v>0</v>
      </c>
      <c r="BE29" s="65">
        <v>0</v>
      </c>
      <c r="BF29" s="65">
        <v>1</v>
      </c>
      <c r="BG29" s="65">
        <v>1</v>
      </c>
      <c r="BH29" s="65">
        <v>5</v>
      </c>
      <c r="BI29" s="65">
        <v>1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134</v>
      </c>
      <c r="I30" s="65">
        <v>106</v>
      </c>
      <c r="J30" s="65">
        <v>2</v>
      </c>
      <c r="K30" s="65">
        <v>68</v>
      </c>
      <c r="L30" s="65">
        <v>68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68</v>
      </c>
      <c r="AB30" s="165">
        <v>10</v>
      </c>
      <c r="AC30" s="165">
        <v>14</v>
      </c>
      <c r="AD30" s="165">
        <v>14</v>
      </c>
      <c r="AE30" s="165">
        <v>0</v>
      </c>
      <c r="AF30" s="165">
        <v>2</v>
      </c>
      <c r="AG30" s="165">
        <v>2</v>
      </c>
      <c r="AH30" s="165">
        <v>0</v>
      </c>
      <c r="AI30" s="165">
        <v>37</v>
      </c>
      <c r="AJ30" s="165">
        <v>0</v>
      </c>
      <c r="AK30" s="165">
        <v>3</v>
      </c>
      <c r="AL30" s="165">
        <v>1</v>
      </c>
      <c r="AM30" s="165">
        <v>9</v>
      </c>
      <c r="AN30" s="165">
        <v>6</v>
      </c>
      <c r="AO30" s="165">
        <v>5</v>
      </c>
      <c r="AP30" s="193">
        <v>1</v>
      </c>
      <c r="AQ30" s="100" t="s">
        <v>213</v>
      </c>
      <c r="AR30" s="172">
        <v>25</v>
      </c>
      <c r="AS30" s="65">
        <v>12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6</v>
      </c>
      <c r="BA30" s="65">
        <v>2</v>
      </c>
      <c r="BB30" s="65">
        <v>1</v>
      </c>
      <c r="BC30" s="65">
        <v>2</v>
      </c>
      <c r="BD30" s="65">
        <v>0</v>
      </c>
      <c r="BE30" s="65">
        <v>2</v>
      </c>
      <c r="BF30" s="65">
        <v>0</v>
      </c>
      <c r="BG30" s="65">
        <v>3</v>
      </c>
      <c r="BH30" s="65">
        <v>13</v>
      </c>
      <c r="BI30" s="65">
        <v>5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28</v>
      </c>
      <c r="C31" s="65">
        <v>7</v>
      </c>
      <c r="D31" s="65">
        <v>8</v>
      </c>
      <c r="E31" s="65">
        <v>6</v>
      </c>
      <c r="F31" s="65">
        <v>6</v>
      </c>
      <c r="G31" s="65">
        <v>2</v>
      </c>
      <c r="H31" s="65">
        <v>84</v>
      </c>
      <c r="I31" s="65">
        <v>71</v>
      </c>
      <c r="J31" s="65">
        <v>2</v>
      </c>
      <c r="K31" s="65">
        <v>112</v>
      </c>
      <c r="L31" s="65">
        <v>44</v>
      </c>
      <c r="M31" s="65">
        <v>1</v>
      </c>
      <c r="N31" s="65">
        <v>91</v>
      </c>
      <c r="O31" s="65">
        <v>0</v>
      </c>
      <c r="P31" s="65">
        <v>1080</v>
      </c>
      <c r="Q31" s="65">
        <v>356</v>
      </c>
      <c r="R31" s="65">
        <v>724</v>
      </c>
      <c r="S31" s="65">
        <v>0</v>
      </c>
      <c r="T31" s="65">
        <v>301</v>
      </c>
      <c r="U31" s="65">
        <v>959</v>
      </c>
      <c r="V31" s="65">
        <v>285</v>
      </c>
      <c r="W31" s="65">
        <v>674</v>
      </c>
      <c r="X31" s="65">
        <v>0</v>
      </c>
      <c r="Y31" s="173">
        <v>301</v>
      </c>
      <c r="Z31" s="100" t="s">
        <v>581</v>
      </c>
      <c r="AA31" s="192">
        <v>351</v>
      </c>
      <c r="AB31" s="165">
        <v>14</v>
      </c>
      <c r="AC31" s="165">
        <v>81</v>
      </c>
      <c r="AD31" s="165">
        <v>59</v>
      </c>
      <c r="AE31" s="165">
        <v>22</v>
      </c>
      <c r="AF31" s="165">
        <v>12</v>
      </c>
      <c r="AG31" s="165">
        <v>12</v>
      </c>
      <c r="AH31" s="165">
        <v>0</v>
      </c>
      <c r="AI31" s="165">
        <v>200</v>
      </c>
      <c r="AJ31" s="165">
        <v>2</v>
      </c>
      <c r="AK31" s="165">
        <v>18</v>
      </c>
      <c r="AL31" s="165">
        <v>0</v>
      </c>
      <c r="AM31" s="165">
        <v>26</v>
      </c>
      <c r="AN31" s="165">
        <v>0</v>
      </c>
      <c r="AO31" s="165">
        <v>26</v>
      </c>
      <c r="AP31" s="193">
        <v>0</v>
      </c>
      <c r="AQ31" s="100" t="s">
        <v>581</v>
      </c>
      <c r="AR31" s="172">
        <v>24</v>
      </c>
      <c r="AS31" s="65">
        <v>9</v>
      </c>
      <c r="AT31" s="65">
        <v>0</v>
      </c>
      <c r="AU31" s="65">
        <v>0</v>
      </c>
      <c r="AV31" s="65">
        <v>0</v>
      </c>
      <c r="AW31" s="65">
        <v>2</v>
      </c>
      <c r="AX31" s="65">
        <v>1</v>
      </c>
      <c r="AY31" s="65">
        <v>1</v>
      </c>
      <c r="AZ31" s="65">
        <v>6</v>
      </c>
      <c r="BA31" s="65">
        <v>2</v>
      </c>
      <c r="BB31" s="65">
        <v>2</v>
      </c>
      <c r="BC31" s="65">
        <v>1</v>
      </c>
      <c r="BD31" s="65">
        <v>0</v>
      </c>
      <c r="BE31" s="65">
        <v>1</v>
      </c>
      <c r="BF31" s="65">
        <v>0</v>
      </c>
      <c r="BG31" s="65">
        <v>3</v>
      </c>
      <c r="BH31" s="65">
        <v>13</v>
      </c>
      <c r="BI31" s="65">
        <v>3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4</v>
      </c>
      <c r="F32" s="65">
        <v>3</v>
      </c>
      <c r="G32" s="65">
        <v>2</v>
      </c>
      <c r="H32" s="65">
        <v>80</v>
      </c>
      <c r="I32" s="65">
        <v>35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158</v>
      </c>
      <c r="AB32" s="165">
        <v>12</v>
      </c>
      <c r="AC32" s="165">
        <v>25</v>
      </c>
      <c r="AD32" s="165">
        <v>22</v>
      </c>
      <c r="AE32" s="165">
        <v>3</v>
      </c>
      <c r="AF32" s="165">
        <v>5</v>
      </c>
      <c r="AG32" s="165">
        <v>5</v>
      </c>
      <c r="AH32" s="165">
        <v>0</v>
      </c>
      <c r="AI32" s="165">
        <v>95</v>
      </c>
      <c r="AJ32" s="165">
        <v>3</v>
      </c>
      <c r="AK32" s="165">
        <v>13</v>
      </c>
      <c r="AL32" s="165">
        <v>0</v>
      </c>
      <c r="AM32" s="165">
        <v>11</v>
      </c>
      <c r="AN32" s="165">
        <v>4</v>
      </c>
      <c r="AO32" s="165">
        <v>14</v>
      </c>
      <c r="AP32" s="193">
        <v>0</v>
      </c>
      <c r="AQ32" s="100" t="s">
        <v>214</v>
      </c>
      <c r="AR32" s="172">
        <v>5</v>
      </c>
      <c r="AS32" s="65">
        <v>15</v>
      </c>
      <c r="AT32" s="65">
        <v>0</v>
      </c>
      <c r="AU32" s="65">
        <v>0</v>
      </c>
      <c r="AV32" s="65">
        <v>0</v>
      </c>
      <c r="AW32" s="65">
        <v>4</v>
      </c>
      <c r="AX32" s="65">
        <v>4</v>
      </c>
      <c r="AY32" s="65">
        <v>0</v>
      </c>
      <c r="AZ32" s="65">
        <v>0</v>
      </c>
      <c r="BA32" s="65">
        <v>1</v>
      </c>
      <c r="BB32" s="65">
        <v>0</v>
      </c>
      <c r="BC32" s="65">
        <v>2</v>
      </c>
      <c r="BD32" s="65">
        <v>0</v>
      </c>
      <c r="BE32" s="65">
        <v>2</v>
      </c>
      <c r="BF32" s="65">
        <v>0</v>
      </c>
      <c r="BG32" s="65">
        <v>3</v>
      </c>
      <c r="BH32" s="65">
        <v>4</v>
      </c>
      <c r="BI32" s="65">
        <v>1</v>
      </c>
      <c r="BJ32" s="65">
        <v>3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18</v>
      </c>
      <c r="C33" s="65">
        <v>4</v>
      </c>
      <c r="D33" s="65">
        <v>5</v>
      </c>
      <c r="E33" s="65">
        <v>4</v>
      </c>
      <c r="F33" s="65">
        <v>4</v>
      </c>
      <c r="G33" s="65">
        <v>6</v>
      </c>
      <c r="H33" s="65">
        <v>191</v>
      </c>
      <c r="I33" s="65">
        <v>77</v>
      </c>
      <c r="J33" s="65">
        <v>3</v>
      </c>
      <c r="K33" s="65">
        <v>42</v>
      </c>
      <c r="L33" s="65">
        <v>34</v>
      </c>
      <c r="M33" s="65">
        <v>0</v>
      </c>
      <c r="N33" s="65">
        <v>0</v>
      </c>
      <c r="O33" s="65">
        <v>0</v>
      </c>
      <c r="P33" s="65">
        <v>234</v>
      </c>
      <c r="Q33" s="65">
        <v>164</v>
      </c>
      <c r="R33" s="65">
        <v>70</v>
      </c>
      <c r="S33" s="65">
        <v>0</v>
      </c>
      <c r="T33" s="65">
        <v>300</v>
      </c>
      <c r="U33" s="65">
        <v>234</v>
      </c>
      <c r="V33" s="65">
        <v>164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204</v>
      </c>
      <c r="AB33" s="165">
        <v>22</v>
      </c>
      <c r="AC33" s="165">
        <v>60</v>
      </c>
      <c r="AD33" s="165">
        <v>42</v>
      </c>
      <c r="AE33" s="165">
        <v>18</v>
      </c>
      <c r="AF33" s="165">
        <v>14</v>
      </c>
      <c r="AG33" s="165">
        <v>14</v>
      </c>
      <c r="AH33" s="165">
        <v>0</v>
      </c>
      <c r="AI33" s="165">
        <v>106</v>
      </c>
      <c r="AJ33" s="165">
        <v>2</v>
      </c>
      <c r="AK33" s="165">
        <v>12</v>
      </c>
      <c r="AL33" s="165">
        <v>1</v>
      </c>
      <c r="AM33" s="165">
        <v>12</v>
      </c>
      <c r="AN33" s="165">
        <v>2</v>
      </c>
      <c r="AO33" s="165">
        <v>14</v>
      </c>
      <c r="AP33" s="193">
        <v>3</v>
      </c>
      <c r="AQ33" s="100" t="s">
        <v>582</v>
      </c>
      <c r="AR33" s="172">
        <v>18</v>
      </c>
      <c r="AS33" s="65">
        <v>37</v>
      </c>
      <c r="AT33" s="65">
        <v>0</v>
      </c>
      <c r="AU33" s="65">
        <v>0</v>
      </c>
      <c r="AV33" s="65">
        <v>0</v>
      </c>
      <c r="AW33" s="65">
        <v>7</v>
      </c>
      <c r="AX33" s="65">
        <v>7</v>
      </c>
      <c r="AY33" s="65">
        <v>0</v>
      </c>
      <c r="AZ33" s="65">
        <v>0</v>
      </c>
      <c r="BA33" s="65">
        <v>7</v>
      </c>
      <c r="BB33" s="65">
        <v>1</v>
      </c>
      <c r="BC33" s="65">
        <v>8</v>
      </c>
      <c r="BD33" s="65">
        <v>0</v>
      </c>
      <c r="BE33" s="65">
        <v>7</v>
      </c>
      <c r="BF33" s="65">
        <v>0</v>
      </c>
      <c r="BG33" s="65">
        <v>8</v>
      </c>
      <c r="BH33" s="65">
        <v>15</v>
      </c>
      <c r="BI33" s="65">
        <v>2</v>
      </c>
      <c r="BJ33" s="65">
        <v>0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50</v>
      </c>
      <c r="C34" s="65">
        <v>13</v>
      </c>
      <c r="D34" s="65">
        <v>12</v>
      </c>
      <c r="E34" s="65">
        <v>11</v>
      </c>
      <c r="F34" s="65">
        <v>11</v>
      </c>
      <c r="G34" s="65">
        <v>9</v>
      </c>
      <c r="H34" s="65">
        <v>450</v>
      </c>
      <c r="I34" s="65">
        <v>450</v>
      </c>
      <c r="J34" s="65">
        <v>40</v>
      </c>
      <c r="K34" s="65">
        <v>1023</v>
      </c>
      <c r="L34" s="65">
        <v>1023</v>
      </c>
      <c r="M34" s="65">
        <v>0</v>
      </c>
      <c r="N34" s="65">
        <v>0</v>
      </c>
      <c r="O34" s="65">
        <v>0</v>
      </c>
      <c r="P34" s="65">
        <v>2042</v>
      </c>
      <c r="Q34" s="65">
        <v>1323</v>
      </c>
      <c r="R34" s="65">
        <v>719</v>
      </c>
      <c r="S34" s="65">
        <v>0</v>
      </c>
      <c r="T34" s="65">
        <v>1308</v>
      </c>
      <c r="U34" s="65">
        <v>1704</v>
      </c>
      <c r="V34" s="65">
        <v>1101</v>
      </c>
      <c r="W34" s="65">
        <v>603</v>
      </c>
      <c r="X34" s="65">
        <v>0</v>
      </c>
      <c r="Y34" s="173">
        <v>1308</v>
      </c>
      <c r="Z34" s="100" t="s">
        <v>583</v>
      </c>
      <c r="AA34" s="192">
        <v>1168</v>
      </c>
      <c r="AB34" s="165">
        <v>59</v>
      </c>
      <c r="AC34" s="165">
        <v>299</v>
      </c>
      <c r="AD34" s="165">
        <v>216</v>
      </c>
      <c r="AE34" s="165">
        <v>83</v>
      </c>
      <c r="AF34" s="165">
        <v>48</v>
      </c>
      <c r="AG34" s="165">
        <v>48</v>
      </c>
      <c r="AH34" s="165">
        <v>0</v>
      </c>
      <c r="AI34" s="165">
        <v>642</v>
      </c>
      <c r="AJ34" s="165">
        <v>5</v>
      </c>
      <c r="AK34" s="165">
        <v>61</v>
      </c>
      <c r="AL34" s="165">
        <v>3</v>
      </c>
      <c r="AM34" s="165">
        <v>81</v>
      </c>
      <c r="AN34" s="165">
        <v>1</v>
      </c>
      <c r="AO34" s="165">
        <v>85</v>
      </c>
      <c r="AP34" s="193">
        <v>2</v>
      </c>
      <c r="AQ34" s="100" t="s">
        <v>583</v>
      </c>
      <c r="AR34" s="172">
        <v>139</v>
      </c>
      <c r="AS34" s="65">
        <v>87</v>
      </c>
      <c r="AT34" s="65">
        <v>0</v>
      </c>
      <c r="AU34" s="65">
        <v>0</v>
      </c>
      <c r="AV34" s="65">
        <v>0</v>
      </c>
      <c r="AW34" s="65">
        <v>3</v>
      </c>
      <c r="AX34" s="65">
        <v>3</v>
      </c>
      <c r="AY34" s="65">
        <v>0</v>
      </c>
      <c r="AZ34" s="65">
        <v>3</v>
      </c>
      <c r="BA34" s="65">
        <v>21</v>
      </c>
      <c r="BB34" s="65">
        <v>0</v>
      </c>
      <c r="BC34" s="65">
        <v>46</v>
      </c>
      <c r="BD34" s="65">
        <v>0</v>
      </c>
      <c r="BE34" s="65">
        <v>2</v>
      </c>
      <c r="BF34" s="65">
        <v>3</v>
      </c>
      <c r="BG34" s="65">
        <v>15</v>
      </c>
      <c r="BH34" s="65">
        <v>127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36</v>
      </c>
      <c r="C35" s="65">
        <v>6</v>
      </c>
      <c r="D35" s="65">
        <v>6</v>
      </c>
      <c r="E35" s="65">
        <v>6</v>
      </c>
      <c r="F35" s="65">
        <v>6</v>
      </c>
      <c r="G35" s="65">
        <v>8</v>
      </c>
      <c r="H35" s="65">
        <v>450</v>
      </c>
      <c r="I35" s="65">
        <v>391</v>
      </c>
      <c r="J35" s="65">
        <v>3</v>
      </c>
      <c r="K35" s="65">
        <v>122</v>
      </c>
      <c r="L35" s="65">
        <v>122</v>
      </c>
      <c r="M35" s="65">
        <v>2</v>
      </c>
      <c r="N35" s="65">
        <v>124</v>
      </c>
      <c r="O35" s="65">
        <v>124</v>
      </c>
      <c r="P35" s="65">
        <v>1049</v>
      </c>
      <c r="Q35" s="65">
        <v>627</v>
      </c>
      <c r="R35" s="65">
        <v>422</v>
      </c>
      <c r="S35" s="65">
        <v>248</v>
      </c>
      <c r="T35" s="65">
        <v>310</v>
      </c>
      <c r="U35" s="65">
        <v>1009</v>
      </c>
      <c r="V35" s="65">
        <v>587</v>
      </c>
      <c r="W35" s="65">
        <v>422</v>
      </c>
      <c r="X35" s="65">
        <v>248</v>
      </c>
      <c r="Y35" s="173">
        <v>305</v>
      </c>
      <c r="Z35" s="100" t="s">
        <v>199</v>
      </c>
      <c r="AA35" s="192">
        <v>590</v>
      </c>
      <c r="AB35" s="165">
        <v>49</v>
      </c>
      <c r="AC35" s="165">
        <v>125</v>
      </c>
      <c r="AD35" s="165">
        <v>93</v>
      </c>
      <c r="AE35" s="165">
        <v>32</v>
      </c>
      <c r="AF35" s="165">
        <v>21</v>
      </c>
      <c r="AG35" s="165">
        <v>21</v>
      </c>
      <c r="AH35" s="165">
        <v>0</v>
      </c>
      <c r="AI35" s="165">
        <v>381</v>
      </c>
      <c r="AJ35" s="165">
        <v>9</v>
      </c>
      <c r="AK35" s="165">
        <v>29</v>
      </c>
      <c r="AL35" s="165">
        <v>6</v>
      </c>
      <c r="AM35" s="165">
        <v>26</v>
      </c>
      <c r="AN35" s="165">
        <v>10</v>
      </c>
      <c r="AO35" s="165">
        <v>29</v>
      </c>
      <c r="AP35" s="193">
        <v>3</v>
      </c>
      <c r="AQ35" s="100" t="s">
        <v>199</v>
      </c>
      <c r="AR35" s="172">
        <v>63</v>
      </c>
      <c r="AS35" s="65">
        <v>37</v>
      </c>
      <c r="AT35" s="65">
        <v>0</v>
      </c>
      <c r="AU35" s="65">
        <v>0</v>
      </c>
      <c r="AV35" s="65">
        <v>0</v>
      </c>
      <c r="AW35" s="65">
        <v>5</v>
      </c>
      <c r="AX35" s="65">
        <v>4</v>
      </c>
      <c r="AY35" s="65">
        <v>1</v>
      </c>
      <c r="AZ35" s="65">
        <v>28</v>
      </c>
      <c r="BA35" s="65">
        <v>8</v>
      </c>
      <c r="BB35" s="65">
        <v>1</v>
      </c>
      <c r="BC35" s="65">
        <v>7</v>
      </c>
      <c r="BD35" s="65">
        <v>0</v>
      </c>
      <c r="BE35" s="65">
        <v>5</v>
      </c>
      <c r="BF35" s="65">
        <v>2</v>
      </c>
      <c r="BG35" s="65">
        <v>12</v>
      </c>
      <c r="BH35" s="65">
        <v>29</v>
      </c>
      <c r="BI35" s="65">
        <v>3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24</v>
      </c>
      <c r="AB36" s="179">
        <v>0</v>
      </c>
      <c r="AC36" s="179">
        <v>2</v>
      </c>
      <c r="AD36" s="179">
        <v>2</v>
      </c>
      <c r="AE36" s="179">
        <v>0</v>
      </c>
      <c r="AF36" s="179">
        <v>0</v>
      </c>
      <c r="AG36" s="179">
        <v>0</v>
      </c>
      <c r="AH36" s="179">
        <v>0</v>
      </c>
      <c r="AI36" s="179">
        <v>18</v>
      </c>
      <c r="AJ36" s="179">
        <v>0</v>
      </c>
      <c r="AK36" s="179">
        <v>2</v>
      </c>
      <c r="AL36" s="179">
        <v>0</v>
      </c>
      <c r="AM36" s="179">
        <v>0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12" customFormat="1" x14ac:dyDescent="0.25">
      <c r="B39" s="105"/>
      <c r="C39" s="105"/>
      <c r="D39" s="109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105"/>
      <c r="BK39" s="105"/>
      <c r="BL39" s="105"/>
      <c r="BM39" s="105"/>
      <c r="BN39" s="105"/>
      <c r="BO39" s="105"/>
    </row>
    <row r="40" spans="1:67" s="112" customFormat="1" x14ac:dyDescent="0.25">
      <c r="B40" s="105"/>
      <c r="C40" s="105"/>
      <c r="D40" s="109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105"/>
      <c r="BK40" s="105"/>
      <c r="BL40" s="105"/>
      <c r="BM40" s="105"/>
      <c r="BN40" s="105"/>
      <c r="BO40" s="105"/>
    </row>
    <row r="41" spans="1:67" s="112" customFormat="1" x14ac:dyDescent="0.25">
      <c r="B41" s="105"/>
      <c r="C41" s="105"/>
      <c r="D41" s="109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105"/>
      <c r="BK41" s="105"/>
      <c r="BL41" s="105"/>
      <c r="BM41" s="105"/>
      <c r="BN41" s="105"/>
      <c r="BO41" s="105"/>
    </row>
    <row r="42" spans="1:67" s="112" customFormat="1" x14ac:dyDescent="0.25">
      <c r="B42" s="105"/>
      <c r="C42" s="105"/>
      <c r="D42" s="109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</row>
    <row r="43" spans="1:67" s="112" customFormat="1" x14ac:dyDescent="0.25">
      <c r="B43" s="105"/>
      <c r="C43" s="105"/>
      <c r="D43" s="109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</row>
    <row r="44" spans="1:67" s="112" customFormat="1" x14ac:dyDescent="0.25">
      <c r="B44" s="105"/>
      <c r="C44" s="105"/>
      <c r="D44" s="109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</row>
    <row r="45" spans="1:67" s="112" customFormat="1" x14ac:dyDescent="0.25">
      <c r="B45" s="105"/>
      <c r="C45" s="105"/>
      <c r="D45" s="109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s="112" customFormat="1" x14ac:dyDescent="0.25">
      <c r="B46" s="105"/>
      <c r="C46" s="105"/>
      <c r="D46" s="109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</row>
    <row r="47" spans="1:67" s="112" customFormat="1" x14ac:dyDescent="0.25">
      <c r="B47" s="105"/>
      <c r="C47" s="105"/>
      <c r="D47" s="109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</row>
    <row r="48" spans="1:67" s="112" customFormat="1" x14ac:dyDescent="0.25">
      <c r="B48" s="105"/>
      <c r="C48" s="105"/>
      <c r="D48" s="109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</row>
    <row r="49" spans="2:67" s="27" customFormat="1" x14ac:dyDescent="0.25">
      <c r="B49" s="31"/>
      <c r="C49" s="31"/>
      <c r="D49" s="3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</row>
    <row r="50" spans="2:67" s="27" customFormat="1" x14ac:dyDescent="0.25">
      <c r="B50" s="31"/>
      <c r="C50" s="31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</row>
    <row r="51" spans="2:67" s="27" customFormat="1" x14ac:dyDescent="0.25">
      <c r="B51" s="31"/>
      <c r="C51" s="31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</row>
  </sheetData>
  <mergeCells count="108">
    <mergeCell ref="AR6:BJ6"/>
    <mergeCell ref="AA7:AB8"/>
    <mergeCell ref="BI9:BI11"/>
    <mergeCell ref="BJ9:BJ11"/>
    <mergeCell ref="X1:Y1"/>
    <mergeCell ref="BI1:BJ1"/>
    <mergeCell ref="X2:Y2"/>
    <mergeCell ref="BI2:BJ2"/>
    <mergeCell ref="AQ40:AZ41"/>
    <mergeCell ref="A3:Y3"/>
    <mergeCell ref="Z3:AP3"/>
    <mergeCell ref="AQ3:BJ3"/>
    <mergeCell ref="A5:Y5"/>
    <mergeCell ref="Z5:AP5"/>
    <mergeCell ref="AQ5:BJ5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Q6:AQ11"/>
    <mergeCell ref="BD8:BE8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AW9:AY9"/>
    <mergeCell ref="AA6:AP6"/>
    <mergeCell ref="AH10:AH11"/>
    <mergeCell ref="AL9:AL11"/>
    <mergeCell ref="AM9:AM11"/>
    <mergeCell ref="AN9:AN11"/>
    <mergeCell ref="AT8:AY8"/>
    <mergeCell ref="AZ8:BA8"/>
    <mergeCell ref="BB8:BC8"/>
    <mergeCell ref="AC7:AP7"/>
    <mergeCell ref="AR7:AS8"/>
    <mergeCell ref="AT7:BJ7"/>
    <mergeCell ref="AC8:AH8"/>
    <mergeCell ref="AI8:AJ8"/>
    <mergeCell ref="AK8:AL8"/>
    <mergeCell ref="AO8:AP8"/>
    <mergeCell ref="AF9:AH9"/>
    <mergeCell ref="AI9:AI11"/>
    <mergeCell ref="AJ9:AJ11"/>
    <mergeCell ref="AK9:AK11"/>
    <mergeCell ref="BF8:BG8"/>
    <mergeCell ref="BF9:BF11"/>
    <mergeCell ref="BG9:BG11"/>
    <mergeCell ref="AV10:AV11"/>
    <mergeCell ref="BH9:BH11"/>
    <mergeCell ref="V10:V11"/>
    <mergeCell ref="J8:L9"/>
    <mergeCell ref="M8:O9"/>
    <mergeCell ref="P8:T8"/>
    <mergeCell ref="U8:Y8"/>
    <mergeCell ref="AM8:AN8"/>
    <mergeCell ref="BI8:BJ8"/>
    <mergeCell ref="P9:R9"/>
    <mergeCell ref="S9:S11"/>
    <mergeCell ref="T9:T11"/>
    <mergeCell ref="U9:W9"/>
    <mergeCell ref="X9:X11"/>
    <mergeCell ref="Y9:Y11"/>
    <mergeCell ref="AA9:AA11"/>
    <mergeCell ref="AB9:AB11"/>
    <mergeCell ref="AC9:AE9"/>
    <mergeCell ref="AO9:AO11"/>
    <mergeCell ref="AP9:AP11"/>
    <mergeCell ref="AR9:AR11"/>
    <mergeCell ref="AS9:AS11"/>
    <mergeCell ref="AT9:AV9"/>
    <mergeCell ref="AT10:AT11"/>
    <mergeCell ref="AU10:AU11"/>
    <mergeCell ref="AO1:AP1"/>
    <mergeCell ref="AO2:AP2"/>
    <mergeCell ref="A4:Y4"/>
    <mergeCell ref="Z4:AP4"/>
    <mergeCell ref="AQ4:BJ4"/>
    <mergeCell ref="W10:W11"/>
    <mergeCell ref="AC10:AC11"/>
    <mergeCell ref="AD10:AD11"/>
    <mergeCell ref="AE10:AE11"/>
    <mergeCell ref="AF10:AF11"/>
    <mergeCell ref="G10:G11"/>
    <mergeCell ref="H10:H11"/>
    <mergeCell ref="I10:I11"/>
    <mergeCell ref="J10:J11"/>
    <mergeCell ref="K10:K11"/>
    <mergeCell ref="L10:L11"/>
    <mergeCell ref="M10:M11"/>
    <mergeCell ref="N10:N11"/>
    <mergeCell ref="AG10:AG11"/>
    <mergeCell ref="O10:O11"/>
    <mergeCell ref="P10:P11"/>
    <mergeCell ref="Q10:Q11"/>
    <mergeCell ref="R10:R11"/>
    <mergeCell ref="U10:U11"/>
  </mergeCells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O51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5" width="12.25" style="1" customWidth="1"/>
    <col min="26" max="26" width="19.5" customWidth="1"/>
    <col min="27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662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663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664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521</v>
      </c>
      <c r="B6" s="272" t="s">
        <v>529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364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142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530</v>
      </c>
      <c r="AR6" s="253" t="s">
        <v>339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479</v>
      </c>
      <c r="AB7" s="270"/>
      <c r="AC7" s="254" t="s">
        <v>522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90</v>
      </c>
      <c r="AS7" s="269"/>
      <c r="AT7" s="253" t="s">
        <v>300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365</v>
      </c>
      <c r="C8" s="235" t="s">
        <v>531</v>
      </c>
      <c r="D8" s="235" t="s">
        <v>129</v>
      </c>
      <c r="E8" s="235" t="s">
        <v>366</v>
      </c>
      <c r="F8" s="235" t="s">
        <v>367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368</v>
      </c>
      <c r="AD8" s="254"/>
      <c r="AE8" s="254"/>
      <c r="AF8" s="254"/>
      <c r="AG8" s="254"/>
      <c r="AH8" s="255"/>
      <c r="AI8" s="321" t="s">
        <v>82</v>
      </c>
      <c r="AJ8" s="396"/>
      <c r="AK8" s="321" t="s">
        <v>369</v>
      </c>
      <c r="AL8" s="396"/>
      <c r="AM8" s="321" t="s">
        <v>526</v>
      </c>
      <c r="AN8" s="396"/>
      <c r="AO8" s="321" t="s">
        <v>360</v>
      </c>
      <c r="AP8" s="406"/>
      <c r="AQ8" s="407"/>
      <c r="AR8" s="415"/>
      <c r="AS8" s="416"/>
      <c r="AT8" s="253" t="s">
        <v>368</v>
      </c>
      <c r="AU8" s="254"/>
      <c r="AV8" s="254"/>
      <c r="AW8" s="254"/>
      <c r="AX8" s="254"/>
      <c r="AY8" s="255"/>
      <c r="AZ8" s="321" t="s">
        <v>353</v>
      </c>
      <c r="BA8" s="396"/>
      <c r="BB8" s="321" t="s">
        <v>93</v>
      </c>
      <c r="BC8" s="396"/>
      <c r="BD8" s="321" t="s">
        <v>305</v>
      </c>
      <c r="BE8" s="396"/>
      <c r="BF8" s="321" t="s">
        <v>110</v>
      </c>
      <c r="BG8" s="396"/>
      <c r="BH8" s="60" t="s">
        <v>527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362</v>
      </c>
      <c r="AB9" s="236" t="s">
        <v>373</v>
      </c>
      <c r="AC9" s="253" t="s">
        <v>67</v>
      </c>
      <c r="AD9" s="254"/>
      <c r="AE9" s="255"/>
      <c r="AF9" s="253" t="s">
        <v>68</v>
      </c>
      <c r="AG9" s="254"/>
      <c r="AH9" s="255"/>
      <c r="AI9" s="236" t="s">
        <v>362</v>
      </c>
      <c r="AJ9" s="236" t="s">
        <v>532</v>
      </c>
      <c r="AK9" s="236" t="s">
        <v>66</v>
      </c>
      <c r="AL9" s="236" t="s">
        <v>373</v>
      </c>
      <c r="AM9" s="236" t="s">
        <v>533</v>
      </c>
      <c r="AN9" s="236" t="s">
        <v>373</v>
      </c>
      <c r="AO9" s="236" t="s">
        <v>362</v>
      </c>
      <c r="AP9" s="247" t="s">
        <v>69</v>
      </c>
      <c r="AQ9" s="407"/>
      <c r="AR9" s="235" t="s">
        <v>534</v>
      </c>
      <c r="AS9" s="235" t="s">
        <v>373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373</v>
      </c>
      <c r="BB9" s="235" t="s">
        <v>362</v>
      </c>
      <c r="BC9" s="235" t="s">
        <v>69</v>
      </c>
      <c r="BD9" s="235" t="s">
        <v>362</v>
      </c>
      <c r="BE9" s="235" t="s">
        <v>373</v>
      </c>
      <c r="BF9" s="235" t="s">
        <v>362</v>
      </c>
      <c r="BG9" s="235" t="s">
        <v>373</v>
      </c>
      <c r="BH9" s="247" t="s">
        <v>66</v>
      </c>
      <c r="BI9" s="235" t="s">
        <v>362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77</v>
      </c>
      <c r="AD10" s="236" t="s">
        <v>79</v>
      </c>
      <c r="AE10" s="236" t="s">
        <v>377</v>
      </c>
      <c r="AF10" s="236" t="s">
        <v>378</v>
      </c>
      <c r="AG10" s="236" t="s">
        <v>79</v>
      </c>
      <c r="AH10" s="236" t="s">
        <v>377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378</v>
      </c>
      <c r="AU10" s="236" t="s">
        <v>376</v>
      </c>
      <c r="AV10" s="236" t="s">
        <v>78</v>
      </c>
      <c r="AW10" s="236" t="s">
        <v>77</v>
      </c>
      <c r="AX10" s="236" t="s">
        <v>376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297</v>
      </c>
      <c r="C12" s="189">
        <f t="shared" si="0"/>
        <v>106</v>
      </c>
      <c r="D12" s="189">
        <f t="shared" si="0"/>
        <v>122</v>
      </c>
      <c r="E12" s="189">
        <f t="shared" si="0"/>
        <v>91</v>
      </c>
      <c r="F12" s="189">
        <f t="shared" si="0"/>
        <v>96</v>
      </c>
      <c r="G12" s="189">
        <f t="shared" si="0"/>
        <v>62</v>
      </c>
      <c r="H12" s="189">
        <f t="shared" si="0"/>
        <v>3277</v>
      </c>
      <c r="I12" s="189">
        <f t="shared" si="0"/>
        <v>2323</v>
      </c>
      <c r="J12" s="189">
        <f t="shared" si="0"/>
        <v>90</v>
      </c>
      <c r="K12" s="189">
        <f t="shared" si="0"/>
        <v>3845</v>
      </c>
      <c r="L12" s="189">
        <f t="shared" si="0"/>
        <v>2992</v>
      </c>
      <c r="M12" s="189">
        <f t="shared" si="0"/>
        <v>23</v>
      </c>
      <c r="N12" s="189">
        <f t="shared" si="0"/>
        <v>2113</v>
      </c>
      <c r="O12" s="189">
        <f t="shared" si="0"/>
        <v>1339</v>
      </c>
      <c r="P12" s="189">
        <f t="shared" si="0"/>
        <v>22908</v>
      </c>
      <c r="Q12" s="189">
        <f t="shared" si="0"/>
        <v>7584</v>
      </c>
      <c r="R12" s="189">
        <f t="shared" si="0"/>
        <v>15324</v>
      </c>
      <c r="S12" s="189">
        <f t="shared" si="0"/>
        <v>4785</v>
      </c>
      <c r="T12" s="189">
        <f t="shared" si="0"/>
        <v>6691</v>
      </c>
      <c r="U12" s="189">
        <f t="shared" si="0"/>
        <v>19721</v>
      </c>
      <c r="V12" s="189">
        <f t="shared" si="0"/>
        <v>6446</v>
      </c>
      <c r="W12" s="189">
        <f t="shared" si="0"/>
        <v>13275</v>
      </c>
      <c r="X12" s="189">
        <f t="shared" si="0"/>
        <v>4895</v>
      </c>
      <c r="Y12" s="190">
        <f t="shared" si="0"/>
        <v>6429</v>
      </c>
      <c r="Z12" s="102" t="s">
        <v>448</v>
      </c>
      <c r="AA12" s="188">
        <f t="shared" ref="AA12:AP12" si="1">SUM(AA13:AA36)</f>
        <v>6902</v>
      </c>
      <c r="AB12" s="189">
        <f t="shared" si="1"/>
        <v>413</v>
      </c>
      <c r="AC12" s="189">
        <f t="shared" si="1"/>
        <v>1271</v>
      </c>
      <c r="AD12" s="189">
        <f t="shared" si="1"/>
        <v>997</v>
      </c>
      <c r="AE12" s="189">
        <f t="shared" si="1"/>
        <v>274</v>
      </c>
      <c r="AF12" s="189">
        <f t="shared" si="1"/>
        <v>201</v>
      </c>
      <c r="AG12" s="189">
        <f t="shared" si="1"/>
        <v>194</v>
      </c>
      <c r="AH12" s="189">
        <f t="shared" si="1"/>
        <v>7</v>
      </c>
      <c r="AI12" s="189">
        <f t="shared" si="1"/>
        <v>4323</v>
      </c>
      <c r="AJ12" s="189">
        <f t="shared" si="1"/>
        <v>43</v>
      </c>
      <c r="AK12" s="189">
        <f t="shared" si="1"/>
        <v>413</v>
      </c>
      <c r="AL12" s="189">
        <f t="shared" si="1"/>
        <v>52</v>
      </c>
      <c r="AM12" s="189">
        <f t="shared" si="1"/>
        <v>395</v>
      </c>
      <c r="AN12" s="189">
        <f t="shared" si="1"/>
        <v>65</v>
      </c>
      <c r="AO12" s="189">
        <f t="shared" si="1"/>
        <v>500</v>
      </c>
      <c r="AP12" s="190">
        <f t="shared" si="1"/>
        <v>52</v>
      </c>
      <c r="AQ12" s="102" t="s">
        <v>448</v>
      </c>
      <c r="AR12" s="188">
        <f t="shared" ref="AR12:BG12" si="2">SUM(AR13:AR36)</f>
        <v>778</v>
      </c>
      <c r="AS12" s="189">
        <f t="shared" si="2"/>
        <v>396</v>
      </c>
      <c r="AT12" s="189">
        <f t="shared" si="2"/>
        <v>2</v>
      </c>
      <c r="AU12" s="189">
        <f t="shared" si="2"/>
        <v>1</v>
      </c>
      <c r="AV12" s="189">
        <f t="shared" si="2"/>
        <v>1</v>
      </c>
      <c r="AW12" s="189">
        <f t="shared" si="2"/>
        <v>68</v>
      </c>
      <c r="AX12" s="189">
        <f t="shared" si="2"/>
        <v>65</v>
      </c>
      <c r="AY12" s="189">
        <f t="shared" si="2"/>
        <v>3</v>
      </c>
      <c r="AZ12" s="189">
        <f t="shared" si="2"/>
        <v>148</v>
      </c>
      <c r="BA12" s="189">
        <f t="shared" si="2"/>
        <v>69</v>
      </c>
      <c r="BB12" s="189">
        <f t="shared" si="2"/>
        <v>12</v>
      </c>
      <c r="BC12" s="189">
        <f t="shared" si="2"/>
        <v>115</v>
      </c>
      <c r="BD12" s="189">
        <f t="shared" si="2"/>
        <v>1</v>
      </c>
      <c r="BE12" s="189">
        <f t="shared" si="2"/>
        <v>46</v>
      </c>
      <c r="BF12" s="189">
        <f t="shared" si="2"/>
        <v>13</v>
      </c>
      <c r="BG12" s="189">
        <f t="shared" si="2"/>
        <v>93</v>
      </c>
      <c r="BH12" s="189">
        <f>SUM(BH13:BH36)</f>
        <v>539</v>
      </c>
      <c r="BI12" s="189">
        <f>SUM(BI13:BI36)</f>
        <v>63</v>
      </c>
      <c r="BJ12" s="189">
        <f>SUM(BJ13:BJ36)</f>
        <v>6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27</v>
      </c>
      <c r="C13" s="65">
        <v>7</v>
      </c>
      <c r="D13" s="65">
        <v>15</v>
      </c>
      <c r="E13" s="65">
        <v>7</v>
      </c>
      <c r="F13" s="65">
        <v>6</v>
      </c>
      <c r="G13" s="65">
        <v>5</v>
      </c>
      <c r="H13" s="65">
        <v>207</v>
      </c>
      <c r="I13" s="65">
        <v>172</v>
      </c>
      <c r="J13" s="65">
        <v>7</v>
      </c>
      <c r="K13" s="65">
        <v>294</v>
      </c>
      <c r="L13" s="65">
        <v>207</v>
      </c>
      <c r="M13" s="65">
        <v>3</v>
      </c>
      <c r="N13" s="65">
        <v>155</v>
      </c>
      <c r="O13" s="65">
        <v>87</v>
      </c>
      <c r="P13" s="65">
        <v>2425</v>
      </c>
      <c r="Q13" s="65">
        <v>449</v>
      </c>
      <c r="R13" s="65">
        <v>1976</v>
      </c>
      <c r="S13" s="65">
        <v>100</v>
      </c>
      <c r="T13" s="65">
        <v>582</v>
      </c>
      <c r="U13" s="65">
        <v>2320</v>
      </c>
      <c r="V13" s="65">
        <v>384</v>
      </c>
      <c r="W13" s="65">
        <v>1936</v>
      </c>
      <c r="X13" s="65">
        <v>50</v>
      </c>
      <c r="Y13" s="173">
        <v>442</v>
      </c>
      <c r="Z13" s="100" t="s">
        <v>576</v>
      </c>
      <c r="AA13" s="192">
        <v>650</v>
      </c>
      <c r="AB13" s="165">
        <v>55</v>
      </c>
      <c r="AC13" s="165">
        <v>107</v>
      </c>
      <c r="AD13" s="165">
        <v>100</v>
      </c>
      <c r="AE13" s="165">
        <v>7</v>
      </c>
      <c r="AF13" s="165">
        <v>15</v>
      </c>
      <c r="AG13" s="165">
        <v>14</v>
      </c>
      <c r="AH13" s="165">
        <v>1</v>
      </c>
      <c r="AI13" s="165">
        <v>395</v>
      </c>
      <c r="AJ13" s="165">
        <v>2</v>
      </c>
      <c r="AK13" s="165">
        <v>43</v>
      </c>
      <c r="AL13" s="165">
        <v>14</v>
      </c>
      <c r="AM13" s="165">
        <v>46</v>
      </c>
      <c r="AN13" s="165">
        <v>12</v>
      </c>
      <c r="AO13" s="165">
        <v>59</v>
      </c>
      <c r="AP13" s="193">
        <v>12</v>
      </c>
      <c r="AQ13" s="100" t="s">
        <v>576</v>
      </c>
      <c r="AR13" s="172">
        <v>55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47</v>
      </c>
      <c r="BI13" s="65">
        <v>8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6</v>
      </c>
      <c r="D14" s="65">
        <v>4</v>
      </c>
      <c r="E14" s="65">
        <v>4</v>
      </c>
      <c r="F14" s="65">
        <v>7</v>
      </c>
      <c r="G14" s="65">
        <v>3</v>
      </c>
      <c r="H14" s="65">
        <v>147</v>
      </c>
      <c r="I14" s="65">
        <v>79</v>
      </c>
      <c r="J14" s="65">
        <v>2</v>
      </c>
      <c r="K14" s="65">
        <v>70</v>
      </c>
      <c r="L14" s="65">
        <v>52</v>
      </c>
      <c r="M14" s="65">
        <v>1</v>
      </c>
      <c r="N14" s="65">
        <v>148</v>
      </c>
      <c r="O14" s="65">
        <v>75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149</v>
      </c>
      <c r="AB14" s="165">
        <v>6</v>
      </c>
      <c r="AC14" s="165">
        <v>21</v>
      </c>
      <c r="AD14" s="165">
        <v>20</v>
      </c>
      <c r="AE14" s="165">
        <v>1</v>
      </c>
      <c r="AF14" s="165">
        <v>1</v>
      </c>
      <c r="AG14" s="165">
        <v>1</v>
      </c>
      <c r="AH14" s="165">
        <v>0</v>
      </c>
      <c r="AI14" s="165">
        <v>92</v>
      </c>
      <c r="AJ14" s="165">
        <v>1</v>
      </c>
      <c r="AK14" s="165">
        <v>11</v>
      </c>
      <c r="AL14" s="165">
        <v>0</v>
      </c>
      <c r="AM14" s="165">
        <v>10</v>
      </c>
      <c r="AN14" s="165">
        <v>1</v>
      </c>
      <c r="AO14" s="165">
        <v>15</v>
      </c>
      <c r="AP14" s="193">
        <v>3</v>
      </c>
      <c r="AQ14" s="100" t="s">
        <v>200</v>
      </c>
      <c r="AR14" s="172">
        <v>32</v>
      </c>
      <c r="AS14" s="65">
        <v>16</v>
      </c>
      <c r="AT14" s="65">
        <v>0</v>
      </c>
      <c r="AU14" s="65">
        <v>0</v>
      </c>
      <c r="AV14" s="65">
        <v>0</v>
      </c>
      <c r="AW14" s="65">
        <v>4</v>
      </c>
      <c r="AX14" s="65">
        <v>3</v>
      </c>
      <c r="AY14" s="65">
        <v>1</v>
      </c>
      <c r="AZ14" s="65">
        <v>9</v>
      </c>
      <c r="BA14" s="65">
        <v>0</v>
      </c>
      <c r="BB14" s="65">
        <v>0</v>
      </c>
      <c r="BC14" s="65">
        <v>5</v>
      </c>
      <c r="BD14" s="65">
        <v>0</v>
      </c>
      <c r="BE14" s="65">
        <v>3</v>
      </c>
      <c r="BF14" s="65">
        <v>1</v>
      </c>
      <c r="BG14" s="65">
        <v>4</v>
      </c>
      <c r="BH14" s="65">
        <v>20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2</v>
      </c>
      <c r="H15" s="65">
        <v>85</v>
      </c>
      <c r="I15" s="65">
        <v>71</v>
      </c>
      <c r="J15" s="65">
        <v>10</v>
      </c>
      <c r="K15" s="65">
        <v>370</v>
      </c>
      <c r="L15" s="65">
        <v>307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470</v>
      </c>
      <c r="U15" s="65">
        <v>1584</v>
      </c>
      <c r="V15" s="65">
        <v>521</v>
      </c>
      <c r="W15" s="65">
        <v>1063</v>
      </c>
      <c r="X15" s="65">
        <v>0</v>
      </c>
      <c r="Y15" s="173">
        <v>470</v>
      </c>
      <c r="Z15" s="100" t="s">
        <v>431</v>
      </c>
      <c r="AA15" s="192">
        <v>515</v>
      </c>
      <c r="AB15" s="165">
        <v>17</v>
      </c>
      <c r="AC15" s="165">
        <v>98</v>
      </c>
      <c r="AD15" s="165">
        <v>50</v>
      </c>
      <c r="AE15" s="165">
        <v>48</v>
      </c>
      <c r="AF15" s="165">
        <v>7</v>
      </c>
      <c r="AG15" s="165">
        <v>6</v>
      </c>
      <c r="AH15" s="165">
        <v>1</v>
      </c>
      <c r="AI15" s="165">
        <v>317</v>
      </c>
      <c r="AJ15" s="165">
        <v>0</v>
      </c>
      <c r="AK15" s="165">
        <v>31</v>
      </c>
      <c r="AL15" s="165">
        <v>2</v>
      </c>
      <c r="AM15" s="165">
        <v>29</v>
      </c>
      <c r="AN15" s="165">
        <v>5</v>
      </c>
      <c r="AO15" s="165">
        <v>40</v>
      </c>
      <c r="AP15" s="193">
        <v>3</v>
      </c>
      <c r="AQ15" s="100" t="s">
        <v>431</v>
      </c>
      <c r="AR15" s="172">
        <v>46</v>
      </c>
      <c r="AS15" s="65">
        <v>38</v>
      </c>
      <c r="AT15" s="65">
        <v>0</v>
      </c>
      <c r="AU15" s="65">
        <v>0</v>
      </c>
      <c r="AV15" s="65">
        <v>0</v>
      </c>
      <c r="AW15" s="65">
        <v>7</v>
      </c>
      <c r="AX15" s="65">
        <v>6</v>
      </c>
      <c r="AY15" s="65">
        <v>1</v>
      </c>
      <c r="AZ15" s="65">
        <v>10</v>
      </c>
      <c r="BA15" s="65">
        <v>8</v>
      </c>
      <c r="BB15" s="65">
        <v>3</v>
      </c>
      <c r="BC15" s="65">
        <v>11</v>
      </c>
      <c r="BD15" s="65">
        <v>0</v>
      </c>
      <c r="BE15" s="65">
        <v>4</v>
      </c>
      <c r="BF15" s="65">
        <v>0</v>
      </c>
      <c r="BG15" s="65">
        <v>8</v>
      </c>
      <c r="BH15" s="65">
        <v>33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4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32</v>
      </c>
      <c r="M16" s="65">
        <v>0</v>
      </c>
      <c r="N16" s="65">
        <v>0</v>
      </c>
      <c r="O16" s="65">
        <v>0</v>
      </c>
      <c r="P16" s="65">
        <v>758</v>
      </c>
      <c r="Q16" s="65">
        <v>205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0</v>
      </c>
      <c r="Y16" s="173">
        <v>70</v>
      </c>
      <c r="Z16" s="100" t="s">
        <v>201</v>
      </c>
      <c r="AA16" s="192">
        <v>112</v>
      </c>
      <c r="AB16" s="165">
        <v>17</v>
      </c>
      <c r="AC16" s="165">
        <v>9</v>
      </c>
      <c r="AD16" s="165">
        <v>9</v>
      </c>
      <c r="AE16" s="165">
        <v>0</v>
      </c>
      <c r="AF16" s="165">
        <v>5</v>
      </c>
      <c r="AG16" s="165">
        <v>5</v>
      </c>
      <c r="AH16" s="165">
        <v>0</v>
      </c>
      <c r="AI16" s="165">
        <v>76</v>
      </c>
      <c r="AJ16" s="165">
        <v>2</v>
      </c>
      <c r="AK16" s="165">
        <v>7</v>
      </c>
      <c r="AL16" s="165">
        <v>2</v>
      </c>
      <c r="AM16" s="165">
        <v>7</v>
      </c>
      <c r="AN16" s="165">
        <v>7</v>
      </c>
      <c r="AO16" s="165">
        <v>13</v>
      </c>
      <c r="AP16" s="193">
        <v>1</v>
      </c>
      <c r="AQ16" s="100" t="s">
        <v>201</v>
      </c>
      <c r="AR16" s="172">
        <v>5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0</v>
      </c>
      <c r="BB16" s="65">
        <v>1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2</v>
      </c>
      <c r="BI16" s="65">
        <v>1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5</v>
      </c>
      <c r="C17" s="65">
        <v>2</v>
      </c>
      <c r="D17" s="65">
        <v>3</v>
      </c>
      <c r="E17" s="65">
        <v>3</v>
      </c>
      <c r="F17" s="65">
        <v>2</v>
      </c>
      <c r="G17" s="65">
        <v>2</v>
      </c>
      <c r="H17" s="65">
        <v>90</v>
      </c>
      <c r="I17" s="65">
        <v>45</v>
      </c>
      <c r="J17" s="65">
        <v>2</v>
      </c>
      <c r="K17" s="65">
        <v>75</v>
      </c>
      <c r="L17" s="65">
        <v>41</v>
      </c>
      <c r="M17" s="65">
        <v>2</v>
      </c>
      <c r="N17" s="65">
        <v>113</v>
      </c>
      <c r="O17" s="65">
        <v>94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170</v>
      </c>
      <c r="AB17" s="165">
        <v>8</v>
      </c>
      <c r="AC17" s="165">
        <v>22</v>
      </c>
      <c r="AD17" s="165">
        <v>20</v>
      </c>
      <c r="AE17" s="165">
        <v>2</v>
      </c>
      <c r="AF17" s="165">
        <v>1</v>
      </c>
      <c r="AG17" s="165">
        <v>1</v>
      </c>
      <c r="AH17" s="165">
        <v>0</v>
      </c>
      <c r="AI17" s="165">
        <v>126</v>
      </c>
      <c r="AJ17" s="165">
        <v>1</v>
      </c>
      <c r="AK17" s="165">
        <v>9</v>
      </c>
      <c r="AL17" s="165">
        <v>1</v>
      </c>
      <c r="AM17" s="165">
        <v>3</v>
      </c>
      <c r="AN17" s="165">
        <v>4</v>
      </c>
      <c r="AO17" s="165">
        <v>10</v>
      </c>
      <c r="AP17" s="193">
        <v>1</v>
      </c>
      <c r="AQ17" s="100" t="s">
        <v>202</v>
      </c>
      <c r="AR17" s="172">
        <v>27</v>
      </c>
      <c r="AS17" s="65">
        <v>18</v>
      </c>
      <c r="AT17" s="65">
        <v>1</v>
      </c>
      <c r="AU17" s="65">
        <v>1</v>
      </c>
      <c r="AV17" s="65">
        <v>0</v>
      </c>
      <c r="AW17" s="65">
        <v>6</v>
      </c>
      <c r="AX17" s="65">
        <v>6</v>
      </c>
      <c r="AY17" s="65">
        <v>0</v>
      </c>
      <c r="AZ17" s="65">
        <v>16</v>
      </c>
      <c r="BA17" s="65">
        <v>1</v>
      </c>
      <c r="BB17" s="65">
        <v>0</v>
      </c>
      <c r="BC17" s="65">
        <v>5</v>
      </c>
      <c r="BD17" s="65">
        <v>0</v>
      </c>
      <c r="BE17" s="65">
        <v>2</v>
      </c>
      <c r="BF17" s="65">
        <v>0</v>
      </c>
      <c r="BG17" s="65">
        <v>4</v>
      </c>
      <c r="BH17" s="65">
        <v>9</v>
      </c>
      <c r="BI17" s="65">
        <v>1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10</v>
      </c>
      <c r="D18" s="65">
        <v>8</v>
      </c>
      <c r="E18" s="65">
        <v>6</v>
      </c>
      <c r="F18" s="65">
        <v>8</v>
      </c>
      <c r="G18" s="65">
        <v>2</v>
      </c>
      <c r="H18" s="65">
        <v>116</v>
      </c>
      <c r="I18" s="65">
        <v>90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389</v>
      </c>
      <c r="AB18" s="165">
        <v>21</v>
      </c>
      <c r="AC18" s="165">
        <v>56</v>
      </c>
      <c r="AD18" s="165">
        <v>42</v>
      </c>
      <c r="AE18" s="165">
        <v>14</v>
      </c>
      <c r="AF18" s="165">
        <v>18</v>
      </c>
      <c r="AG18" s="165">
        <v>17</v>
      </c>
      <c r="AH18" s="165">
        <v>1</v>
      </c>
      <c r="AI18" s="165">
        <v>259</v>
      </c>
      <c r="AJ18" s="165">
        <v>0</v>
      </c>
      <c r="AK18" s="165">
        <v>27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25</v>
      </c>
      <c r="AS18" s="65">
        <v>19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0</v>
      </c>
      <c r="BB18" s="65">
        <v>0</v>
      </c>
      <c r="BC18" s="65">
        <v>5</v>
      </c>
      <c r="BD18" s="65">
        <v>0</v>
      </c>
      <c r="BE18" s="65">
        <v>3</v>
      </c>
      <c r="BF18" s="65">
        <v>1</v>
      </c>
      <c r="BG18" s="65">
        <v>5</v>
      </c>
      <c r="BH18" s="65">
        <v>10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14</v>
      </c>
      <c r="C19" s="65">
        <v>7</v>
      </c>
      <c r="D19" s="65">
        <v>6</v>
      </c>
      <c r="E19" s="65">
        <v>6</v>
      </c>
      <c r="F19" s="65">
        <v>5</v>
      </c>
      <c r="G19" s="65">
        <v>2</v>
      </c>
      <c r="H19" s="65">
        <v>106</v>
      </c>
      <c r="I19" s="65">
        <v>65</v>
      </c>
      <c r="J19" s="65">
        <v>2</v>
      </c>
      <c r="K19" s="65">
        <v>259</v>
      </c>
      <c r="L19" s="65">
        <v>259</v>
      </c>
      <c r="M19" s="65">
        <v>1</v>
      </c>
      <c r="N19" s="65">
        <v>45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194</v>
      </c>
      <c r="U19" s="65">
        <v>997</v>
      </c>
      <c r="V19" s="65">
        <v>310</v>
      </c>
      <c r="W19" s="65">
        <v>687</v>
      </c>
      <c r="X19" s="65">
        <v>0</v>
      </c>
      <c r="Y19" s="173">
        <v>194</v>
      </c>
      <c r="Z19" s="100" t="s">
        <v>203</v>
      </c>
      <c r="AA19" s="192">
        <v>276</v>
      </c>
      <c r="AB19" s="165">
        <v>21</v>
      </c>
      <c r="AC19" s="165">
        <v>50</v>
      </c>
      <c r="AD19" s="165">
        <v>39</v>
      </c>
      <c r="AE19" s="165">
        <v>11</v>
      </c>
      <c r="AF19" s="165">
        <v>13</v>
      </c>
      <c r="AG19" s="165">
        <v>13</v>
      </c>
      <c r="AH19" s="165">
        <v>0</v>
      </c>
      <c r="AI19" s="165">
        <v>173</v>
      </c>
      <c r="AJ19" s="165">
        <v>4</v>
      </c>
      <c r="AK19" s="165">
        <v>16</v>
      </c>
      <c r="AL19" s="165">
        <v>3</v>
      </c>
      <c r="AM19" s="165">
        <v>15</v>
      </c>
      <c r="AN19" s="165">
        <v>1</v>
      </c>
      <c r="AO19" s="165">
        <v>22</v>
      </c>
      <c r="AP19" s="193">
        <v>0</v>
      </c>
      <c r="AQ19" s="100" t="s">
        <v>203</v>
      </c>
      <c r="AR19" s="172">
        <v>37</v>
      </c>
      <c r="AS19" s="65">
        <v>9</v>
      </c>
      <c r="AT19" s="65">
        <v>0</v>
      </c>
      <c r="AU19" s="65">
        <v>0</v>
      </c>
      <c r="AV19" s="65">
        <v>0</v>
      </c>
      <c r="AW19" s="65">
        <v>4</v>
      </c>
      <c r="AX19" s="65">
        <v>4</v>
      </c>
      <c r="AY19" s="65">
        <v>0</v>
      </c>
      <c r="AZ19" s="65">
        <v>4</v>
      </c>
      <c r="BA19" s="65">
        <v>1</v>
      </c>
      <c r="BB19" s="65">
        <v>1</v>
      </c>
      <c r="BC19" s="65">
        <v>1</v>
      </c>
      <c r="BD19" s="65">
        <v>0</v>
      </c>
      <c r="BE19" s="65">
        <v>0</v>
      </c>
      <c r="BF19" s="65">
        <v>1</v>
      </c>
      <c r="BG19" s="65">
        <v>3</v>
      </c>
      <c r="BH19" s="65">
        <v>27</v>
      </c>
      <c r="BI19" s="65">
        <v>4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2</v>
      </c>
      <c r="F20" s="65">
        <v>1</v>
      </c>
      <c r="G20" s="65">
        <v>5</v>
      </c>
      <c r="H20" s="65">
        <v>367</v>
      </c>
      <c r="I20" s="65">
        <v>0</v>
      </c>
      <c r="J20" s="65">
        <v>3</v>
      </c>
      <c r="K20" s="65">
        <v>261</v>
      </c>
      <c r="L20" s="65">
        <v>0</v>
      </c>
      <c r="M20" s="65">
        <v>3</v>
      </c>
      <c r="N20" s="65">
        <v>192</v>
      </c>
      <c r="O20" s="65">
        <v>0</v>
      </c>
      <c r="P20" s="65">
        <v>1117</v>
      </c>
      <c r="Q20" s="65">
        <v>267</v>
      </c>
      <c r="R20" s="65">
        <v>850</v>
      </c>
      <c r="S20" s="65">
        <v>0</v>
      </c>
      <c r="T20" s="65">
        <v>330</v>
      </c>
      <c r="U20" s="65">
        <v>1117</v>
      </c>
      <c r="V20" s="65">
        <v>267</v>
      </c>
      <c r="W20" s="65">
        <v>850</v>
      </c>
      <c r="X20" s="65">
        <v>160</v>
      </c>
      <c r="Y20" s="173">
        <v>268</v>
      </c>
      <c r="Z20" s="100" t="s">
        <v>204</v>
      </c>
      <c r="AA20" s="192">
        <v>345</v>
      </c>
      <c r="AB20" s="165">
        <v>41</v>
      </c>
      <c r="AC20" s="165">
        <v>37</v>
      </c>
      <c r="AD20" s="165">
        <v>32</v>
      </c>
      <c r="AE20" s="165">
        <v>5</v>
      </c>
      <c r="AF20" s="165">
        <v>11</v>
      </c>
      <c r="AG20" s="165">
        <v>11</v>
      </c>
      <c r="AH20" s="165">
        <v>0</v>
      </c>
      <c r="AI20" s="165">
        <v>247</v>
      </c>
      <c r="AJ20" s="165">
        <v>4</v>
      </c>
      <c r="AK20" s="165">
        <v>23</v>
      </c>
      <c r="AL20" s="165">
        <v>9</v>
      </c>
      <c r="AM20" s="165">
        <v>12</v>
      </c>
      <c r="AN20" s="165">
        <v>4</v>
      </c>
      <c r="AO20" s="165">
        <v>26</v>
      </c>
      <c r="AP20" s="193">
        <v>13</v>
      </c>
      <c r="AQ20" s="100" t="s">
        <v>204</v>
      </c>
      <c r="AR20" s="172">
        <v>52</v>
      </c>
      <c r="AS20" s="65">
        <v>1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41</v>
      </c>
      <c r="BI20" s="65">
        <v>11</v>
      </c>
      <c r="BJ20" s="65">
        <v>1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10</v>
      </c>
      <c r="C21" s="65">
        <v>3</v>
      </c>
      <c r="D21" s="65">
        <v>3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0</v>
      </c>
      <c r="N21" s="65">
        <v>0</v>
      </c>
      <c r="O21" s="65">
        <v>0</v>
      </c>
      <c r="P21" s="65">
        <v>770</v>
      </c>
      <c r="Q21" s="65">
        <v>250</v>
      </c>
      <c r="R21" s="65">
        <v>520</v>
      </c>
      <c r="S21" s="65">
        <v>0</v>
      </c>
      <c r="T21" s="65">
        <v>65</v>
      </c>
      <c r="U21" s="65">
        <v>390</v>
      </c>
      <c r="V21" s="65">
        <v>110</v>
      </c>
      <c r="W21" s="65">
        <v>280</v>
      </c>
      <c r="X21" s="65">
        <v>0</v>
      </c>
      <c r="Y21" s="173">
        <v>65</v>
      </c>
      <c r="Z21" s="100" t="s">
        <v>205</v>
      </c>
      <c r="AA21" s="192">
        <v>145</v>
      </c>
      <c r="AB21" s="165">
        <v>7</v>
      </c>
      <c r="AC21" s="165">
        <v>24</v>
      </c>
      <c r="AD21" s="165">
        <v>21</v>
      </c>
      <c r="AE21" s="165">
        <v>3</v>
      </c>
      <c r="AF21" s="165">
        <v>2</v>
      </c>
      <c r="AG21" s="165">
        <v>2</v>
      </c>
      <c r="AH21" s="165">
        <v>0</v>
      </c>
      <c r="AI21" s="165">
        <v>86</v>
      </c>
      <c r="AJ21" s="165">
        <v>1</v>
      </c>
      <c r="AK21" s="165">
        <v>9</v>
      </c>
      <c r="AL21" s="165">
        <v>1</v>
      </c>
      <c r="AM21" s="165">
        <v>13</v>
      </c>
      <c r="AN21" s="165">
        <v>1</v>
      </c>
      <c r="AO21" s="165">
        <v>13</v>
      </c>
      <c r="AP21" s="193">
        <v>2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4</v>
      </c>
      <c r="C22" s="65">
        <v>2</v>
      </c>
      <c r="D22" s="65">
        <v>3</v>
      </c>
      <c r="E22" s="65">
        <v>0</v>
      </c>
      <c r="F22" s="65">
        <v>3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0</v>
      </c>
      <c r="M22" s="65">
        <v>0</v>
      </c>
      <c r="N22" s="65">
        <v>0</v>
      </c>
      <c r="O22" s="65">
        <v>0</v>
      </c>
      <c r="P22" s="65">
        <v>480</v>
      </c>
      <c r="Q22" s="65">
        <v>126</v>
      </c>
      <c r="R22" s="65">
        <v>354</v>
      </c>
      <c r="S22" s="65">
        <v>0</v>
      </c>
      <c r="T22" s="65">
        <v>90</v>
      </c>
      <c r="U22" s="65">
        <v>360</v>
      </c>
      <c r="V22" s="65">
        <v>86</v>
      </c>
      <c r="W22" s="65">
        <v>274</v>
      </c>
      <c r="X22" s="65">
        <v>0</v>
      </c>
      <c r="Y22" s="173">
        <v>90</v>
      </c>
      <c r="Z22" s="100" t="s">
        <v>206</v>
      </c>
      <c r="AA22" s="192">
        <v>89</v>
      </c>
      <c r="AB22" s="165">
        <v>6</v>
      </c>
      <c r="AC22" s="165">
        <v>14</v>
      </c>
      <c r="AD22" s="165">
        <v>14</v>
      </c>
      <c r="AE22" s="165">
        <v>0</v>
      </c>
      <c r="AF22" s="165">
        <v>0</v>
      </c>
      <c r="AG22" s="165">
        <v>0</v>
      </c>
      <c r="AH22" s="165">
        <v>0</v>
      </c>
      <c r="AI22" s="165">
        <v>59</v>
      </c>
      <c r="AJ22" s="165">
        <v>1</v>
      </c>
      <c r="AK22" s="165">
        <v>6</v>
      </c>
      <c r="AL22" s="165">
        <v>2</v>
      </c>
      <c r="AM22" s="165">
        <v>5</v>
      </c>
      <c r="AN22" s="165">
        <v>0</v>
      </c>
      <c r="AO22" s="165">
        <v>5</v>
      </c>
      <c r="AP22" s="193">
        <v>3</v>
      </c>
      <c r="AQ22" s="100" t="s">
        <v>206</v>
      </c>
      <c r="AR22" s="172">
        <v>3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3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5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1028</v>
      </c>
      <c r="V23" s="65">
        <v>220</v>
      </c>
      <c r="W23" s="65">
        <v>808</v>
      </c>
      <c r="X23" s="65">
        <v>0</v>
      </c>
      <c r="Y23" s="173">
        <v>350</v>
      </c>
      <c r="Z23" s="100" t="s">
        <v>578</v>
      </c>
      <c r="AA23" s="192">
        <v>329</v>
      </c>
      <c r="AB23" s="165">
        <v>9</v>
      </c>
      <c r="AC23" s="165">
        <v>48</v>
      </c>
      <c r="AD23" s="165">
        <v>35</v>
      </c>
      <c r="AE23" s="165">
        <v>13</v>
      </c>
      <c r="AF23" s="165">
        <v>8</v>
      </c>
      <c r="AG23" s="165">
        <v>7</v>
      </c>
      <c r="AH23" s="165">
        <v>1</v>
      </c>
      <c r="AI23" s="165">
        <v>219</v>
      </c>
      <c r="AJ23" s="165">
        <v>0</v>
      </c>
      <c r="AK23" s="165">
        <v>24</v>
      </c>
      <c r="AL23" s="165">
        <v>0</v>
      </c>
      <c r="AM23" s="165">
        <v>15</v>
      </c>
      <c r="AN23" s="165">
        <v>1</v>
      </c>
      <c r="AO23" s="165">
        <v>23</v>
      </c>
      <c r="AP23" s="193">
        <v>0</v>
      </c>
      <c r="AQ23" s="100" t="s">
        <v>578</v>
      </c>
      <c r="AR23" s="172">
        <v>12</v>
      </c>
      <c r="AS23" s="65">
        <v>11</v>
      </c>
      <c r="AT23" s="65">
        <v>0</v>
      </c>
      <c r="AU23" s="65">
        <v>0</v>
      </c>
      <c r="AV23" s="65">
        <v>0</v>
      </c>
      <c r="AW23" s="65">
        <v>4</v>
      </c>
      <c r="AX23" s="65">
        <v>4</v>
      </c>
      <c r="AY23" s="65">
        <v>0</v>
      </c>
      <c r="AZ23" s="65">
        <v>7</v>
      </c>
      <c r="BA23" s="65">
        <v>0</v>
      </c>
      <c r="BB23" s="65">
        <v>0</v>
      </c>
      <c r="BC23" s="65">
        <v>2</v>
      </c>
      <c r="BD23" s="65">
        <v>0</v>
      </c>
      <c r="BE23" s="65">
        <v>2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8</v>
      </c>
      <c r="C24" s="65">
        <v>5</v>
      </c>
      <c r="D24" s="65">
        <v>5</v>
      </c>
      <c r="E24" s="65">
        <v>5</v>
      </c>
      <c r="F24" s="65">
        <v>5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319</v>
      </c>
      <c r="M24" s="65">
        <v>1</v>
      </c>
      <c r="N24" s="65">
        <v>99</v>
      </c>
      <c r="O24" s="65">
        <v>99</v>
      </c>
      <c r="P24" s="65">
        <v>1216</v>
      </c>
      <c r="Q24" s="65">
        <v>390</v>
      </c>
      <c r="R24" s="65">
        <v>826</v>
      </c>
      <c r="S24" s="65">
        <v>0</v>
      </c>
      <c r="T24" s="65">
        <v>300</v>
      </c>
      <c r="U24" s="65">
        <v>1016</v>
      </c>
      <c r="V24" s="65">
        <v>340</v>
      </c>
      <c r="W24" s="65">
        <v>676</v>
      </c>
      <c r="X24" s="65">
        <v>0</v>
      </c>
      <c r="Y24" s="173">
        <v>250</v>
      </c>
      <c r="Z24" s="100" t="s">
        <v>579</v>
      </c>
      <c r="AA24" s="192">
        <v>345</v>
      </c>
      <c r="AB24" s="165">
        <v>10</v>
      </c>
      <c r="AC24" s="165">
        <v>61</v>
      </c>
      <c r="AD24" s="165">
        <v>44</v>
      </c>
      <c r="AE24" s="165">
        <v>17</v>
      </c>
      <c r="AF24" s="165">
        <v>6</v>
      </c>
      <c r="AG24" s="165">
        <v>3</v>
      </c>
      <c r="AH24" s="165">
        <v>3</v>
      </c>
      <c r="AI24" s="165">
        <v>207</v>
      </c>
      <c r="AJ24" s="165">
        <v>2</v>
      </c>
      <c r="AK24" s="165">
        <v>23</v>
      </c>
      <c r="AL24" s="165">
        <v>0</v>
      </c>
      <c r="AM24" s="165">
        <v>26</v>
      </c>
      <c r="AN24" s="165">
        <v>1</v>
      </c>
      <c r="AO24" s="165">
        <v>28</v>
      </c>
      <c r="AP24" s="193">
        <v>1</v>
      </c>
      <c r="AQ24" s="100" t="s">
        <v>579</v>
      </c>
      <c r="AR24" s="172">
        <v>76</v>
      </c>
      <c r="AS24" s="65">
        <v>36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5</v>
      </c>
      <c r="BA24" s="65">
        <v>8</v>
      </c>
      <c r="BB24" s="65">
        <v>2</v>
      </c>
      <c r="BC24" s="65">
        <v>9</v>
      </c>
      <c r="BD24" s="65">
        <v>0</v>
      </c>
      <c r="BE24" s="65">
        <v>7</v>
      </c>
      <c r="BF24" s="65">
        <v>2</v>
      </c>
      <c r="BG24" s="65">
        <v>11</v>
      </c>
      <c r="BH24" s="65">
        <v>55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13</v>
      </c>
      <c r="C25" s="65">
        <v>1</v>
      </c>
      <c r="D25" s="65">
        <v>5</v>
      </c>
      <c r="E25" s="65">
        <v>4</v>
      </c>
      <c r="F25" s="65">
        <v>4</v>
      </c>
      <c r="G25" s="65">
        <v>2</v>
      </c>
      <c r="H25" s="65">
        <v>160</v>
      </c>
      <c r="I25" s="65">
        <v>101</v>
      </c>
      <c r="J25" s="65">
        <v>1</v>
      </c>
      <c r="K25" s="65">
        <v>69</v>
      </c>
      <c r="L25" s="65">
        <v>44</v>
      </c>
      <c r="M25" s="65">
        <v>1</v>
      </c>
      <c r="N25" s="65">
        <v>50</v>
      </c>
      <c r="O25" s="65">
        <v>26</v>
      </c>
      <c r="P25" s="65">
        <v>1123</v>
      </c>
      <c r="Q25" s="65">
        <v>360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0" t="s">
        <v>207</v>
      </c>
      <c r="AA25" s="192">
        <v>241</v>
      </c>
      <c r="AB25" s="165">
        <v>14</v>
      </c>
      <c r="AC25" s="165">
        <v>32</v>
      </c>
      <c r="AD25" s="165">
        <v>30</v>
      </c>
      <c r="AE25" s="165">
        <v>2</v>
      </c>
      <c r="AF25" s="165">
        <v>8</v>
      </c>
      <c r="AG25" s="165">
        <v>8</v>
      </c>
      <c r="AH25" s="165">
        <v>0</v>
      </c>
      <c r="AI25" s="165">
        <v>177</v>
      </c>
      <c r="AJ25" s="165">
        <v>0</v>
      </c>
      <c r="AK25" s="165">
        <v>13</v>
      </c>
      <c r="AL25" s="165">
        <v>2</v>
      </c>
      <c r="AM25" s="165">
        <v>9</v>
      </c>
      <c r="AN25" s="165">
        <v>1</v>
      </c>
      <c r="AO25" s="165">
        <v>10</v>
      </c>
      <c r="AP25" s="193">
        <v>3</v>
      </c>
      <c r="AQ25" s="100" t="s">
        <v>207</v>
      </c>
      <c r="AR25" s="172">
        <v>22</v>
      </c>
      <c r="AS25" s="65">
        <v>19</v>
      </c>
      <c r="AT25" s="65">
        <v>0</v>
      </c>
      <c r="AU25" s="65">
        <v>0</v>
      </c>
      <c r="AV25" s="65">
        <v>0</v>
      </c>
      <c r="AW25" s="65">
        <v>7</v>
      </c>
      <c r="AX25" s="65">
        <v>7</v>
      </c>
      <c r="AY25" s="65">
        <v>0</v>
      </c>
      <c r="AZ25" s="65">
        <v>3</v>
      </c>
      <c r="BA25" s="65">
        <v>5</v>
      </c>
      <c r="BB25" s="65">
        <v>0</v>
      </c>
      <c r="BC25" s="65">
        <v>4</v>
      </c>
      <c r="BD25" s="65">
        <v>0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176</v>
      </c>
      <c r="Q26" s="65">
        <v>100</v>
      </c>
      <c r="R26" s="65">
        <v>76</v>
      </c>
      <c r="S26" s="65">
        <v>0</v>
      </c>
      <c r="T26" s="65">
        <v>80</v>
      </c>
      <c r="U26" s="65">
        <v>176</v>
      </c>
      <c r="V26" s="65">
        <v>100</v>
      </c>
      <c r="W26" s="65">
        <v>76</v>
      </c>
      <c r="X26" s="65">
        <v>0</v>
      </c>
      <c r="Y26" s="173">
        <v>80</v>
      </c>
      <c r="Z26" s="100" t="s">
        <v>580</v>
      </c>
      <c r="AA26" s="192">
        <v>61</v>
      </c>
      <c r="AB26" s="165">
        <v>1</v>
      </c>
      <c r="AC26" s="165">
        <v>7</v>
      </c>
      <c r="AD26" s="165">
        <v>7</v>
      </c>
      <c r="AE26" s="165">
        <v>0</v>
      </c>
      <c r="AF26" s="165">
        <v>0</v>
      </c>
      <c r="AG26" s="165">
        <v>0</v>
      </c>
      <c r="AH26" s="165">
        <v>0</v>
      </c>
      <c r="AI26" s="165">
        <v>49</v>
      </c>
      <c r="AJ26" s="165">
        <v>0</v>
      </c>
      <c r="AK26" s="165">
        <v>2</v>
      </c>
      <c r="AL26" s="165">
        <v>1</v>
      </c>
      <c r="AM26" s="165">
        <v>1</v>
      </c>
      <c r="AN26" s="165">
        <v>0</v>
      </c>
      <c r="AO26" s="165">
        <v>2</v>
      </c>
      <c r="AP26" s="193">
        <v>0</v>
      </c>
      <c r="AQ26" s="100" t="s">
        <v>580</v>
      </c>
      <c r="AR26" s="172">
        <v>4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2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8</v>
      </c>
      <c r="C27" s="65">
        <v>6</v>
      </c>
      <c r="D27" s="65">
        <v>6</v>
      </c>
      <c r="E27" s="65">
        <v>5</v>
      </c>
      <c r="F27" s="65">
        <v>5</v>
      </c>
      <c r="G27" s="65">
        <v>3</v>
      </c>
      <c r="H27" s="65">
        <v>214</v>
      </c>
      <c r="I27" s="65">
        <v>214</v>
      </c>
      <c r="J27" s="65">
        <v>2</v>
      </c>
      <c r="K27" s="65">
        <v>508</v>
      </c>
      <c r="L27" s="65">
        <v>390</v>
      </c>
      <c r="M27" s="65">
        <v>3</v>
      </c>
      <c r="N27" s="65">
        <v>876</v>
      </c>
      <c r="O27" s="65">
        <v>626</v>
      </c>
      <c r="P27" s="65">
        <v>1753</v>
      </c>
      <c r="Q27" s="65">
        <v>397</v>
      </c>
      <c r="R27" s="65">
        <v>1356</v>
      </c>
      <c r="S27" s="65">
        <v>4437</v>
      </c>
      <c r="T27" s="65">
        <v>560</v>
      </c>
      <c r="U27" s="65">
        <v>1753</v>
      </c>
      <c r="V27" s="65">
        <v>397</v>
      </c>
      <c r="W27" s="65">
        <v>1356</v>
      </c>
      <c r="X27" s="65">
        <v>4437</v>
      </c>
      <c r="Y27" s="173">
        <v>560</v>
      </c>
      <c r="Z27" s="100" t="s">
        <v>210</v>
      </c>
      <c r="AA27" s="192">
        <v>467</v>
      </c>
      <c r="AB27" s="165">
        <v>9</v>
      </c>
      <c r="AC27" s="165">
        <v>70</v>
      </c>
      <c r="AD27" s="165">
        <v>63</v>
      </c>
      <c r="AE27" s="165">
        <v>7</v>
      </c>
      <c r="AF27" s="165">
        <v>4</v>
      </c>
      <c r="AG27" s="165">
        <v>4</v>
      </c>
      <c r="AH27" s="165">
        <v>0</v>
      </c>
      <c r="AI27" s="165">
        <v>320</v>
      </c>
      <c r="AJ27" s="165">
        <v>4</v>
      </c>
      <c r="AK27" s="165">
        <v>26</v>
      </c>
      <c r="AL27" s="165">
        <v>0</v>
      </c>
      <c r="AM27" s="165">
        <v>19</v>
      </c>
      <c r="AN27" s="165">
        <v>1</v>
      </c>
      <c r="AO27" s="165">
        <v>32</v>
      </c>
      <c r="AP27" s="193">
        <v>0</v>
      </c>
      <c r="AQ27" s="100" t="s">
        <v>210</v>
      </c>
      <c r="AR27" s="172">
        <v>113</v>
      </c>
      <c r="AS27" s="65">
        <v>41</v>
      </c>
      <c r="AT27" s="65">
        <v>0</v>
      </c>
      <c r="AU27" s="65">
        <v>0</v>
      </c>
      <c r="AV27" s="65">
        <v>0</v>
      </c>
      <c r="AW27" s="65">
        <v>8</v>
      </c>
      <c r="AX27" s="65">
        <v>8</v>
      </c>
      <c r="AY27" s="65">
        <v>0</v>
      </c>
      <c r="AZ27" s="65">
        <v>37</v>
      </c>
      <c r="BA27" s="65">
        <v>6</v>
      </c>
      <c r="BB27" s="65">
        <v>1</v>
      </c>
      <c r="BC27" s="65">
        <v>9</v>
      </c>
      <c r="BD27" s="65">
        <v>1</v>
      </c>
      <c r="BE27" s="65">
        <v>8</v>
      </c>
      <c r="BF27" s="65">
        <v>3</v>
      </c>
      <c r="BG27" s="65">
        <v>11</v>
      </c>
      <c r="BH27" s="65">
        <v>71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24</v>
      </c>
      <c r="AB28" s="165">
        <v>0</v>
      </c>
      <c r="AC28" s="165">
        <v>6</v>
      </c>
      <c r="AD28" s="165">
        <v>6</v>
      </c>
      <c r="AE28" s="165">
        <v>0</v>
      </c>
      <c r="AF28" s="165">
        <v>0</v>
      </c>
      <c r="AG28" s="165">
        <v>0</v>
      </c>
      <c r="AH28" s="165">
        <v>0</v>
      </c>
      <c r="AI28" s="165">
        <v>16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2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2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3</v>
      </c>
      <c r="M29" s="65">
        <v>0</v>
      </c>
      <c r="N29" s="65">
        <v>0</v>
      </c>
      <c r="O29" s="65">
        <v>0</v>
      </c>
      <c r="P29" s="65">
        <v>422</v>
      </c>
      <c r="Q29" s="65">
        <v>134</v>
      </c>
      <c r="R29" s="65">
        <v>288</v>
      </c>
      <c r="S29" s="65">
        <v>0</v>
      </c>
      <c r="T29" s="65">
        <v>235</v>
      </c>
      <c r="U29" s="65">
        <v>222</v>
      </c>
      <c r="V29" s="65">
        <v>84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85</v>
      </c>
      <c r="AB29" s="165">
        <v>2</v>
      </c>
      <c r="AC29" s="165">
        <v>17</v>
      </c>
      <c r="AD29" s="165">
        <v>14</v>
      </c>
      <c r="AE29" s="165">
        <v>3</v>
      </c>
      <c r="AF29" s="165">
        <v>2</v>
      </c>
      <c r="AG29" s="165">
        <v>2</v>
      </c>
      <c r="AH29" s="165">
        <v>0</v>
      </c>
      <c r="AI29" s="165">
        <v>48</v>
      </c>
      <c r="AJ29" s="165">
        <v>0</v>
      </c>
      <c r="AK29" s="165">
        <v>5</v>
      </c>
      <c r="AL29" s="165">
        <v>0</v>
      </c>
      <c r="AM29" s="165">
        <v>8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6</v>
      </c>
      <c r="AS29" s="65">
        <v>4</v>
      </c>
      <c r="AT29" s="65">
        <v>0</v>
      </c>
      <c r="AU29" s="65">
        <v>0</v>
      </c>
      <c r="AV29" s="65">
        <v>0</v>
      </c>
      <c r="AW29" s="65">
        <v>1</v>
      </c>
      <c r="AX29" s="65">
        <v>1</v>
      </c>
      <c r="AY29" s="65">
        <v>0</v>
      </c>
      <c r="AZ29" s="65">
        <v>0</v>
      </c>
      <c r="BA29" s="65">
        <v>1</v>
      </c>
      <c r="BB29" s="65">
        <v>0</v>
      </c>
      <c r="BC29" s="65">
        <v>1</v>
      </c>
      <c r="BD29" s="65">
        <v>0</v>
      </c>
      <c r="BE29" s="65">
        <v>0</v>
      </c>
      <c r="BF29" s="65">
        <v>1</v>
      </c>
      <c r="BG29" s="65">
        <v>1</v>
      </c>
      <c r="BH29" s="65">
        <v>4</v>
      </c>
      <c r="BI29" s="65">
        <v>1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134</v>
      </c>
      <c r="I30" s="65">
        <v>106</v>
      </c>
      <c r="J30" s="65">
        <v>2</v>
      </c>
      <c r="K30" s="65">
        <v>68</v>
      </c>
      <c r="L30" s="65">
        <v>68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68</v>
      </c>
      <c r="AB30" s="165">
        <v>13</v>
      </c>
      <c r="AC30" s="165">
        <v>14</v>
      </c>
      <c r="AD30" s="165">
        <v>14</v>
      </c>
      <c r="AE30" s="165">
        <v>0</v>
      </c>
      <c r="AF30" s="165">
        <v>5</v>
      </c>
      <c r="AG30" s="165">
        <v>5</v>
      </c>
      <c r="AH30" s="165">
        <v>0</v>
      </c>
      <c r="AI30" s="165">
        <v>38</v>
      </c>
      <c r="AJ30" s="165">
        <v>0</v>
      </c>
      <c r="AK30" s="165">
        <v>3</v>
      </c>
      <c r="AL30" s="165">
        <v>1</v>
      </c>
      <c r="AM30" s="165">
        <v>8</v>
      </c>
      <c r="AN30" s="165">
        <v>6</v>
      </c>
      <c r="AO30" s="165">
        <v>5</v>
      </c>
      <c r="AP30" s="193">
        <v>1</v>
      </c>
      <c r="AQ30" s="100" t="s">
        <v>213</v>
      </c>
      <c r="AR30" s="172">
        <v>22</v>
      </c>
      <c r="AS30" s="65">
        <v>11</v>
      </c>
      <c r="AT30" s="65">
        <v>0</v>
      </c>
      <c r="AU30" s="65">
        <v>0</v>
      </c>
      <c r="AV30" s="65">
        <v>0</v>
      </c>
      <c r="AW30" s="65">
        <v>3</v>
      </c>
      <c r="AX30" s="65">
        <v>3</v>
      </c>
      <c r="AY30" s="65">
        <v>0</v>
      </c>
      <c r="AZ30" s="65">
        <v>6</v>
      </c>
      <c r="BA30" s="65">
        <v>2</v>
      </c>
      <c r="BB30" s="65">
        <v>1</v>
      </c>
      <c r="BC30" s="65">
        <v>2</v>
      </c>
      <c r="BD30" s="65">
        <v>0</v>
      </c>
      <c r="BE30" s="65">
        <v>2</v>
      </c>
      <c r="BF30" s="65">
        <v>0</v>
      </c>
      <c r="BG30" s="65">
        <v>2</v>
      </c>
      <c r="BH30" s="65">
        <v>13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27</v>
      </c>
      <c r="C31" s="65">
        <v>7</v>
      </c>
      <c r="D31" s="65">
        <v>8</v>
      </c>
      <c r="E31" s="65">
        <v>6</v>
      </c>
      <c r="F31" s="65">
        <v>6</v>
      </c>
      <c r="G31" s="65">
        <v>2</v>
      </c>
      <c r="H31" s="65">
        <v>84</v>
      </c>
      <c r="I31" s="65">
        <v>71</v>
      </c>
      <c r="J31" s="65">
        <v>2</v>
      </c>
      <c r="K31" s="65">
        <v>112</v>
      </c>
      <c r="L31" s="65">
        <v>41</v>
      </c>
      <c r="M31" s="65">
        <v>1</v>
      </c>
      <c r="N31" s="65">
        <v>91</v>
      </c>
      <c r="O31" s="65">
        <v>0</v>
      </c>
      <c r="P31" s="65">
        <v>1080</v>
      </c>
      <c r="Q31" s="65">
        <v>356</v>
      </c>
      <c r="R31" s="65">
        <v>724</v>
      </c>
      <c r="S31" s="65">
        <v>0</v>
      </c>
      <c r="T31" s="65">
        <v>276</v>
      </c>
      <c r="U31" s="65">
        <v>948</v>
      </c>
      <c r="V31" s="65">
        <v>285</v>
      </c>
      <c r="W31" s="65">
        <v>663</v>
      </c>
      <c r="X31" s="65">
        <v>0</v>
      </c>
      <c r="Y31" s="173">
        <v>276</v>
      </c>
      <c r="Z31" s="100" t="s">
        <v>581</v>
      </c>
      <c r="AA31" s="192">
        <v>307</v>
      </c>
      <c r="AB31" s="165">
        <v>17</v>
      </c>
      <c r="AC31" s="165">
        <v>72</v>
      </c>
      <c r="AD31" s="165">
        <v>60</v>
      </c>
      <c r="AE31" s="165">
        <v>12</v>
      </c>
      <c r="AF31" s="165">
        <v>11</v>
      </c>
      <c r="AG31" s="165">
        <v>11</v>
      </c>
      <c r="AH31" s="165">
        <v>0</v>
      </c>
      <c r="AI31" s="165">
        <v>179</v>
      </c>
      <c r="AJ31" s="165">
        <v>5</v>
      </c>
      <c r="AK31" s="165">
        <v>16</v>
      </c>
      <c r="AL31" s="165">
        <v>0</v>
      </c>
      <c r="AM31" s="165">
        <v>21</v>
      </c>
      <c r="AN31" s="165">
        <v>1</v>
      </c>
      <c r="AO31" s="165">
        <v>19</v>
      </c>
      <c r="AP31" s="193">
        <v>0</v>
      </c>
      <c r="AQ31" s="100" t="s">
        <v>581</v>
      </c>
      <c r="AR31" s="172">
        <v>22</v>
      </c>
      <c r="AS31" s="65">
        <v>14</v>
      </c>
      <c r="AT31" s="65">
        <v>0</v>
      </c>
      <c r="AU31" s="65">
        <v>0</v>
      </c>
      <c r="AV31" s="65">
        <v>0</v>
      </c>
      <c r="AW31" s="65">
        <v>1</v>
      </c>
      <c r="AX31" s="65">
        <v>1</v>
      </c>
      <c r="AY31" s="65">
        <v>0</v>
      </c>
      <c r="AZ31" s="65">
        <v>5</v>
      </c>
      <c r="BA31" s="65">
        <v>4</v>
      </c>
      <c r="BB31" s="65">
        <v>0</v>
      </c>
      <c r="BC31" s="65">
        <v>3</v>
      </c>
      <c r="BD31" s="65">
        <v>0</v>
      </c>
      <c r="BE31" s="65">
        <v>2</v>
      </c>
      <c r="BF31" s="65">
        <v>0</v>
      </c>
      <c r="BG31" s="65">
        <v>4</v>
      </c>
      <c r="BH31" s="65">
        <v>14</v>
      </c>
      <c r="BI31" s="65">
        <v>3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3</v>
      </c>
      <c r="F32" s="65">
        <v>3</v>
      </c>
      <c r="G32" s="65">
        <v>2</v>
      </c>
      <c r="H32" s="65">
        <v>100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154</v>
      </c>
      <c r="AB32" s="165">
        <v>6</v>
      </c>
      <c r="AC32" s="165">
        <v>26</v>
      </c>
      <c r="AD32" s="165">
        <v>24</v>
      </c>
      <c r="AE32" s="165">
        <v>2</v>
      </c>
      <c r="AF32" s="165">
        <v>2</v>
      </c>
      <c r="AG32" s="165">
        <v>2</v>
      </c>
      <c r="AH32" s="165">
        <v>0</v>
      </c>
      <c r="AI32" s="165">
        <v>93</v>
      </c>
      <c r="AJ32" s="165">
        <v>2</v>
      </c>
      <c r="AK32" s="165">
        <v>12</v>
      </c>
      <c r="AL32" s="165">
        <v>0</v>
      </c>
      <c r="AM32" s="165">
        <v>11</v>
      </c>
      <c r="AN32" s="165">
        <v>2</v>
      </c>
      <c r="AO32" s="165">
        <v>12</v>
      </c>
      <c r="AP32" s="193">
        <v>0</v>
      </c>
      <c r="AQ32" s="100" t="s">
        <v>214</v>
      </c>
      <c r="AR32" s="172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17</v>
      </c>
      <c r="C33" s="65">
        <v>4</v>
      </c>
      <c r="D33" s="65">
        <v>5</v>
      </c>
      <c r="E33" s="65">
        <v>4</v>
      </c>
      <c r="F33" s="65">
        <v>4</v>
      </c>
      <c r="G33" s="65">
        <v>4</v>
      </c>
      <c r="H33" s="65">
        <v>124</v>
      </c>
      <c r="I33" s="65">
        <v>74</v>
      </c>
      <c r="J33" s="65">
        <v>3</v>
      </c>
      <c r="K33" s="65">
        <v>42</v>
      </c>
      <c r="L33" s="65">
        <v>38</v>
      </c>
      <c r="M33" s="65">
        <v>0</v>
      </c>
      <c r="N33" s="65">
        <v>0</v>
      </c>
      <c r="O33" s="65">
        <v>0</v>
      </c>
      <c r="P33" s="65">
        <v>234</v>
      </c>
      <c r="Q33" s="65">
        <v>164</v>
      </c>
      <c r="R33" s="65">
        <v>70</v>
      </c>
      <c r="S33" s="65">
        <v>0</v>
      </c>
      <c r="T33" s="65">
        <v>300</v>
      </c>
      <c r="U33" s="65">
        <v>234</v>
      </c>
      <c r="V33" s="65">
        <v>164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204</v>
      </c>
      <c r="AB33" s="165">
        <v>20</v>
      </c>
      <c r="AC33" s="165">
        <v>59</v>
      </c>
      <c r="AD33" s="165">
        <v>44</v>
      </c>
      <c r="AE33" s="165">
        <v>15</v>
      </c>
      <c r="AF33" s="165">
        <v>11</v>
      </c>
      <c r="AG33" s="165">
        <v>11</v>
      </c>
      <c r="AH33" s="165">
        <v>0</v>
      </c>
      <c r="AI33" s="165">
        <v>109</v>
      </c>
      <c r="AJ33" s="165">
        <v>4</v>
      </c>
      <c r="AK33" s="165">
        <v>12</v>
      </c>
      <c r="AL33" s="165">
        <v>1</v>
      </c>
      <c r="AM33" s="165">
        <v>12</v>
      </c>
      <c r="AN33" s="165">
        <v>2</v>
      </c>
      <c r="AO33" s="165">
        <v>12</v>
      </c>
      <c r="AP33" s="193">
        <v>2</v>
      </c>
      <c r="AQ33" s="100" t="s">
        <v>582</v>
      </c>
      <c r="AR33" s="172">
        <v>14</v>
      </c>
      <c r="AS33" s="65">
        <v>36</v>
      </c>
      <c r="AT33" s="65">
        <v>0</v>
      </c>
      <c r="AU33" s="65">
        <v>0</v>
      </c>
      <c r="AV33" s="65">
        <v>0</v>
      </c>
      <c r="AW33" s="65">
        <v>6</v>
      </c>
      <c r="AX33" s="65">
        <v>6</v>
      </c>
      <c r="AY33" s="65">
        <v>0</v>
      </c>
      <c r="AZ33" s="65">
        <v>0</v>
      </c>
      <c r="BA33" s="65">
        <v>6</v>
      </c>
      <c r="BB33" s="65">
        <v>1</v>
      </c>
      <c r="BC33" s="65">
        <v>6</v>
      </c>
      <c r="BD33" s="65">
        <v>0</v>
      </c>
      <c r="BE33" s="65">
        <v>6</v>
      </c>
      <c r="BF33" s="65">
        <v>0</v>
      </c>
      <c r="BG33" s="65">
        <v>7</v>
      </c>
      <c r="BH33" s="65">
        <v>11</v>
      </c>
      <c r="BI33" s="65">
        <v>2</v>
      </c>
      <c r="BJ33" s="65">
        <v>5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48</v>
      </c>
      <c r="C34" s="65">
        <v>12</v>
      </c>
      <c r="D34" s="65">
        <v>12</v>
      </c>
      <c r="E34" s="65">
        <v>11</v>
      </c>
      <c r="F34" s="65">
        <v>11</v>
      </c>
      <c r="G34" s="65">
        <v>9</v>
      </c>
      <c r="H34" s="65">
        <v>450</v>
      </c>
      <c r="I34" s="65">
        <v>450</v>
      </c>
      <c r="J34" s="65">
        <v>39</v>
      </c>
      <c r="K34" s="65">
        <v>994</v>
      </c>
      <c r="L34" s="65">
        <v>994</v>
      </c>
      <c r="M34" s="65">
        <v>0</v>
      </c>
      <c r="N34" s="65">
        <v>0</v>
      </c>
      <c r="O34" s="65">
        <v>0</v>
      </c>
      <c r="P34" s="65">
        <v>2042</v>
      </c>
      <c r="Q34" s="65">
        <v>1323</v>
      </c>
      <c r="R34" s="65">
        <v>719</v>
      </c>
      <c r="S34" s="65">
        <v>0</v>
      </c>
      <c r="T34" s="65">
        <v>1328</v>
      </c>
      <c r="U34" s="65">
        <v>1704</v>
      </c>
      <c r="V34" s="65">
        <v>1101</v>
      </c>
      <c r="W34" s="65">
        <v>603</v>
      </c>
      <c r="X34" s="65">
        <v>0</v>
      </c>
      <c r="Y34" s="173">
        <v>1328</v>
      </c>
      <c r="Z34" s="100" t="s">
        <v>583</v>
      </c>
      <c r="AA34" s="192">
        <v>1166</v>
      </c>
      <c r="AB34" s="165">
        <v>61</v>
      </c>
      <c r="AC34" s="165">
        <v>299</v>
      </c>
      <c r="AD34" s="165">
        <v>216</v>
      </c>
      <c r="AE34" s="165">
        <v>83</v>
      </c>
      <c r="AF34" s="165">
        <v>50</v>
      </c>
      <c r="AG34" s="165">
        <v>50</v>
      </c>
      <c r="AH34" s="165">
        <v>0</v>
      </c>
      <c r="AI34" s="165">
        <v>640</v>
      </c>
      <c r="AJ34" s="165">
        <v>5</v>
      </c>
      <c r="AK34" s="165">
        <v>62</v>
      </c>
      <c r="AL34" s="165">
        <v>3</v>
      </c>
      <c r="AM34" s="165">
        <v>79</v>
      </c>
      <c r="AN34" s="165">
        <v>1</v>
      </c>
      <c r="AO34" s="165">
        <v>86</v>
      </c>
      <c r="AP34" s="193">
        <v>2</v>
      </c>
      <c r="AQ34" s="100" t="s">
        <v>583</v>
      </c>
      <c r="AR34" s="172">
        <v>138</v>
      </c>
      <c r="AS34" s="65">
        <v>85</v>
      </c>
      <c r="AT34" s="65">
        <v>0</v>
      </c>
      <c r="AU34" s="65">
        <v>0</v>
      </c>
      <c r="AV34" s="65">
        <v>0</v>
      </c>
      <c r="AW34" s="65">
        <v>3</v>
      </c>
      <c r="AX34" s="65">
        <v>3</v>
      </c>
      <c r="AY34" s="65">
        <v>0</v>
      </c>
      <c r="AZ34" s="65">
        <v>3</v>
      </c>
      <c r="BA34" s="65">
        <v>20</v>
      </c>
      <c r="BB34" s="65">
        <v>0</v>
      </c>
      <c r="BC34" s="65">
        <v>45</v>
      </c>
      <c r="BD34" s="65">
        <v>0</v>
      </c>
      <c r="BE34" s="65">
        <v>2</v>
      </c>
      <c r="BF34" s="65">
        <v>3</v>
      </c>
      <c r="BG34" s="65">
        <v>15</v>
      </c>
      <c r="BH34" s="65">
        <v>126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36</v>
      </c>
      <c r="C35" s="65">
        <v>6</v>
      </c>
      <c r="D35" s="65">
        <v>6</v>
      </c>
      <c r="E35" s="65">
        <v>5</v>
      </c>
      <c r="F35" s="65">
        <v>6</v>
      </c>
      <c r="G35" s="65">
        <v>8</v>
      </c>
      <c r="H35" s="65">
        <v>444</v>
      </c>
      <c r="I35" s="65">
        <v>404</v>
      </c>
      <c r="J35" s="65">
        <v>3</v>
      </c>
      <c r="K35" s="65">
        <v>122</v>
      </c>
      <c r="L35" s="65">
        <v>122</v>
      </c>
      <c r="M35" s="65">
        <v>2</v>
      </c>
      <c r="N35" s="65">
        <v>124</v>
      </c>
      <c r="O35" s="65">
        <v>124</v>
      </c>
      <c r="P35" s="65">
        <v>1058</v>
      </c>
      <c r="Q35" s="65">
        <v>597</v>
      </c>
      <c r="R35" s="65">
        <v>461</v>
      </c>
      <c r="S35" s="65">
        <v>248</v>
      </c>
      <c r="T35" s="65">
        <v>310</v>
      </c>
      <c r="U35" s="65">
        <v>1048</v>
      </c>
      <c r="V35" s="65">
        <v>587</v>
      </c>
      <c r="W35" s="65">
        <v>461</v>
      </c>
      <c r="X35" s="65">
        <v>248</v>
      </c>
      <c r="Y35" s="173">
        <v>310</v>
      </c>
      <c r="Z35" s="100" t="s">
        <v>199</v>
      </c>
      <c r="AA35" s="192">
        <v>588</v>
      </c>
      <c r="AB35" s="165">
        <v>49</v>
      </c>
      <c r="AC35" s="165">
        <v>121</v>
      </c>
      <c r="AD35" s="165">
        <v>92</v>
      </c>
      <c r="AE35" s="165">
        <v>29</v>
      </c>
      <c r="AF35" s="165">
        <v>20</v>
      </c>
      <c r="AG35" s="165">
        <v>20</v>
      </c>
      <c r="AH35" s="165">
        <v>0</v>
      </c>
      <c r="AI35" s="165">
        <v>381</v>
      </c>
      <c r="AJ35" s="165">
        <v>5</v>
      </c>
      <c r="AK35" s="165">
        <v>29</v>
      </c>
      <c r="AL35" s="165">
        <v>8</v>
      </c>
      <c r="AM35" s="165">
        <v>26</v>
      </c>
      <c r="AN35" s="165">
        <v>11</v>
      </c>
      <c r="AO35" s="165">
        <v>31</v>
      </c>
      <c r="AP35" s="193">
        <v>5</v>
      </c>
      <c r="AQ35" s="100" t="s">
        <v>199</v>
      </c>
      <c r="AR35" s="172">
        <v>65</v>
      </c>
      <c r="AS35" s="65">
        <v>37</v>
      </c>
      <c r="AT35" s="65">
        <v>0</v>
      </c>
      <c r="AU35" s="65">
        <v>0</v>
      </c>
      <c r="AV35" s="65">
        <v>0</v>
      </c>
      <c r="AW35" s="65">
        <v>6</v>
      </c>
      <c r="AX35" s="65">
        <v>5</v>
      </c>
      <c r="AY35" s="65">
        <v>1</v>
      </c>
      <c r="AZ35" s="65">
        <v>28</v>
      </c>
      <c r="BA35" s="65">
        <v>7</v>
      </c>
      <c r="BB35" s="65">
        <v>1</v>
      </c>
      <c r="BC35" s="65">
        <v>7</v>
      </c>
      <c r="BD35" s="65">
        <v>0</v>
      </c>
      <c r="BE35" s="65">
        <v>5</v>
      </c>
      <c r="BF35" s="65">
        <v>1</v>
      </c>
      <c r="BG35" s="65">
        <v>12</v>
      </c>
      <c r="BH35" s="65">
        <v>30</v>
      </c>
      <c r="BI35" s="65">
        <v>5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79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23</v>
      </c>
      <c r="AB36" s="179">
        <v>3</v>
      </c>
      <c r="AC36" s="179">
        <v>1</v>
      </c>
      <c r="AD36" s="179">
        <v>1</v>
      </c>
      <c r="AE36" s="179">
        <v>0</v>
      </c>
      <c r="AF36" s="179">
        <v>1</v>
      </c>
      <c r="AG36" s="179">
        <v>1</v>
      </c>
      <c r="AH36" s="179">
        <v>0</v>
      </c>
      <c r="AI36" s="179">
        <v>17</v>
      </c>
      <c r="AJ36" s="179">
        <v>0</v>
      </c>
      <c r="AK36" s="179">
        <v>3</v>
      </c>
      <c r="AL36" s="179">
        <v>0</v>
      </c>
      <c r="AM36" s="179">
        <v>0</v>
      </c>
      <c r="AN36" s="179">
        <v>2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12" customFormat="1" x14ac:dyDescent="0.25">
      <c r="B39" s="105"/>
      <c r="C39" s="105"/>
      <c r="D39" s="109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105"/>
      <c r="BK39" s="105"/>
      <c r="BL39" s="105"/>
      <c r="BM39" s="105"/>
      <c r="BN39" s="105"/>
      <c r="BO39" s="105"/>
    </row>
    <row r="40" spans="1:67" s="112" customFormat="1" x14ac:dyDescent="0.25">
      <c r="B40" s="105"/>
      <c r="C40" s="105"/>
      <c r="D40" s="109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105"/>
      <c r="BK40" s="105"/>
      <c r="BL40" s="105"/>
      <c r="BM40" s="105"/>
      <c r="BN40" s="105"/>
      <c r="BO40" s="105"/>
    </row>
    <row r="41" spans="1:67" s="112" customFormat="1" x14ac:dyDescent="0.25">
      <c r="B41" s="105"/>
      <c r="C41" s="105"/>
      <c r="D41" s="109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105"/>
      <c r="BK41" s="105"/>
      <c r="BL41" s="105"/>
      <c r="BM41" s="105"/>
      <c r="BN41" s="105"/>
      <c r="BO41" s="105"/>
    </row>
    <row r="42" spans="1:67" s="112" customFormat="1" x14ac:dyDescent="0.25">
      <c r="B42" s="105"/>
      <c r="C42" s="105"/>
      <c r="D42" s="109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</row>
    <row r="43" spans="1:67" s="112" customFormat="1" x14ac:dyDescent="0.25">
      <c r="B43" s="105"/>
      <c r="C43" s="105"/>
      <c r="D43" s="109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</row>
    <row r="44" spans="1:67" s="112" customFormat="1" x14ac:dyDescent="0.25">
      <c r="B44" s="105"/>
      <c r="C44" s="105"/>
      <c r="D44" s="109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</row>
    <row r="45" spans="1:67" s="112" customFormat="1" x14ac:dyDescent="0.25">
      <c r="B45" s="105"/>
      <c r="C45" s="105"/>
      <c r="D45" s="109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s="112" customFormat="1" x14ac:dyDescent="0.25">
      <c r="B46" s="105"/>
      <c r="C46" s="105"/>
      <c r="D46" s="109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</row>
    <row r="47" spans="1:67" s="112" customFormat="1" x14ac:dyDescent="0.25">
      <c r="B47" s="105"/>
      <c r="C47" s="105"/>
      <c r="D47" s="109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</row>
    <row r="48" spans="1:67" s="112" customFormat="1" x14ac:dyDescent="0.25">
      <c r="B48" s="105"/>
      <c r="C48" s="105"/>
      <c r="D48" s="109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</row>
    <row r="49" spans="2:67" s="27" customFormat="1" x14ac:dyDescent="0.25">
      <c r="B49" s="31"/>
      <c r="C49" s="31"/>
      <c r="D49" s="3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</row>
    <row r="50" spans="2:67" s="27" customFormat="1" x14ac:dyDescent="0.25">
      <c r="B50" s="31"/>
      <c r="C50" s="31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</row>
    <row r="51" spans="2:67" s="27" customFormat="1" x14ac:dyDescent="0.25">
      <c r="B51" s="31"/>
      <c r="C51" s="31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</row>
  </sheetData>
  <mergeCells count="108">
    <mergeCell ref="AQ40:AZ41"/>
    <mergeCell ref="BC9:BC11"/>
    <mergeCell ref="BD9:BD11"/>
    <mergeCell ref="BE9:BE11"/>
    <mergeCell ref="AR9:AR11"/>
    <mergeCell ref="AS9:AS11"/>
    <mergeCell ref="AT9:AV9"/>
    <mergeCell ref="AT10:AT11"/>
    <mergeCell ref="AU10:AU11"/>
    <mergeCell ref="AV10:AV11"/>
    <mergeCell ref="AW9:AY9"/>
    <mergeCell ref="AZ9:AZ11"/>
    <mergeCell ref="BA9:BA11"/>
    <mergeCell ref="BB9:BB11"/>
    <mergeCell ref="AW10:AW11"/>
    <mergeCell ref="AX10:AX11"/>
    <mergeCell ref="AY10:AY11"/>
    <mergeCell ref="AM8:AN8"/>
    <mergeCell ref="AO8:AP8"/>
    <mergeCell ref="AT8:AY8"/>
    <mergeCell ref="AZ8:BA8"/>
    <mergeCell ref="BI8:BJ8"/>
    <mergeCell ref="AA7:AB8"/>
    <mergeCell ref="J8:L9"/>
    <mergeCell ref="Z6:Z11"/>
    <mergeCell ref="B8:B11"/>
    <mergeCell ref="P9:R9"/>
    <mergeCell ref="S9:S11"/>
    <mergeCell ref="M8:O9"/>
    <mergeCell ref="P8:T8"/>
    <mergeCell ref="T9:T11"/>
    <mergeCell ref="U9:W9"/>
    <mergeCell ref="X9:X11"/>
    <mergeCell ref="Y9:Y11"/>
    <mergeCell ref="W10:W11"/>
    <mergeCell ref="U10:U11"/>
    <mergeCell ref="V10:V11"/>
    <mergeCell ref="AG10:AG11"/>
    <mergeCell ref="AH10:AH11"/>
    <mergeCell ref="BF9:BF11"/>
    <mergeCell ref="AA9:AA11"/>
    <mergeCell ref="X1:Y1"/>
    <mergeCell ref="BI1:BJ1"/>
    <mergeCell ref="AO1:AP1"/>
    <mergeCell ref="AO2:AP2"/>
    <mergeCell ref="A3:Y3"/>
    <mergeCell ref="Z3:AP3"/>
    <mergeCell ref="AQ3:BJ3"/>
    <mergeCell ref="G10:G11"/>
    <mergeCell ref="H10:H11"/>
    <mergeCell ref="I10:I11"/>
    <mergeCell ref="J10:J11"/>
    <mergeCell ref="A4:Y4"/>
    <mergeCell ref="Z4:AP4"/>
    <mergeCell ref="AQ4:BJ4"/>
    <mergeCell ref="A6:A11"/>
    <mergeCell ref="B6:O7"/>
    <mergeCell ref="P6:Y7"/>
    <mergeCell ref="U8:Y8"/>
    <mergeCell ref="BG9:BG11"/>
    <mergeCell ref="C8:C11"/>
    <mergeCell ref="D8:D11"/>
    <mergeCell ref="E8:E11"/>
    <mergeCell ref="F8:F11"/>
    <mergeCell ref="G8:I9"/>
    <mergeCell ref="BH9:BH11"/>
    <mergeCell ref="BI9:BI11"/>
    <mergeCell ref="BJ9:BJ11"/>
    <mergeCell ref="X2:Y2"/>
    <mergeCell ref="BI2:BJ2"/>
    <mergeCell ref="AA6:AP6"/>
    <mergeCell ref="AQ6:AQ11"/>
    <mergeCell ref="AL9:AL11"/>
    <mergeCell ref="AM9:AM11"/>
    <mergeCell ref="AN9:AN11"/>
    <mergeCell ref="AO9:AO11"/>
    <mergeCell ref="AR6:BJ6"/>
    <mergeCell ref="A5:Y5"/>
    <mergeCell ref="Z5:AP5"/>
    <mergeCell ref="AQ5:BJ5"/>
    <mergeCell ref="AC7:AP7"/>
    <mergeCell ref="AR7:AS8"/>
    <mergeCell ref="AT7:BJ7"/>
    <mergeCell ref="AC8:AH8"/>
    <mergeCell ref="AI8:AJ8"/>
    <mergeCell ref="AK8:AL8"/>
    <mergeCell ref="BB8:BC8"/>
    <mergeCell ref="BD8:BE8"/>
    <mergeCell ref="BF8:BG8"/>
    <mergeCell ref="K10:K11"/>
    <mergeCell ref="L10:L11"/>
    <mergeCell ref="M10:M11"/>
    <mergeCell ref="N10:N11"/>
    <mergeCell ref="AP9:AP11"/>
    <mergeCell ref="O10:O11"/>
    <mergeCell ref="P10:P11"/>
    <mergeCell ref="Q10:Q11"/>
    <mergeCell ref="R10:R11"/>
    <mergeCell ref="AB9:AB11"/>
    <mergeCell ref="AC9:AE9"/>
    <mergeCell ref="AF9:AH9"/>
    <mergeCell ref="AI9:AI11"/>
    <mergeCell ref="AJ9:AJ11"/>
    <mergeCell ref="AC10:AC11"/>
    <mergeCell ref="AF10:AF11"/>
    <mergeCell ref="AD10:AD11"/>
    <mergeCell ref="AE10:AE11"/>
    <mergeCell ref="AK9:AK11"/>
  </mergeCells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O51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5" width="12.25" style="1" customWidth="1"/>
    <col min="26" max="26" width="19.5" customWidth="1"/>
    <col min="27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665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666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667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521</v>
      </c>
      <c r="B6" s="272" t="s">
        <v>363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364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521</v>
      </c>
      <c r="AA6" s="253" t="s">
        <v>339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521</v>
      </c>
      <c r="AR6" s="253" t="s">
        <v>339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479</v>
      </c>
      <c r="AB7" s="270"/>
      <c r="AC7" s="254" t="s">
        <v>522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78" t="s">
        <v>342</v>
      </c>
      <c r="AS7" s="269"/>
      <c r="AT7" s="253" t="s">
        <v>523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365</v>
      </c>
      <c r="C8" s="235" t="s">
        <v>81</v>
      </c>
      <c r="D8" s="235" t="s">
        <v>524</v>
      </c>
      <c r="E8" s="235" t="s">
        <v>366</v>
      </c>
      <c r="F8" s="235" t="s">
        <v>367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53" t="s">
        <v>368</v>
      </c>
      <c r="AD8" s="254"/>
      <c r="AE8" s="254"/>
      <c r="AF8" s="254"/>
      <c r="AG8" s="254"/>
      <c r="AH8" s="255"/>
      <c r="AI8" s="321" t="s">
        <v>82</v>
      </c>
      <c r="AJ8" s="396"/>
      <c r="AK8" s="321" t="s">
        <v>93</v>
      </c>
      <c r="AL8" s="396"/>
      <c r="AM8" s="321" t="s">
        <v>526</v>
      </c>
      <c r="AN8" s="396"/>
      <c r="AO8" s="321" t="s">
        <v>360</v>
      </c>
      <c r="AP8" s="406"/>
      <c r="AQ8" s="407"/>
      <c r="AR8" s="415"/>
      <c r="AS8" s="416"/>
      <c r="AT8" s="253" t="s">
        <v>109</v>
      </c>
      <c r="AU8" s="254"/>
      <c r="AV8" s="254"/>
      <c r="AW8" s="254"/>
      <c r="AX8" s="254"/>
      <c r="AY8" s="255"/>
      <c r="AZ8" s="321" t="s">
        <v>353</v>
      </c>
      <c r="BA8" s="396"/>
      <c r="BB8" s="321" t="s">
        <v>369</v>
      </c>
      <c r="BC8" s="396"/>
      <c r="BD8" s="321" t="s">
        <v>526</v>
      </c>
      <c r="BE8" s="396"/>
      <c r="BF8" s="321" t="s">
        <v>360</v>
      </c>
      <c r="BG8" s="396"/>
      <c r="BH8" s="60" t="s">
        <v>527</v>
      </c>
      <c r="BI8" s="321" t="s">
        <v>586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66</v>
      </c>
      <c r="AB9" s="236" t="s">
        <v>373</v>
      </c>
      <c r="AC9" s="253" t="s">
        <v>371</v>
      </c>
      <c r="AD9" s="254"/>
      <c r="AE9" s="255"/>
      <c r="AF9" s="253" t="s">
        <v>372</v>
      </c>
      <c r="AG9" s="254"/>
      <c r="AH9" s="255"/>
      <c r="AI9" s="236" t="s">
        <v>362</v>
      </c>
      <c r="AJ9" s="236" t="s">
        <v>373</v>
      </c>
      <c r="AK9" s="236" t="s">
        <v>362</v>
      </c>
      <c r="AL9" s="236" t="s">
        <v>468</v>
      </c>
      <c r="AM9" s="236" t="s">
        <v>362</v>
      </c>
      <c r="AN9" s="236" t="s">
        <v>373</v>
      </c>
      <c r="AO9" s="236" t="s">
        <v>362</v>
      </c>
      <c r="AP9" s="247" t="s">
        <v>373</v>
      </c>
      <c r="AQ9" s="407"/>
      <c r="AR9" s="235" t="s">
        <v>362</v>
      </c>
      <c r="AS9" s="235" t="s">
        <v>373</v>
      </c>
      <c r="AT9" s="237" t="s">
        <v>371</v>
      </c>
      <c r="AU9" s="237"/>
      <c r="AV9" s="237"/>
      <c r="AW9" s="237" t="s">
        <v>372</v>
      </c>
      <c r="AX9" s="237"/>
      <c r="AY9" s="237"/>
      <c r="AZ9" s="235" t="s">
        <v>362</v>
      </c>
      <c r="BA9" s="235" t="s">
        <v>69</v>
      </c>
      <c r="BB9" s="235" t="s">
        <v>362</v>
      </c>
      <c r="BC9" s="235" t="s">
        <v>373</v>
      </c>
      <c r="BD9" s="235" t="s">
        <v>362</v>
      </c>
      <c r="BE9" s="235" t="s">
        <v>373</v>
      </c>
      <c r="BF9" s="235" t="s">
        <v>362</v>
      </c>
      <c r="BG9" s="235" t="s">
        <v>373</v>
      </c>
      <c r="BH9" s="247" t="s">
        <v>362</v>
      </c>
      <c r="BI9" s="235" t="s">
        <v>362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378</v>
      </c>
      <c r="AD10" s="236" t="s">
        <v>79</v>
      </c>
      <c r="AE10" s="236" t="s">
        <v>377</v>
      </c>
      <c r="AF10" s="236" t="s">
        <v>378</v>
      </c>
      <c r="AG10" s="236" t="s">
        <v>376</v>
      </c>
      <c r="AH10" s="236" t="s">
        <v>377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378</v>
      </c>
      <c r="AU10" s="236" t="s">
        <v>79</v>
      </c>
      <c r="AV10" s="236" t="s">
        <v>78</v>
      </c>
      <c r="AW10" s="236" t="s">
        <v>77</v>
      </c>
      <c r="AX10" s="236" t="s">
        <v>376</v>
      </c>
      <c r="AY10" s="236" t="s">
        <v>377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302</v>
      </c>
      <c r="C12" s="189">
        <f t="shared" si="0"/>
        <v>106</v>
      </c>
      <c r="D12" s="189">
        <f t="shared" si="0"/>
        <v>122</v>
      </c>
      <c r="E12" s="189">
        <f t="shared" si="0"/>
        <v>90</v>
      </c>
      <c r="F12" s="189">
        <f t="shared" si="0"/>
        <v>93</v>
      </c>
      <c r="G12" s="189">
        <f t="shared" si="0"/>
        <v>64</v>
      </c>
      <c r="H12" s="189">
        <f t="shared" si="0"/>
        <v>3266</v>
      </c>
      <c r="I12" s="189">
        <f t="shared" si="0"/>
        <v>2348</v>
      </c>
      <c r="J12" s="189">
        <f t="shared" si="0"/>
        <v>87</v>
      </c>
      <c r="K12" s="189">
        <f t="shared" si="0"/>
        <v>3720</v>
      </c>
      <c r="L12" s="189">
        <f t="shared" si="0"/>
        <v>2984</v>
      </c>
      <c r="M12" s="189">
        <f t="shared" si="0"/>
        <v>20</v>
      </c>
      <c r="N12" s="189">
        <f t="shared" si="0"/>
        <v>1949</v>
      </c>
      <c r="O12" s="189">
        <f t="shared" si="0"/>
        <v>1310</v>
      </c>
      <c r="P12" s="189">
        <f t="shared" si="0"/>
        <v>22945</v>
      </c>
      <c r="Q12" s="189">
        <f t="shared" si="0"/>
        <v>7620</v>
      </c>
      <c r="R12" s="189">
        <f t="shared" si="0"/>
        <v>15325</v>
      </c>
      <c r="S12" s="189">
        <f t="shared" si="0"/>
        <v>4685</v>
      </c>
      <c r="T12" s="189">
        <f t="shared" si="0"/>
        <v>6696</v>
      </c>
      <c r="U12" s="189">
        <f t="shared" si="0"/>
        <v>19523</v>
      </c>
      <c r="V12" s="189">
        <f t="shared" si="0"/>
        <v>6352</v>
      </c>
      <c r="W12" s="189">
        <f t="shared" si="0"/>
        <v>13171</v>
      </c>
      <c r="X12" s="189">
        <f t="shared" si="0"/>
        <v>4790</v>
      </c>
      <c r="Y12" s="190">
        <f t="shared" si="0"/>
        <v>6564</v>
      </c>
      <c r="Z12" s="102" t="s">
        <v>448</v>
      </c>
      <c r="AA12" s="188">
        <f t="shared" ref="AA12:AP12" si="1">SUM(AA13:AA36)</f>
        <v>6897</v>
      </c>
      <c r="AB12" s="189">
        <f t="shared" si="1"/>
        <v>427</v>
      </c>
      <c r="AC12" s="189">
        <f t="shared" si="1"/>
        <v>1250</v>
      </c>
      <c r="AD12" s="189">
        <f t="shared" si="1"/>
        <v>966</v>
      </c>
      <c r="AE12" s="189">
        <f t="shared" si="1"/>
        <v>284</v>
      </c>
      <c r="AF12" s="189">
        <f t="shared" si="1"/>
        <v>205</v>
      </c>
      <c r="AG12" s="189">
        <f t="shared" si="1"/>
        <v>200</v>
      </c>
      <c r="AH12" s="189">
        <f t="shared" si="1"/>
        <v>5</v>
      </c>
      <c r="AI12" s="189">
        <f t="shared" si="1"/>
        <v>4312</v>
      </c>
      <c r="AJ12" s="189">
        <f t="shared" si="1"/>
        <v>67</v>
      </c>
      <c r="AK12" s="189">
        <f t="shared" si="1"/>
        <v>425</v>
      </c>
      <c r="AL12" s="189">
        <f t="shared" si="1"/>
        <v>46</v>
      </c>
      <c r="AM12" s="189">
        <f t="shared" si="1"/>
        <v>402</v>
      </c>
      <c r="AN12" s="189">
        <f t="shared" si="1"/>
        <v>58</v>
      </c>
      <c r="AO12" s="189">
        <f t="shared" si="1"/>
        <v>508</v>
      </c>
      <c r="AP12" s="190">
        <f t="shared" si="1"/>
        <v>51</v>
      </c>
      <c r="AQ12" s="102" t="s">
        <v>448</v>
      </c>
      <c r="AR12" s="188">
        <f t="shared" ref="AR12:BG12" si="2">SUM(AR13:AR36)</f>
        <v>738</v>
      </c>
      <c r="AS12" s="189">
        <f t="shared" si="2"/>
        <v>410</v>
      </c>
      <c r="AT12" s="189">
        <f t="shared" si="2"/>
        <v>1</v>
      </c>
      <c r="AU12" s="189">
        <f t="shared" si="2"/>
        <v>0</v>
      </c>
      <c r="AV12" s="189">
        <f t="shared" si="2"/>
        <v>1</v>
      </c>
      <c r="AW12" s="189">
        <f t="shared" si="2"/>
        <v>73</v>
      </c>
      <c r="AX12" s="189">
        <f t="shared" si="2"/>
        <v>69</v>
      </c>
      <c r="AY12" s="189">
        <f t="shared" si="2"/>
        <v>4</v>
      </c>
      <c r="AZ12" s="189">
        <f t="shared" si="2"/>
        <v>141</v>
      </c>
      <c r="BA12" s="189">
        <f t="shared" si="2"/>
        <v>76</v>
      </c>
      <c r="BB12" s="189">
        <f t="shared" si="2"/>
        <v>15</v>
      </c>
      <c r="BC12" s="189">
        <f t="shared" si="2"/>
        <v>117</v>
      </c>
      <c r="BD12" s="189">
        <f t="shared" si="2"/>
        <v>2</v>
      </c>
      <c r="BE12" s="189">
        <f t="shared" si="2"/>
        <v>46</v>
      </c>
      <c r="BF12" s="189">
        <f t="shared" si="2"/>
        <v>15</v>
      </c>
      <c r="BG12" s="189">
        <f t="shared" si="2"/>
        <v>93</v>
      </c>
      <c r="BH12" s="189">
        <f>SUM(BH13:BH36)</f>
        <v>501</v>
      </c>
      <c r="BI12" s="189">
        <f>SUM(BI13:BI36)</f>
        <v>63</v>
      </c>
      <c r="BJ12" s="189">
        <f>SUM(BJ13:BJ36)</f>
        <v>5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27</v>
      </c>
      <c r="C13" s="65">
        <v>7</v>
      </c>
      <c r="D13" s="65">
        <v>15</v>
      </c>
      <c r="E13" s="65">
        <v>7</v>
      </c>
      <c r="F13" s="65">
        <v>6</v>
      </c>
      <c r="G13" s="65">
        <v>6</v>
      </c>
      <c r="H13" s="65">
        <v>198</v>
      </c>
      <c r="I13" s="65">
        <v>176</v>
      </c>
      <c r="J13" s="65">
        <v>6</v>
      </c>
      <c r="K13" s="65">
        <v>274</v>
      </c>
      <c r="L13" s="65">
        <v>219</v>
      </c>
      <c r="M13" s="65">
        <v>3</v>
      </c>
      <c r="N13" s="65">
        <v>155</v>
      </c>
      <c r="O13" s="65">
        <v>82</v>
      </c>
      <c r="P13" s="65">
        <v>2425</v>
      </c>
      <c r="Q13" s="65">
        <v>449</v>
      </c>
      <c r="R13" s="65">
        <v>1976</v>
      </c>
      <c r="S13" s="65">
        <v>0</v>
      </c>
      <c r="T13" s="65">
        <v>582</v>
      </c>
      <c r="U13" s="65">
        <v>2320</v>
      </c>
      <c r="V13" s="65">
        <v>384</v>
      </c>
      <c r="W13" s="65">
        <v>1936</v>
      </c>
      <c r="X13" s="65">
        <v>0</v>
      </c>
      <c r="Y13" s="173">
        <v>542</v>
      </c>
      <c r="Z13" s="100" t="s">
        <v>576</v>
      </c>
      <c r="AA13" s="192">
        <v>637</v>
      </c>
      <c r="AB13" s="165">
        <v>67</v>
      </c>
      <c r="AC13" s="165">
        <v>106</v>
      </c>
      <c r="AD13" s="165">
        <v>92</v>
      </c>
      <c r="AE13" s="165">
        <v>14</v>
      </c>
      <c r="AF13" s="165">
        <v>13</v>
      </c>
      <c r="AG13" s="165">
        <v>12</v>
      </c>
      <c r="AH13" s="165">
        <v>1</v>
      </c>
      <c r="AI13" s="165">
        <v>379</v>
      </c>
      <c r="AJ13" s="165">
        <v>14</v>
      </c>
      <c r="AK13" s="165">
        <v>45</v>
      </c>
      <c r="AL13" s="165">
        <v>13</v>
      </c>
      <c r="AM13" s="165">
        <v>49</v>
      </c>
      <c r="AN13" s="165">
        <v>14</v>
      </c>
      <c r="AO13" s="165">
        <v>58</v>
      </c>
      <c r="AP13" s="193">
        <v>13</v>
      </c>
      <c r="AQ13" s="100" t="s">
        <v>576</v>
      </c>
      <c r="AR13" s="172">
        <v>54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48</v>
      </c>
      <c r="BI13" s="65">
        <v>6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6</v>
      </c>
      <c r="D14" s="65">
        <v>4</v>
      </c>
      <c r="E14" s="65">
        <v>4</v>
      </c>
      <c r="F14" s="65">
        <v>7</v>
      </c>
      <c r="G14" s="65">
        <v>3</v>
      </c>
      <c r="H14" s="65">
        <v>117</v>
      </c>
      <c r="I14" s="65">
        <v>78</v>
      </c>
      <c r="J14" s="65">
        <v>2</v>
      </c>
      <c r="K14" s="65">
        <v>60</v>
      </c>
      <c r="L14" s="65">
        <v>51</v>
      </c>
      <c r="M14" s="65">
        <v>1</v>
      </c>
      <c r="N14" s="65">
        <v>100</v>
      </c>
      <c r="O14" s="65">
        <v>78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146</v>
      </c>
      <c r="AB14" s="165">
        <v>6</v>
      </c>
      <c r="AC14" s="165">
        <v>19</v>
      </c>
      <c r="AD14" s="165">
        <v>19</v>
      </c>
      <c r="AE14" s="165">
        <v>0</v>
      </c>
      <c r="AF14" s="165">
        <v>1</v>
      </c>
      <c r="AG14" s="165">
        <v>1</v>
      </c>
      <c r="AH14" s="165">
        <v>0</v>
      </c>
      <c r="AI14" s="165">
        <v>93</v>
      </c>
      <c r="AJ14" s="165">
        <v>1</v>
      </c>
      <c r="AK14" s="165">
        <v>10</v>
      </c>
      <c r="AL14" s="165">
        <v>1</v>
      </c>
      <c r="AM14" s="165">
        <v>11</v>
      </c>
      <c r="AN14" s="165">
        <v>0</v>
      </c>
      <c r="AO14" s="165">
        <v>13</v>
      </c>
      <c r="AP14" s="193">
        <v>3</v>
      </c>
      <c r="AQ14" s="100" t="s">
        <v>200</v>
      </c>
      <c r="AR14" s="172">
        <v>32</v>
      </c>
      <c r="AS14" s="65">
        <v>16</v>
      </c>
      <c r="AT14" s="65">
        <v>0</v>
      </c>
      <c r="AU14" s="65">
        <v>0</v>
      </c>
      <c r="AV14" s="65">
        <v>0</v>
      </c>
      <c r="AW14" s="65">
        <v>4</v>
      </c>
      <c r="AX14" s="65">
        <v>3</v>
      </c>
      <c r="AY14" s="65">
        <v>1</v>
      </c>
      <c r="AZ14" s="65">
        <v>9</v>
      </c>
      <c r="BA14" s="65">
        <v>0</v>
      </c>
      <c r="BB14" s="65">
        <v>0</v>
      </c>
      <c r="BC14" s="65">
        <v>5</v>
      </c>
      <c r="BD14" s="65">
        <v>0</v>
      </c>
      <c r="BE14" s="65">
        <v>3</v>
      </c>
      <c r="BF14" s="65">
        <v>1</v>
      </c>
      <c r="BG14" s="65">
        <v>4</v>
      </c>
      <c r="BH14" s="65">
        <v>20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123</v>
      </c>
      <c r="I15" s="65">
        <v>64</v>
      </c>
      <c r="J15" s="65">
        <v>10</v>
      </c>
      <c r="K15" s="65">
        <v>365</v>
      </c>
      <c r="L15" s="65">
        <v>298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470</v>
      </c>
      <c r="U15" s="65">
        <v>1584</v>
      </c>
      <c r="V15" s="65">
        <v>521</v>
      </c>
      <c r="W15" s="65">
        <v>1063</v>
      </c>
      <c r="X15" s="65">
        <v>0</v>
      </c>
      <c r="Y15" s="173">
        <v>470</v>
      </c>
      <c r="Z15" s="100" t="s">
        <v>431</v>
      </c>
      <c r="AA15" s="192">
        <v>515</v>
      </c>
      <c r="AB15" s="165">
        <v>17</v>
      </c>
      <c r="AC15" s="165">
        <v>98</v>
      </c>
      <c r="AD15" s="165">
        <v>50</v>
      </c>
      <c r="AE15" s="165">
        <v>48</v>
      </c>
      <c r="AF15" s="165">
        <v>7</v>
      </c>
      <c r="AG15" s="165">
        <v>6</v>
      </c>
      <c r="AH15" s="165">
        <v>1</v>
      </c>
      <c r="AI15" s="165">
        <v>317</v>
      </c>
      <c r="AJ15" s="165">
        <v>0</v>
      </c>
      <c r="AK15" s="165">
        <v>31</v>
      </c>
      <c r="AL15" s="165">
        <v>2</v>
      </c>
      <c r="AM15" s="165">
        <v>29</v>
      </c>
      <c r="AN15" s="165">
        <v>5</v>
      </c>
      <c r="AO15" s="165">
        <v>40</v>
      </c>
      <c r="AP15" s="193">
        <v>3</v>
      </c>
      <c r="AQ15" s="100" t="s">
        <v>431</v>
      </c>
      <c r="AR15" s="172">
        <v>59</v>
      </c>
      <c r="AS15" s="65">
        <v>41</v>
      </c>
      <c r="AT15" s="65">
        <v>0</v>
      </c>
      <c r="AU15" s="65">
        <v>0</v>
      </c>
      <c r="AV15" s="65">
        <v>0</v>
      </c>
      <c r="AW15" s="65">
        <v>8</v>
      </c>
      <c r="AX15" s="65">
        <v>6</v>
      </c>
      <c r="AY15" s="65">
        <v>2</v>
      </c>
      <c r="AZ15" s="65">
        <v>15</v>
      </c>
      <c r="BA15" s="65">
        <v>8</v>
      </c>
      <c r="BB15" s="65">
        <v>3</v>
      </c>
      <c r="BC15" s="65">
        <v>12</v>
      </c>
      <c r="BD15" s="65">
        <v>0</v>
      </c>
      <c r="BE15" s="65">
        <v>5</v>
      </c>
      <c r="BF15" s="65">
        <v>0</v>
      </c>
      <c r="BG15" s="65">
        <v>8</v>
      </c>
      <c r="BH15" s="65">
        <v>41</v>
      </c>
      <c r="BI15" s="65">
        <v>0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4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32</v>
      </c>
      <c r="M16" s="65">
        <v>0</v>
      </c>
      <c r="N16" s="65">
        <v>0</v>
      </c>
      <c r="O16" s="65">
        <v>0</v>
      </c>
      <c r="P16" s="65">
        <v>758</v>
      </c>
      <c r="Q16" s="65">
        <v>205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0</v>
      </c>
      <c r="Y16" s="173">
        <v>70</v>
      </c>
      <c r="Z16" s="100" t="s">
        <v>201</v>
      </c>
      <c r="AA16" s="192">
        <v>119</v>
      </c>
      <c r="AB16" s="165">
        <v>16</v>
      </c>
      <c r="AC16" s="165">
        <v>9</v>
      </c>
      <c r="AD16" s="165">
        <v>9</v>
      </c>
      <c r="AE16" s="165">
        <v>0</v>
      </c>
      <c r="AF16" s="165">
        <v>5</v>
      </c>
      <c r="AG16" s="165">
        <v>5</v>
      </c>
      <c r="AH16" s="165">
        <v>0</v>
      </c>
      <c r="AI16" s="165">
        <v>79</v>
      </c>
      <c r="AJ16" s="165">
        <v>4</v>
      </c>
      <c r="AK16" s="165">
        <v>10</v>
      </c>
      <c r="AL16" s="165">
        <v>2</v>
      </c>
      <c r="AM16" s="165">
        <v>7</v>
      </c>
      <c r="AN16" s="165">
        <v>4</v>
      </c>
      <c r="AO16" s="165">
        <v>14</v>
      </c>
      <c r="AP16" s="193">
        <v>1</v>
      </c>
      <c r="AQ16" s="100" t="s">
        <v>201</v>
      </c>
      <c r="AR16" s="172">
        <v>5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0</v>
      </c>
      <c r="BB16" s="65">
        <v>1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2</v>
      </c>
      <c r="BI16" s="65">
        <v>1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12</v>
      </c>
      <c r="C17" s="65">
        <v>2</v>
      </c>
      <c r="D17" s="65">
        <v>3</v>
      </c>
      <c r="E17" s="65">
        <v>3</v>
      </c>
      <c r="F17" s="65">
        <v>2</v>
      </c>
      <c r="G17" s="65">
        <v>2</v>
      </c>
      <c r="H17" s="65">
        <v>90</v>
      </c>
      <c r="I17" s="65">
        <v>49</v>
      </c>
      <c r="J17" s="65">
        <v>1</v>
      </c>
      <c r="K17" s="65">
        <v>30</v>
      </c>
      <c r="L17" s="65">
        <v>22</v>
      </c>
      <c r="M17" s="65">
        <v>2</v>
      </c>
      <c r="N17" s="65">
        <v>113</v>
      </c>
      <c r="O17" s="65">
        <v>92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177</v>
      </c>
      <c r="AB17" s="165">
        <v>21</v>
      </c>
      <c r="AC17" s="165">
        <v>20</v>
      </c>
      <c r="AD17" s="165">
        <v>18</v>
      </c>
      <c r="AE17" s="165">
        <v>2</v>
      </c>
      <c r="AF17" s="165">
        <v>13</v>
      </c>
      <c r="AG17" s="165">
        <v>13</v>
      </c>
      <c r="AH17" s="165">
        <v>0</v>
      </c>
      <c r="AI17" s="165">
        <v>129</v>
      </c>
      <c r="AJ17" s="165">
        <v>8</v>
      </c>
      <c r="AK17" s="165">
        <v>11</v>
      </c>
      <c r="AL17" s="165">
        <v>0</v>
      </c>
      <c r="AM17" s="165">
        <v>6</v>
      </c>
      <c r="AN17" s="165">
        <v>0</v>
      </c>
      <c r="AO17" s="165">
        <v>11</v>
      </c>
      <c r="AP17" s="193">
        <v>0</v>
      </c>
      <c r="AQ17" s="100" t="s">
        <v>202</v>
      </c>
      <c r="AR17" s="172">
        <v>25</v>
      </c>
      <c r="AS17" s="65">
        <v>19</v>
      </c>
      <c r="AT17" s="65">
        <v>0</v>
      </c>
      <c r="AU17" s="65">
        <v>0</v>
      </c>
      <c r="AV17" s="65">
        <v>0</v>
      </c>
      <c r="AW17" s="65">
        <v>5</v>
      </c>
      <c r="AX17" s="65">
        <v>5</v>
      </c>
      <c r="AY17" s="65">
        <v>0</v>
      </c>
      <c r="AZ17" s="65">
        <v>13</v>
      </c>
      <c r="BA17" s="65">
        <v>3</v>
      </c>
      <c r="BB17" s="65">
        <v>0</v>
      </c>
      <c r="BC17" s="65">
        <v>5</v>
      </c>
      <c r="BD17" s="65">
        <v>0</v>
      </c>
      <c r="BE17" s="65">
        <v>2</v>
      </c>
      <c r="BF17" s="65">
        <v>0</v>
      </c>
      <c r="BG17" s="65">
        <v>4</v>
      </c>
      <c r="BH17" s="65">
        <v>12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7</v>
      </c>
      <c r="D18" s="65">
        <v>8</v>
      </c>
      <c r="E18" s="65">
        <v>6</v>
      </c>
      <c r="F18" s="65">
        <v>8</v>
      </c>
      <c r="G18" s="65">
        <v>2</v>
      </c>
      <c r="H18" s="65">
        <v>116</v>
      </c>
      <c r="I18" s="65">
        <v>90</v>
      </c>
      <c r="J18" s="65">
        <v>1</v>
      </c>
      <c r="K18" s="65">
        <v>45</v>
      </c>
      <c r="L18" s="65">
        <v>45</v>
      </c>
      <c r="M18" s="65">
        <v>1</v>
      </c>
      <c r="N18" s="65">
        <v>42</v>
      </c>
      <c r="O18" s="65">
        <v>30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1262</v>
      </c>
      <c r="V18" s="65">
        <v>387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386</v>
      </c>
      <c r="AB18" s="165">
        <v>21</v>
      </c>
      <c r="AC18" s="165">
        <v>56</v>
      </c>
      <c r="AD18" s="165">
        <v>42</v>
      </c>
      <c r="AE18" s="165">
        <v>14</v>
      </c>
      <c r="AF18" s="165">
        <v>18</v>
      </c>
      <c r="AG18" s="165">
        <v>17</v>
      </c>
      <c r="AH18" s="165">
        <v>1</v>
      </c>
      <c r="AI18" s="165">
        <v>256</v>
      </c>
      <c r="AJ18" s="165">
        <v>0</v>
      </c>
      <c r="AK18" s="165">
        <v>27</v>
      </c>
      <c r="AL18" s="165">
        <v>2</v>
      </c>
      <c r="AM18" s="165">
        <v>19</v>
      </c>
      <c r="AN18" s="165">
        <v>1</v>
      </c>
      <c r="AO18" s="165">
        <v>28</v>
      </c>
      <c r="AP18" s="193">
        <v>0</v>
      </c>
      <c r="AQ18" s="100" t="s">
        <v>577</v>
      </c>
      <c r="AR18" s="172">
        <v>24</v>
      </c>
      <c r="AS18" s="65">
        <v>20</v>
      </c>
      <c r="AT18" s="65">
        <v>1</v>
      </c>
      <c r="AU18" s="65">
        <v>0</v>
      </c>
      <c r="AV18" s="65">
        <v>1</v>
      </c>
      <c r="AW18" s="65">
        <v>6</v>
      </c>
      <c r="AX18" s="65">
        <v>6</v>
      </c>
      <c r="AY18" s="65">
        <v>0</v>
      </c>
      <c r="AZ18" s="65">
        <v>13</v>
      </c>
      <c r="BA18" s="65">
        <v>0</v>
      </c>
      <c r="BB18" s="65">
        <v>0</v>
      </c>
      <c r="BC18" s="65">
        <v>5</v>
      </c>
      <c r="BD18" s="65">
        <v>0</v>
      </c>
      <c r="BE18" s="65">
        <v>3</v>
      </c>
      <c r="BF18" s="65">
        <v>0</v>
      </c>
      <c r="BG18" s="65">
        <v>6</v>
      </c>
      <c r="BH18" s="65">
        <v>10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11</v>
      </c>
      <c r="C19" s="65">
        <v>9</v>
      </c>
      <c r="D19" s="65">
        <v>6</v>
      </c>
      <c r="E19" s="65">
        <v>6</v>
      </c>
      <c r="F19" s="65">
        <v>5</v>
      </c>
      <c r="G19" s="65">
        <v>2</v>
      </c>
      <c r="H19" s="65">
        <v>106</v>
      </c>
      <c r="I19" s="65">
        <v>90</v>
      </c>
      <c r="J19" s="65">
        <v>2</v>
      </c>
      <c r="K19" s="65">
        <v>259</v>
      </c>
      <c r="L19" s="65">
        <v>259</v>
      </c>
      <c r="M19" s="65">
        <v>1</v>
      </c>
      <c r="N19" s="65">
        <v>45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194</v>
      </c>
      <c r="U19" s="65">
        <v>872</v>
      </c>
      <c r="V19" s="65">
        <v>250</v>
      </c>
      <c r="W19" s="65">
        <v>622</v>
      </c>
      <c r="X19" s="65">
        <v>0</v>
      </c>
      <c r="Y19" s="173">
        <v>194</v>
      </c>
      <c r="Z19" s="100" t="s">
        <v>203</v>
      </c>
      <c r="AA19" s="192">
        <v>267</v>
      </c>
      <c r="AB19" s="165">
        <v>16</v>
      </c>
      <c r="AC19" s="165">
        <v>43</v>
      </c>
      <c r="AD19" s="165">
        <v>35</v>
      </c>
      <c r="AE19" s="165">
        <v>8</v>
      </c>
      <c r="AF19" s="165">
        <v>13</v>
      </c>
      <c r="AG19" s="165">
        <v>13</v>
      </c>
      <c r="AH19" s="165">
        <v>0</v>
      </c>
      <c r="AI19" s="165">
        <v>164</v>
      </c>
      <c r="AJ19" s="165">
        <v>2</v>
      </c>
      <c r="AK19" s="165">
        <v>19</v>
      </c>
      <c r="AL19" s="165">
        <v>0</v>
      </c>
      <c r="AM19" s="165">
        <v>18</v>
      </c>
      <c r="AN19" s="165">
        <v>1</v>
      </c>
      <c r="AO19" s="165">
        <v>23</v>
      </c>
      <c r="AP19" s="193">
        <v>0</v>
      </c>
      <c r="AQ19" s="100" t="s">
        <v>203</v>
      </c>
      <c r="AR19" s="172">
        <v>36</v>
      </c>
      <c r="AS19" s="65">
        <v>12</v>
      </c>
      <c r="AT19" s="65">
        <v>0</v>
      </c>
      <c r="AU19" s="65">
        <v>0</v>
      </c>
      <c r="AV19" s="65">
        <v>0</v>
      </c>
      <c r="AW19" s="65">
        <v>4</v>
      </c>
      <c r="AX19" s="65">
        <v>4</v>
      </c>
      <c r="AY19" s="65">
        <v>0</v>
      </c>
      <c r="AZ19" s="65">
        <v>5</v>
      </c>
      <c r="BA19" s="65">
        <v>1</v>
      </c>
      <c r="BB19" s="65">
        <v>1</v>
      </c>
      <c r="BC19" s="65">
        <v>4</v>
      </c>
      <c r="BD19" s="65">
        <v>0</v>
      </c>
      <c r="BE19" s="65">
        <v>0</v>
      </c>
      <c r="BF19" s="65">
        <v>1</v>
      </c>
      <c r="BG19" s="65">
        <v>3</v>
      </c>
      <c r="BH19" s="65">
        <v>29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3</v>
      </c>
      <c r="D20" s="65">
        <v>3</v>
      </c>
      <c r="E20" s="65">
        <v>2</v>
      </c>
      <c r="F20" s="65">
        <v>1</v>
      </c>
      <c r="G20" s="65">
        <v>5</v>
      </c>
      <c r="H20" s="65">
        <v>323</v>
      </c>
      <c r="I20" s="65">
        <v>0</v>
      </c>
      <c r="J20" s="65">
        <v>3</v>
      </c>
      <c r="K20" s="65">
        <v>248</v>
      </c>
      <c r="L20" s="65">
        <v>0</v>
      </c>
      <c r="M20" s="65">
        <v>2</v>
      </c>
      <c r="N20" s="65">
        <v>192</v>
      </c>
      <c r="O20" s="65">
        <v>0</v>
      </c>
      <c r="P20" s="65">
        <v>1067</v>
      </c>
      <c r="Q20" s="65">
        <v>217</v>
      </c>
      <c r="R20" s="65">
        <v>850</v>
      </c>
      <c r="S20" s="65">
        <v>0</v>
      </c>
      <c r="T20" s="65">
        <v>300</v>
      </c>
      <c r="U20" s="65">
        <v>1117</v>
      </c>
      <c r="V20" s="65">
        <v>267</v>
      </c>
      <c r="W20" s="65">
        <v>850</v>
      </c>
      <c r="X20" s="65">
        <v>105</v>
      </c>
      <c r="Y20" s="173">
        <v>268</v>
      </c>
      <c r="Z20" s="100" t="s">
        <v>204</v>
      </c>
      <c r="AA20" s="192">
        <v>340</v>
      </c>
      <c r="AB20" s="165">
        <v>40</v>
      </c>
      <c r="AC20" s="165">
        <v>36</v>
      </c>
      <c r="AD20" s="165">
        <v>28</v>
      </c>
      <c r="AE20" s="165">
        <v>8</v>
      </c>
      <c r="AF20" s="165">
        <v>11</v>
      </c>
      <c r="AG20" s="165">
        <v>11</v>
      </c>
      <c r="AH20" s="165">
        <v>0</v>
      </c>
      <c r="AI20" s="165">
        <v>240</v>
      </c>
      <c r="AJ20" s="165">
        <v>4</v>
      </c>
      <c r="AK20" s="165">
        <v>24</v>
      </c>
      <c r="AL20" s="165">
        <v>8</v>
      </c>
      <c r="AM20" s="165">
        <v>13</v>
      </c>
      <c r="AN20" s="165">
        <v>3</v>
      </c>
      <c r="AO20" s="165">
        <v>27</v>
      </c>
      <c r="AP20" s="193">
        <v>14</v>
      </c>
      <c r="AQ20" s="100" t="s">
        <v>204</v>
      </c>
      <c r="AR20" s="172">
        <v>49</v>
      </c>
      <c r="AS20" s="65">
        <v>1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27</v>
      </c>
      <c r="BI20" s="65">
        <v>22</v>
      </c>
      <c r="BJ20" s="65">
        <v>1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2</v>
      </c>
      <c r="D21" s="65">
        <v>2</v>
      </c>
      <c r="E21" s="65">
        <v>1</v>
      </c>
      <c r="F21" s="65">
        <v>2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0</v>
      </c>
      <c r="N21" s="65">
        <v>0</v>
      </c>
      <c r="O21" s="65">
        <v>0</v>
      </c>
      <c r="P21" s="65">
        <v>770</v>
      </c>
      <c r="Q21" s="65">
        <v>250</v>
      </c>
      <c r="R21" s="65">
        <v>520</v>
      </c>
      <c r="S21" s="65">
        <v>0</v>
      </c>
      <c r="T21" s="65">
        <v>95</v>
      </c>
      <c r="U21" s="65">
        <v>390</v>
      </c>
      <c r="V21" s="65">
        <v>110</v>
      </c>
      <c r="W21" s="65">
        <v>280</v>
      </c>
      <c r="X21" s="65">
        <v>0</v>
      </c>
      <c r="Y21" s="173">
        <v>95</v>
      </c>
      <c r="Z21" s="100" t="s">
        <v>205</v>
      </c>
      <c r="AA21" s="192">
        <v>142</v>
      </c>
      <c r="AB21" s="165">
        <v>3</v>
      </c>
      <c r="AC21" s="165">
        <v>23</v>
      </c>
      <c r="AD21" s="165">
        <v>20</v>
      </c>
      <c r="AE21" s="165">
        <v>3</v>
      </c>
      <c r="AF21" s="165">
        <v>2</v>
      </c>
      <c r="AG21" s="165">
        <v>2</v>
      </c>
      <c r="AH21" s="165">
        <v>0</v>
      </c>
      <c r="AI21" s="165">
        <v>86</v>
      </c>
      <c r="AJ21" s="165">
        <v>0</v>
      </c>
      <c r="AK21" s="165">
        <v>7</v>
      </c>
      <c r="AL21" s="165">
        <v>0</v>
      </c>
      <c r="AM21" s="165">
        <v>13</v>
      </c>
      <c r="AN21" s="165">
        <v>0</v>
      </c>
      <c r="AO21" s="165">
        <v>13</v>
      </c>
      <c r="AP21" s="193">
        <v>1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5</v>
      </c>
      <c r="C22" s="65">
        <v>3</v>
      </c>
      <c r="D22" s="65">
        <v>4</v>
      </c>
      <c r="E22" s="65">
        <v>0</v>
      </c>
      <c r="F22" s="65">
        <v>3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0</v>
      </c>
      <c r="M22" s="65">
        <v>0</v>
      </c>
      <c r="N22" s="65">
        <v>0</v>
      </c>
      <c r="O22" s="65">
        <v>0</v>
      </c>
      <c r="P22" s="65">
        <v>520</v>
      </c>
      <c r="Q22" s="65">
        <v>126</v>
      </c>
      <c r="R22" s="65">
        <v>394</v>
      </c>
      <c r="S22" s="65">
        <v>0</v>
      </c>
      <c r="T22" s="65">
        <v>90</v>
      </c>
      <c r="U22" s="65">
        <v>360</v>
      </c>
      <c r="V22" s="65">
        <v>86</v>
      </c>
      <c r="W22" s="65">
        <v>274</v>
      </c>
      <c r="X22" s="65">
        <v>0</v>
      </c>
      <c r="Y22" s="173">
        <v>90</v>
      </c>
      <c r="Z22" s="100" t="s">
        <v>206</v>
      </c>
      <c r="AA22" s="192">
        <v>86</v>
      </c>
      <c r="AB22" s="165">
        <v>5</v>
      </c>
      <c r="AC22" s="165">
        <v>13</v>
      </c>
      <c r="AD22" s="165">
        <v>13</v>
      </c>
      <c r="AE22" s="165">
        <v>0</v>
      </c>
      <c r="AF22" s="165">
        <v>0</v>
      </c>
      <c r="AG22" s="165">
        <v>0</v>
      </c>
      <c r="AH22" s="165">
        <v>0</v>
      </c>
      <c r="AI22" s="165">
        <v>57</v>
      </c>
      <c r="AJ22" s="165">
        <v>1</v>
      </c>
      <c r="AK22" s="165">
        <v>6</v>
      </c>
      <c r="AL22" s="165">
        <v>1</v>
      </c>
      <c r="AM22" s="165">
        <v>5</v>
      </c>
      <c r="AN22" s="165">
        <v>0</v>
      </c>
      <c r="AO22" s="165">
        <v>5</v>
      </c>
      <c r="AP22" s="193">
        <v>3</v>
      </c>
      <c r="AQ22" s="100" t="s">
        <v>206</v>
      </c>
      <c r="AR22" s="172">
        <v>3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3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3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350</v>
      </c>
      <c r="U23" s="65">
        <v>1028</v>
      </c>
      <c r="V23" s="65">
        <v>220</v>
      </c>
      <c r="W23" s="65">
        <v>808</v>
      </c>
      <c r="X23" s="65">
        <v>0</v>
      </c>
      <c r="Y23" s="173">
        <v>350</v>
      </c>
      <c r="Z23" s="100" t="s">
        <v>578</v>
      </c>
      <c r="AA23" s="192">
        <v>327</v>
      </c>
      <c r="AB23" s="165">
        <v>9</v>
      </c>
      <c r="AC23" s="165">
        <v>47</v>
      </c>
      <c r="AD23" s="165">
        <v>34</v>
      </c>
      <c r="AE23" s="165">
        <v>13</v>
      </c>
      <c r="AF23" s="165">
        <v>8</v>
      </c>
      <c r="AG23" s="165">
        <v>7</v>
      </c>
      <c r="AH23" s="165">
        <v>1</v>
      </c>
      <c r="AI23" s="165">
        <v>218</v>
      </c>
      <c r="AJ23" s="165">
        <v>0</v>
      </c>
      <c r="AK23" s="165">
        <v>24</v>
      </c>
      <c r="AL23" s="165">
        <v>0</v>
      </c>
      <c r="AM23" s="165">
        <v>15</v>
      </c>
      <c r="AN23" s="165">
        <v>1</v>
      </c>
      <c r="AO23" s="165">
        <v>23</v>
      </c>
      <c r="AP23" s="193">
        <v>0</v>
      </c>
      <c r="AQ23" s="100" t="s">
        <v>578</v>
      </c>
      <c r="AR23" s="172">
        <v>12</v>
      </c>
      <c r="AS23" s="65">
        <v>11</v>
      </c>
      <c r="AT23" s="65">
        <v>0</v>
      </c>
      <c r="AU23" s="65">
        <v>0</v>
      </c>
      <c r="AV23" s="65">
        <v>0</v>
      </c>
      <c r="AW23" s="65">
        <v>4</v>
      </c>
      <c r="AX23" s="65">
        <v>4</v>
      </c>
      <c r="AY23" s="65">
        <v>0</v>
      </c>
      <c r="AZ23" s="65">
        <v>7</v>
      </c>
      <c r="BA23" s="65">
        <v>0</v>
      </c>
      <c r="BB23" s="65">
        <v>0</v>
      </c>
      <c r="BC23" s="65">
        <v>2</v>
      </c>
      <c r="BD23" s="65">
        <v>0</v>
      </c>
      <c r="BE23" s="65">
        <v>2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8</v>
      </c>
      <c r="C24" s="65">
        <v>5</v>
      </c>
      <c r="D24" s="65">
        <v>5</v>
      </c>
      <c r="E24" s="65">
        <v>5</v>
      </c>
      <c r="F24" s="65">
        <v>5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383</v>
      </c>
      <c r="M24" s="65">
        <v>1</v>
      </c>
      <c r="N24" s="65">
        <v>99</v>
      </c>
      <c r="O24" s="65">
        <v>99</v>
      </c>
      <c r="P24" s="65">
        <v>1216</v>
      </c>
      <c r="Q24" s="65">
        <v>390</v>
      </c>
      <c r="R24" s="65">
        <v>826</v>
      </c>
      <c r="S24" s="65">
        <v>0</v>
      </c>
      <c r="T24" s="65">
        <v>300</v>
      </c>
      <c r="U24" s="65">
        <v>986</v>
      </c>
      <c r="V24" s="65">
        <v>310</v>
      </c>
      <c r="W24" s="65">
        <v>676</v>
      </c>
      <c r="X24" s="65">
        <v>0</v>
      </c>
      <c r="Y24" s="173">
        <v>250</v>
      </c>
      <c r="Z24" s="100" t="s">
        <v>579</v>
      </c>
      <c r="AA24" s="192">
        <v>357</v>
      </c>
      <c r="AB24" s="165">
        <v>10</v>
      </c>
      <c r="AC24" s="165">
        <v>56</v>
      </c>
      <c r="AD24" s="165">
        <v>43</v>
      </c>
      <c r="AE24" s="165">
        <v>13</v>
      </c>
      <c r="AF24" s="165">
        <v>5</v>
      </c>
      <c r="AG24" s="165">
        <v>4</v>
      </c>
      <c r="AH24" s="165">
        <v>1</v>
      </c>
      <c r="AI24" s="165">
        <v>225</v>
      </c>
      <c r="AJ24" s="165">
        <v>2</v>
      </c>
      <c r="AK24" s="165">
        <v>24</v>
      </c>
      <c r="AL24" s="165">
        <v>0</v>
      </c>
      <c r="AM24" s="165">
        <v>24</v>
      </c>
      <c r="AN24" s="165">
        <v>1</v>
      </c>
      <c r="AO24" s="165">
        <v>28</v>
      </c>
      <c r="AP24" s="193">
        <v>2</v>
      </c>
      <c r="AQ24" s="100" t="s">
        <v>579</v>
      </c>
      <c r="AR24" s="172">
        <v>83</v>
      </c>
      <c r="AS24" s="65">
        <v>34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5</v>
      </c>
      <c r="BA24" s="65">
        <v>8</v>
      </c>
      <c r="BB24" s="65">
        <v>3</v>
      </c>
      <c r="BC24" s="65">
        <v>8</v>
      </c>
      <c r="BD24" s="65">
        <v>0</v>
      </c>
      <c r="BE24" s="65">
        <v>7</v>
      </c>
      <c r="BF24" s="65">
        <v>3</v>
      </c>
      <c r="BG24" s="65">
        <v>10</v>
      </c>
      <c r="BH24" s="65">
        <v>60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2</v>
      </c>
      <c r="D25" s="65">
        <v>5</v>
      </c>
      <c r="E25" s="65">
        <v>4</v>
      </c>
      <c r="F25" s="65">
        <v>4</v>
      </c>
      <c r="G25" s="65">
        <v>2</v>
      </c>
      <c r="H25" s="65">
        <v>160</v>
      </c>
      <c r="I25" s="65">
        <v>101</v>
      </c>
      <c r="J25" s="65">
        <v>1</v>
      </c>
      <c r="K25" s="65">
        <v>69</v>
      </c>
      <c r="L25" s="65">
        <v>44</v>
      </c>
      <c r="M25" s="65">
        <v>1</v>
      </c>
      <c r="N25" s="65">
        <v>50</v>
      </c>
      <c r="O25" s="65">
        <v>26</v>
      </c>
      <c r="P25" s="65">
        <v>1123</v>
      </c>
      <c r="Q25" s="65">
        <v>360</v>
      </c>
      <c r="R25" s="65">
        <v>763</v>
      </c>
      <c r="S25" s="65">
        <v>0</v>
      </c>
      <c r="T25" s="65">
        <v>165</v>
      </c>
      <c r="U25" s="65">
        <v>923</v>
      </c>
      <c r="V25" s="65">
        <v>310</v>
      </c>
      <c r="W25" s="65">
        <v>613</v>
      </c>
      <c r="X25" s="65">
        <v>0</v>
      </c>
      <c r="Y25" s="173">
        <v>165</v>
      </c>
      <c r="Z25" s="100" t="s">
        <v>207</v>
      </c>
      <c r="AA25" s="192">
        <v>249</v>
      </c>
      <c r="AB25" s="165">
        <v>16</v>
      </c>
      <c r="AC25" s="165">
        <v>33</v>
      </c>
      <c r="AD25" s="165">
        <v>32</v>
      </c>
      <c r="AE25" s="165">
        <v>1</v>
      </c>
      <c r="AF25" s="165">
        <v>8</v>
      </c>
      <c r="AG25" s="165">
        <v>8</v>
      </c>
      <c r="AH25" s="165">
        <v>0</v>
      </c>
      <c r="AI25" s="165">
        <v>182</v>
      </c>
      <c r="AJ25" s="165">
        <v>1</v>
      </c>
      <c r="AK25" s="165">
        <v>15</v>
      </c>
      <c r="AL25" s="165">
        <v>3</v>
      </c>
      <c r="AM25" s="165">
        <v>9</v>
      </c>
      <c r="AN25" s="165">
        <v>1</v>
      </c>
      <c r="AO25" s="165">
        <v>10</v>
      </c>
      <c r="AP25" s="193">
        <v>3</v>
      </c>
      <c r="AQ25" s="100" t="s">
        <v>207</v>
      </c>
      <c r="AR25" s="172">
        <v>22</v>
      </c>
      <c r="AS25" s="65">
        <v>19</v>
      </c>
      <c r="AT25" s="65">
        <v>0</v>
      </c>
      <c r="AU25" s="65">
        <v>0</v>
      </c>
      <c r="AV25" s="65">
        <v>0</v>
      </c>
      <c r="AW25" s="65">
        <v>7</v>
      </c>
      <c r="AX25" s="65">
        <v>7</v>
      </c>
      <c r="AY25" s="65">
        <v>0</v>
      </c>
      <c r="AZ25" s="65">
        <v>3</v>
      </c>
      <c r="BA25" s="65">
        <v>5</v>
      </c>
      <c r="BB25" s="65">
        <v>0</v>
      </c>
      <c r="BC25" s="65">
        <v>4</v>
      </c>
      <c r="BD25" s="65">
        <v>0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2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176</v>
      </c>
      <c r="Q26" s="65">
        <v>100</v>
      </c>
      <c r="R26" s="65">
        <v>76</v>
      </c>
      <c r="S26" s="65">
        <v>0</v>
      </c>
      <c r="T26" s="65">
        <v>80</v>
      </c>
      <c r="U26" s="65">
        <v>172</v>
      </c>
      <c r="V26" s="65">
        <v>96</v>
      </c>
      <c r="W26" s="65">
        <v>76</v>
      </c>
      <c r="X26" s="65">
        <v>0</v>
      </c>
      <c r="Y26" s="173">
        <v>80</v>
      </c>
      <c r="Z26" s="100" t="s">
        <v>580</v>
      </c>
      <c r="AA26" s="192">
        <v>60</v>
      </c>
      <c r="AB26" s="165">
        <v>2</v>
      </c>
      <c r="AC26" s="165">
        <v>6</v>
      </c>
      <c r="AD26" s="165">
        <v>6</v>
      </c>
      <c r="AE26" s="165">
        <v>0</v>
      </c>
      <c r="AF26" s="165">
        <v>1</v>
      </c>
      <c r="AG26" s="165">
        <v>1</v>
      </c>
      <c r="AH26" s="165">
        <v>0</v>
      </c>
      <c r="AI26" s="165">
        <v>49</v>
      </c>
      <c r="AJ26" s="165">
        <v>0</v>
      </c>
      <c r="AK26" s="165">
        <v>2</v>
      </c>
      <c r="AL26" s="165">
        <v>1</v>
      </c>
      <c r="AM26" s="165">
        <v>1</v>
      </c>
      <c r="AN26" s="165">
        <v>0</v>
      </c>
      <c r="AO26" s="165">
        <v>2</v>
      </c>
      <c r="AP26" s="193">
        <v>0</v>
      </c>
      <c r="AQ26" s="100" t="s">
        <v>580</v>
      </c>
      <c r="AR26" s="172">
        <v>5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1</v>
      </c>
      <c r="BE26" s="65">
        <v>0</v>
      </c>
      <c r="BF26" s="65">
        <v>0</v>
      </c>
      <c r="BG26" s="65">
        <v>0</v>
      </c>
      <c r="BH26" s="65">
        <v>2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8</v>
      </c>
      <c r="C27" s="65">
        <v>6</v>
      </c>
      <c r="D27" s="65">
        <v>6</v>
      </c>
      <c r="E27" s="65">
        <v>5</v>
      </c>
      <c r="F27" s="65">
        <v>5</v>
      </c>
      <c r="G27" s="65">
        <v>3</v>
      </c>
      <c r="H27" s="65">
        <v>214</v>
      </c>
      <c r="I27" s="65">
        <v>214</v>
      </c>
      <c r="J27" s="65">
        <v>2</v>
      </c>
      <c r="K27" s="65">
        <v>508</v>
      </c>
      <c r="L27" s="65">
        <v>390</v>
      </c>
      <c r="M27" s="65">
        <v>3</v>
      </c>
      <c r="N27" s="65">
        <v>876</v>
      </c>
      <c r="O27" s="65">
        <v>626</v>
      </c>
      <c r="P27" s="65">
        <v>1753</v>
      </c>
      <c r="Q27" s="65">
        <v>397</v>
      </c>
      <c r="R27" s="65">
        <v>1356</v>
      </c>
      <c r="S27" s="65">
        <v>4437</v>
      </c>
      <c r="T27" s="65">
        <v>560</v>
      </c>
      <c r="U27" s="65">
        <v>1753</v>
      </c>
      <c r="V27" s="65">
        <v>397</v>
      </c>
      <c r="W27" s="65">
        <v>1356</v>
      </c>
      <c r="X27" s="65">
        <v>4437</v>
      </c>
      <c r="Y27" s="173">
        <v>560</v>
      </c>
      <c r="Z27" s="100" t="s">
        <v>210</v>
      </c>
      <c r="AA27" s="192">
        <v>455</v>
      </c>
      <c r="AB27" s="165">
        <v>2</v>
      </c>
      <c r="AC27" s="165">
        <v>65</v>
      </c>
      <c r="AD27" s="165">
        <v>60</v>
      </c>
      <c r="AE27" s="165">
        <v>5</v>
      </c>
      <c r="AF27" s="165">
        <v>2</v>
      </c>
      <c r="AG27" s="165">
        <v>2</v>
      </c>
      <c r="AH27" s="165">
        <v>0</v>
      </c>
      <c r="AI27" s="165">
        <v>310</v>
      </c>
      <c r="AJ27" s="165">
        <v>0</v>
      </c>
      <c r="AK27" s="165">
        <v>27</v>
      </c>
      <c r="AL27" s="165">
        <v>0</v>
      </c>
      <c r="AM27" s="165">
        <v>19</v>
      </c>
      <c r="AN27" s="165">
        <v>0</v>
      </c>
      <c r="AO27" s="165">
        <v>34</v>
      </c>
      <c r="AP27" s="193">
        <v>0</v>
      </c>
      <c r="AQ27" s="100" t="s">
        <v>210</v>
      </c>
      <c r="AR27" s="172">
        <v>84</v>
      </c>
      <c r="AS27" s="65">
        <v>39</v>
      </c>
      <c r="AT27" s="65">
        <v>0</v>
      </c>
      <c r="AU27" s="65">
        <v>0</v>
      </c>
      <c r="AV27" s="65">
        <v>0</v>
      </c>
      <c r="AW27" s="65">
        <v>6</v>
      </c>
      <c r="AX27" s="65">
        <v>6</v>
      </c>
      <c r="AY27" s="65">
        <v>0</v>
      </c>
      <c r="AZ27" s="65">
        <v>40</v>
      </c>
      <c r="BA27" s="65">
        <v>4</v>
      </c>
      <c r="BB27" s="65">
        <v>3</v>
      </c>
      <c r="BC27" s="65">
        <v>10</v>
      </c>
      <c r="BD27" s="65">
        <v>1</v>
      </c>
      <c r="BE27" s="65">
        <v>7</v>
      </c>
      <c r="BF27" s="65">
        <v>3</v>
      </c>
      <c r="BG27" s="65">
        <v>12</v>
      </c>
      <c r="BH27" s="65">
        <v>37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24</v>
      </c>
      <c r="AB28" s="165">
        <v>0</v>
      </c>
      <c r="AC28" s="165">
        <v>6</v>
      </c>
      <c r="AD28" s="165">
        <v>6</v>
      </c>
      <c r="AE28" s="165">
        <v>0</v>
      </c>
      <c r="AF28" s="165">
        <v>0</v>
      </c>
      <c r="AG28" s="165">
        <v>0</v>
      </c>
      <c r="AH28" s="165">
        <v>0</v>
      </c>
      <c r="AI28" s="165">
        <v>16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2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2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2</v>
      </c>
      <c r="F29" s="65">
        <v>2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2</v>
      </c>
      <c r="M29" s="65">
        <v>0</v>
      </c>
      <c r="N29" s="65">
        <v>0</v>
      </c>
      <c r="O29" s="65">
        <v>0</v>
      </c>
      <c r="P29" s="65">
        <v>422</v>
      </c>
      <c r="Q29" s="65">
        <v>134</v>
      </c>
      <c r="R29" s="65">
        <v>288</v>
      </c>
      <c r="S29" s="65">
        <v>0</v>
      </c>
      <c r="T29" s="65">
        <v>235</v>
      </c>
      <c r="U29" s="65">
        <v>222</v>
      </c>
      <c r="V29" s="65">
        <v>84</v>
      </c>
      <c r="W29" s="65">
        <v>138</v>
      </c>
      <c r="X29" s="65">
        <v>0</v>
      </c>
      <c r="Y29" s="173">
        <v>235</v>
      </c>
      <c r="Z29" s="100" t="s">
        <v>212</v>
      </c>
      <c r="AA29" s="192">
        <v>82</v>
      </c>
      <c r="AB29" s="165">
        <v>0</v>
      </c>
      <c r="AC29" s="165">
        <v>18</v>
      </c>
      <c r="AD29" s="165">
        <v>15</v>
      </c>
      <c r="AE29" s="165">
        <v>3</v>
      </c>
      <c r="AF29" s="165">
        <v>0</v>
      </c>
      <c r="AG29" s="165">
        <v>0</v>
      </c>
      <c r="AH29" s="165">
        <v>0</v>
      </c>
      <c r="AI29" s="165">
        <v>45</v>
      </c>
      <c r="AJ29" s="165">
        <v>0</v>
      </c>
      <c r="AK29" s="165">
        <v>5</v>
      </c>
      <c r="AL29" s="165">
        <v>0</v>
      </c>
      <c r="AM29" s="165">
        <v>7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6</v>
      </c>
      <c r="AS29" s="65">
        <v>8</v>
      </c>
      <c r="AT29" s="65">
        <v>0</v>
      </c>
      <c r="AU29" s="65">
        <v>0</v>
      </c>
      <c r="AV29" s="65">
        <v>0</v>
      </c>
      <c r="AW29" s="65">
        <v>2</v>
      </c>
      <c r="AX29" s="65">
        <v>2</v>
      </c>
      <c r="AY29" s="65">
        <v>0</v>
      </c>
      <c r="AZ29" s="65">
        <v>0</v>
      </c>
      <c r="BA29" s="65">
        <v>2</v>
      </c>
      <c r="BB29" s="65">
        <v>0</v>
      </c>
      <c r="BC29" s="65">
        <v>2</v>
      </c>
      <c r="BD29" s="65">
        <v>0</v>
      </c>
      <c r="BE29" s="65">
        <v>0</v>
      </c>
      <c r="BF29" s="65">
        <v>2</v>
      </c>
      <c r="BG29" s="65">
        <v>2</v>
      </c>
      <c r="BH29" s="65">
        <v>4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134</v>
      </c>
      <c r="I30" s="65">
        <v>106</v>
      </c>
      <c r="J30" s="65">
        <v>2</v>
      </c>
      <c r="K30" s="65">
        <v>68</v>
      </c>
      <c r="L30" s="65">
        <v>68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59</v>
      </c>
      <c r="AB30" s="165">
        <v>13</v>
      </c>
      <c r="AC30" s="165">
        <v>11</v>
      </c>
      <c r="AD30" s="165">
        <v>11</v>
      </c>
      <c r="AE30" s="165">
        <v>0</v>
      </c>
      <c r="AF30" s="165">
        <v>5</v>
      </c>
      <c r="AG30" s="165">
        <v>5</v>
      </c>
      <c r="AH30" s="165">
        <v>0</v>
      </c>
      <c r="AI30" s="165">
        <v>33</v>
      </c>
      <c r="AJ30" s="165">
        <v>0</v>
      </c>
      <c r="AK30" s="165">
        <v>3</v>
      </c>
      <c r="AL30" s="165">
        <v>1</v>
      </c>
      <c r="AM30" s="165">
        <v>7</v>
      </c>
      <c r="AN30" s="165">
        <v>6</v>
      </c>
      <c r="AO30" s="165">
        <v>5</v>
      </c>
      <c r="AP30" s="193">
        <v>1</v>
      </c>
      <c r="AQ30" s="100" t="s">
        <v>213</v>
      </c>
      <c r="AR30" s="172">
        <v>25</v>
      </c>
      <c r="AS30" s="65">
        <v>14</v>
      </c>
      <c r="AT30" s="65">
        <v>0</v>
      </c>
      <c r="AU30" s="65">
        <v>0</v>
      </c>
      <c r="AV30" s="65">
        <v>0</v>
      </c>
      <c r="AW30" s="65">
        <v>4</v>
      </c>
      <c r="AX30" s="65">
        <v>4</v>
      </c>
      <c r="AY30" s="65">
        <v>0</v>
      </c>
      <c r="AZ30" s="65">
        <v>7</v>
      </c>
      <c r="BA30" s="65">
        <v>1</v>
      </c>
      <c r="BB30" s="65">
        <v>1</v>
      </c>
      <c r="BC30" s="65">
        <v>2</v>
      </c>
      <c r="BD30" s="65">
        <v>0</v>
      </c>
      <c r="BE30" s="65">
        <v>3</v>
      </c>
      <c r="BF30" s="65">
        <v>1</v>
      </c>
      <c r="BG30" s="65">
        <v>4</v>
      </c>
      <c r="BH30" s="65">
        <v>14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27</v>
      </c>
      <c r="C31" s="65">
        <v>7</v>
      </c>
      <c r="D31" s="65">
        <v>8</v>
      </c>
      <c r="E31" s="65">
        <v>6</v>
      </c>
      <c r="F31" s="65">
        <v>6</v>
      </c>
      <c r="G31" s="65">
        <v>2</v>
      </c>
      <c r="H31" s="65">
        <v>84</v>
      </c>
      <c r="I31" s="65">
        <v>60</v>
      </c>
      <c r="J31" s="65">
        <v>2</v>
      </c>
      <c r="K31" s="65">
        <v>112</v>
      </c>
      <c r="L31" s="65">
        <v>26</v>
      </c>
      <c r="M31" s="65">
        <v>0</v>
      </c>
      <c r="N31" s="65">
        <v>0</v>
      </c>
      <c r="O31" s="65">
        <v>0</v>
      </c>
      <c r="P31" s="65">
        <v>1080</v>
      </c>
      <c r="Q31" s="65">
        <v>356</v>
      </c>
      <c r="R31" s="65">
        <v>724</v>
      </c>
      <c r="S31" s="65">
        <v>0</v>
      </c>
      <c r="T31" s="65">
        <v>276</v>
      </c>
      <c r="U31" s="65">
        <v>948</v>
      </c>
      <c r="V31" s="65">
        <v>285</v>
      </c>
      <c r="W31" s="65">
        <v>663</v>
      </c>
      <c r="X31" s="65">
        <v>0</v>
      </c>
      <c r="Y31" s="173">
        <v>276</v>
      </c>
      <c r="Z31" s="100" t="s">
        <v>581</v>
      </c>
      <c r="AA31" s="192">
        <v>357</v>
      </c>
      <c r="AB31" s="165">
        <v>15</v>
      </c>
      <c r="AC31" s="165">
        <v>81</v>
      </c>
      <c r="AD31" s="165">
        <v>62</v>
      </c>
      <c r="AE31" s="165">
        <v>19</v>
      </c>
      <c r="AF31" s="165">
        <v>9</v>
      </c>
      <c r="AG31" s="165">
        <v>9</v>
      </c>
      <c r="AH31" s="165">
        <v>0</v>
      </c>
      <c r="AI31" s="165">
        <v>206</v>
      </c>
      <c r="AJ31" s="165">
        <v>5</v>
      </c>
      <c r="AK31" s="165">
        <v>20</v>
      </c>
      <c r="AL31" s="165">
        <v>0</v>
      </c>
      <c r="AM31" s="165">
        <v>25</v>
      </c>
      <c r="AN31" s="165">
        <v>1</v>
      </c>
      <c r="AO31" s="165">
        <v>25</v>
      </c>
      <c r="AP31" s="193">
        <v>0</v>
      </c>
      <c r="AQ31" s="100" t="s">
        <v>581</v>
      </c>
      <c r="AR31" s="172">
        <v>16</v>
      </c>
      <c r="AS31" s="65">
        <v>13</v>
      </c>
      <c r="AT31" s="65">
        <v>0</v>
      </c>
      <c r="AU31" s="65">
        <v>0</v>
      </c>
      <c r="AV31" s="65">
        <v>0</v>
      </c>
      <c r="AW31" s="65">
        <v>5</v>
      </c>
      <c r="AX31" s="65">
        <v>5</v>
      </c>
      <c r="AY31" s="65">
        <v>0</v>
      </c>
      <c r="AZ31" s="65">
        <v>0</v>
      </c>
      <c r="BA31" s="65">
        <v>3</v>
      </c>
      <c r="BB31" s="65">
        <v>0</v>
      </c>
      <c r="BC31" s="65">
        <v>2</v>
      </c>
      <c r="BD31" s="65">
        <v>0</v>
      </c>
      <c r="BE31" s="65">
        <v>1</v>
      </c>
      <c r="BF31" s="65">
        <v>0</v>
      </c>
      <c r="BG31" s="65">
        <v>2</v>
      </c>
      <c r="BH31" s="65">
        <v>16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3</v>
      </c>
      <c r="F32" s="65">
        <v>3</v>
      </c>
      <c r="G32" s="65">
        <v>2</v>
      </c>
      <c r="H32" s="65">
        <v>100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147</v>
      </c>
      <c r="AB32" s="165">
        <v>8</v>
      </c>
      <c r="AC32" s="165">
        <v>25</v>
      </c>
      <c r="AD32" s="165">
        <v>24</v>
      </c>
      <c r="AE32" s="165">
        <v>1</v>
      </c>
      <c r="AF32" s="165">
        <v>1</v>
      </c>
      <c r="AG32" s="165">
        <v>1</v>
      </c>
      <c r="AH32" s="165">
        <v>0</v>
      </c>
      <c r="AI32" s="165">
        <v>92</v>
      </c>
      <c r="AJ32" s="165">
        <v>4</v>
      </c>
      <c r="AK32" s="165">
        <v>10</v>
      </c>
      <c r="AL32" s="165">
        <v>0</v>
      </c>
      <c r="AM32" s="165">
        <v>9</v>
      </c>
      <c r="AN32" s="165">
        <v>3</v>
      </c>
      <c r="AO32" s="165">
        <v>11</v>
      </c>
      <c r="AP32" s="193">
        <v>0</v>
      </c>
      <c r="AQ32" s="100" t="s">
        <v>214</v>
      </c>
      <c r="AR32" s="172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17</v>
      </c>
      <c r="C33" s="65">
        <v>4</v>
      </c>
      <c r="D33" s="65">
        <v>5</v>
      </c>
      <c r="E33" s="65">
        <v>4</v>
      </c>
      <c r="F33" s="65">
        <v>4</v>
      </c>
      <c r="G33" s="65">
        <v>4</v>
      </c>
      <c r="H33" s="65">
        <v>124</v>
      </c>
      <c r="I33" s="65">
        <v>76</v>
      </c>
      <c r="J33" s="65">
        <v>3</v>
      </c>
      <c r="K33" s="65">
        <v>42</v>
      </c>
      <c r="L33" s="65">
        <v>38</v>
      </c>
      <c r="M33" s="65">
        <v>0</v>
      </c>
      <c r="N33" s="65">
        <v>0</v>
      </c>
      <c r="O33" s="65">
        <v>0</v>
      </c>
      <c r="P33" s="65">
        <v>290</v>
      </c>
      <c r="Q33" s="65">
        <v>220</v>
      </c>
      <c r="R33" s="65">
        <v>70</v>
      </c>
      <c r="S33" s="65">
        <v>0</v>
      </c>
      <c r="T33" s="65">
        <v>300</v>
      </c>
      <c r="U33" s="65">
        <v>234</v>
      </c>
      <c r="V33" s="65">
        <v>164</v>
      </c>
      <c r="W33" s="65">
        <v>70</v>
      </c>
      <c r="X33" s="65">
        <v>0</v>
      </c>
      <c r="Y33" s="173">
        <v>290</v>
      </c>
      <c r="Z33" s="100" t="s">
        <v>582</v>
      </c>
      <c r="AA33" s="192">
        <v>199</v>
      </c>
      <c r="AB33" s="165">
        <v>22</v>
      </c>
      <c r="AC33" s="165">
        <v>56</v>
      </c>
      <c r="AD33" s="165">
        <v>39</v>
      </c>
      <c r="AE33" s="165">
        <v>17</v>
      </c>
      <c r="AF33" s="165">
        <v>12</v>
      </c>
      <c r="AG33" s="165">
        <v>12</v>
      </c>
      <c r="AH33" s="165">
        <v>0</v>
      </c>
      <c r="AI33" s="165">
        <v>107</v>
      </c>
      <c r="AJ33" s="165">
        <v>5</v>
      </c>
      <c r="AK33" s="165">
        <v>12</v>
      </c>
      <c r="AL33" s="165">
        <v>1</v>
      </c>
      <c r="AM33" s="165">
        <v>11</v>
      </c>
      <c r="AN33" s="165">
        <v>2</v>
      </c>
      <c r="AO33" s="165">
        <v>13</v>
      </c>
      <c r="AP33" s="193">
        <v>2</v>
      </c>
      <c r="AQ33" s="100" t="s">
        <v>582</v>
      </c>
      <c r="AR33" s="172">
        <v>14</v>
      </c>
      <c r="AS33" s="65">
        <v>35</v>
      </c>
      <c r="AT33" s="65">
        <v>0</v>
      </c>
      <c r="AU33" s="65">
        <v>0</v>
      </c>
      <c r="AV33" s="65">
        <v>0</v>
      </c>
      <c r="AW33" s="65">
        <v>7</v>
      </c>
      <c r="AX33" s="65">
        <v>7</v>
      </c>
      <c r="AY33" s="65">
        <v>0</v>
      </c>
      <c r="AZ33" s="65">
        <v>0</v>
      </c>
      <c r="BA33" s="65">
        <v>5</v>
      </c>
      <c r="BB33" s="65">
        <v>1</v>
      </c>
      <c r="BC33" s="65">
        <v>6</v>
      </c>
      <c r="BD33" s="65">
        <v>0</v>
      </c>
      <c r="BE33" s="65">
        <v>6</v>
      </c>
      <c r="BF33" s="65">
        <v>0</v>
      </c>
      <c r="BG33" s="65">
        <v>7</v>
      </c>
      <c r="BH33" s="65">
        <v>11</v>
      </c>
      <c r="BI33" s="65">
        <v>2</v>
      </c>
      <c r="BJ33" s="65">
        <v>4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48</v>
      </c>
      <c r="C34" s="65">
        <v>12</v>
      </c>
      <c r="D34" s="65">
        <v>12</v>
      </c>
      <c r="E34" s="65">
        <v>11</v>
      </c>
      <c r="F34" s="65">
        <v>11</v>
      </c>
      <c r="G34" s="65">
        <v>9</v>
      </c>
      <c r="H34" s="65">
        <v>450</v>
      </c>
      <c r="I34" s="65">
        <v>450</v>
      </c>
      <c r="J34" s="65">
        <v>38</v>
      </c>
      <c r="K34" s="65">
        <v>962</v>
      </c>
      <c r="L34" s="65">
        <v>962</v>
      </c>
      <c r="M34" s="65">
        <v>0</v>
      </c>
      <c r="N34" s="65">
        <v>0</v>
      </c>
      <c r="O34" s="65">
        <v>0</v>
      </c>
      <c r="P34" s="65">
        <v>2042</v>
      </c>
      <c r="Q34" s="65">
        <v>1323</v>
      </c>
      <c r="R34" s="65">
        <v>719</v>
      </c>
      <c r="S34" s="65">
        <v>0</v>
      </c>
      <c r="T34" s="65">
        <v>1328</v>
      </c>
      <c r="U34" s="65">
        <v>1704</v>
      </c>
      <c r="V34" s="65">
        <v>1101</v>
      </c>
      <c r="W34" s="65">
        <v>603</v>
      </c>
      <c r="X34" s="65">
        <v>0</v>
      </c>
      <c r="Y34" s="173">
        <v>1328</v>
      </c>
      <c r="Z34" s="100" t="s">
        <v>583</v>
      </c>
      <c r="AA34" s="192">
        <v>1166</v>
      </c>
      <c r="AB34" s="165">
        <v>61</v>
      </c>
      <c r="AC34" s="165">
        <v>299</v>
      </c>
      <c r="AD34" s="165">
        <v>216</v>
      </c>
      <c r="AE34" s="165">
        <v>83</v>
      </c>
      <c r="AF34" s="165">
        <v>50</v>
      </c>
      <c r="AG34" s="165">
        <v>50</v>
      </c>
      <c r="AH34" s="165">
        <v>0</v>
      </c>
      <c r="AI34" s="165">
        <v>640</v>
      </c>
      <c r="AJ34" s="165">
        <v>5</v>
      </c>
      <c r="AK34" s="165">
        <v>62</v>
      </c>
      <c r="AL34" s="165">
        <v>3</v>
      </c>
      <c r="AM34" s="165">
        <v>79</v>
      </c>
      <c r="AN34" s="165">
        <v>1</v>
      </c>
      <c r="AO34" s="165">
        <v>86</v>
      </c>
      <c r="AP34" s="193">
        <v>2</v>
      </c>
      <c r="AQ34" s="100" t="s">
        <v>583</v>
      </c>
      <c r="AR34" s="172">
        <v>129</v>
      </c>
      <c r="AS34" s="65">
        <v>80</v>
      </c>
      <c r="AT34" s="65">
        <v>0</v>
      </c>
      <c r="AU34" s="65">
        <v>0</v>
      </c>
      <c r="AV34" s="65">
        <v>0</v>
      </c>
      <c r="AW34" s="65">
        <v>3</v>
      </c>
      <c r="AX34" s="65">
        <v>3</v>
      </c>
      <c r="AY34" s="65">
        <v>0</v>
      </c>
      <c r="AZ34" s="65">
        <v>3</v>
      </c>
      <c r="BA34" s="65">
        <v>17</v>
      </c>
      <c r="BB34" s="65">
        <v>0</v>
      </c>
      <c r="BC34" s="65">
        <v>43</v>
      </c>
      <c r="BD34" s="65">
        <v>0</v>
      </c>
      <c r="BE34" s="65">
        <v>2</v>
      </c>
      <c r="BF34" s="65">
        <v>3</v>
      </c>
      <c r="BG34" s="65">
        <v>15</v>
      </c>
      <c r="BH34" s="65">
        <v>117</v>
      </c>
      <c r="BI34" s="65">
        <v>6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36</v>
      </c>
      <c r="C35" s="65">
        <v>6</v>
      </c>
      <c r="D35" s="65">
        <v>6</v>
      </c>
      <c r="E35" s="65">
        <v>6</v>
      </c>
      <c r="F35" s="65">
        <v>6</v>
      </c>
      <c r="G35" s="65">
        <v>8</v>
      </c>
      <c r="H35" s="65">
        <v>478</v>
      </c>
      <c r="I35" s="65">
        <v>413</v>
      </c>
      <c r="J35" s="65">
        <v>3</v>
      </c>
      <c r="K35" s="65">
        <v>122</v>
      </c>
      <c r="L35" s="65">
        <v>115</v>
      </c>
      <c r="M35" s="65">
        <v>1</v>
      </c>
      <c r="N35" s="65">
        <v>99</v>
      </c>
      <c r="O35" s="65">
        <v>99</v>
      </c>
      <c r="P35" s="65">
        <v>1049</v>
      </c>
      <c r="Q35" s="65">
        <v>627</v>
      </c>
      <c r="R35" s="65">
        <v>422</v>
      </c>
      <c r="S35" s="65">
        <v>248</v>
      </c>
      <c r="T35" s="65">
        <v>315</v>
      </c>
      <c r="U35" s="65">
        <v>1009</v>
      </c>
      <c r="V35" s="65">
        <v>587</v>
      </c>
      <c r="W35" s="65">
        <v>422</v>
      </c>
      <c r="X35" s="65">
        <v>248</v>
      </c>
      <c r="Y35" s="173">
        <v>315</v>
      </c>
      <c r="Z35" s="100" t="s">
        <v>199</v>
      </c>
      <c r="AA35" s="192">
        <v>578</v>
      </c>
      <c r="AB35" s="165">
        <v>57</v>
      </c>
      <c r="AC35" s="165">
        <v>122</v>
      </c>
      <c r="AD35" s="165">
        <v>90</v>
      </c>
      <c r="AE35" s="165">
        <v>32</v>
      </c>
      <c r="AF35" s="165">
        <v>21</v>
      </c>
      <c r="AG35" s="165">
        <v>21</v>
      </c>
      <c r="AH35" s="165">
        <v>0</v>
      </c>
      <c r="AI35" s="165">
        <v>373</v>
      </c>
      <c r="AJ35" s="165">
        <v>11</v>
      </c>
      <c r="AK35" s="165">
        <v>28</v>
      </c>
      <c r="AL35" s="165">
        <v>8</v>
      </c>
      <c r="AM35" s="165">
        <v>25</v>
      </c>
      <c r="AN35" s="165">
        <v>14</v>
      </c>
      <c r="AO35" s="165">
        <v>30</v>
      </c>
      <c r="AP35" s="193">
        <v>3</v>
      </c>
      <c r="AQ35" s="100" t="s">
        <v>199</v>
      </c>
      <c r="AR35" s="172">
        <v>53</v>
      </c>
      <c r="AS35" s="65">
        <v>47</v>
      </c>
      <c r="AT35" s="65">
        <v>0</v>
      </c>
      <c r="AU35" s="65">
        <v>0</v>
      </c>
      <c r="AV35" s="65">
        <v>0</v>
      </c>
      <c r="AW35" s="65">
        <v>6</v>
      </c>
      <c r="AX35" s="65">
        <v>5</v>
      </c>
      <c r="AY35" s="65">
        <v>1</v>
      </c>
      <c r="AZ35" s="65">
        <v>19</v>
      </c>
      <c r="BA35" s="65">
        <v>19</v>
      </c>
      <c r="BB35" s="65">
        <v>1</v>
      </c>
      <c r="BC35" s="65">
        <v>7</v>
      </c>
      <c r="BD35" s="65">
        <v>0</v>
      </c>
      <c r="BE35" s="65">
        <v>5</v>
      </c>
      <c r="BF35" s="65">
        <v>1</v>
      </c>
      <c r="BG35" s="65">
        <v>10</v>
      </c>
      <c r="BH35" s="65">
        <v>27</v>
      </c>
      <c r="BI35" s="65">
        <v>5</v>
      </c>
      <c r="BJ35" s="65"/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98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22</v>
      </c>
      <c r="AB36" s="179">
        <v>0</v>
      </c>
      <c r="AC36" s="179">
        <v>2</v>
      </c>
      <c r="AD36" s="179">
        <v>2</v>
      </c>
      <c r="AE36" s="179">
        <v>0</v>
      </c>
      <c r="AF36" s="179">
        <v>0</v>
      </c>
      <c r="AG36" s="179">
        <v>0</v>
      </c>
      <c r="AH36" s="179">
        <v>0</v>
      </c>
      <c r="AI36" s="179">
        <v>16</v>
      </c>
      <c r="AJ36" s="179">
        <v>0</v>
      </c>
      <c r="AK36" s="179">
        <v>2</v>
      </c>
      <c r="AL36" s="179">
        <v>0</v>
      </c>
      <c r="AM36" s="179"/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12" customFormat="1" x14ac:dyDescent="0.25">
      <c r="B39" s="105"/>
      <c r="C39" s="105"/>
      <c r="D39" s="109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105"/>
      <c r="BK39" s="105"/>
      <c r="BL39" s="105"/>
      <c r="BM39" s="105"/>
      <c r="BN39" s="105"/>
      <c r="BO39" s="105"/>
    </row>
    <row r="40" spans="1:67" s="112" customFormat="1" x14ac:dyDescent="0.25">
      <c r="B40" s="105"/>
      <c r="C40" s="105"/>
      <c r="D40" s="109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105"/>
      <c r="BK40" s="105"/>
      <c r="BL40" s="105"/>
      <c r="BM40" s="105"/>
      <c r="BN40" s="105"/>
      <c r="BO40" s="105"/>
    </row>
    <row r="41" spans="1:67" s="112" customFormat="1" x14ac:dyDescent="0.25">
      <c r="B41" s="105"/>
      <c r="C41" s="105"/>
      <c r="D41" s="109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105"/>
      <c r="BK41" s="105"/>
      <c r="BL41" s="105"/>
      <c r="BM41" s="105"/>
      <c r="BN41" s="105"/>
      <c r="BO41" s="105"/>
    </row>
    <row r="42" spans="1:67" s="112" customFormat="1" x14ac:dyDescent="0.25">
      <c r="B42" s="105"/>
      <c r="C42" s="105"/>
      <c r="D42" s="109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</row>
    <row r="43" spans="1:67" s="112" customFormat="1" x14ac:dyDescent="0.25">
      <c r="B43" s="105"/>
      <c r="C43" s="105"/>
      <c r="D43" s="109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</row>
    <row r="44" spans="1:67" s="112" customFormat="1" x14ac:dyDescent="0.25">
      <c r="B44" s="105"/>
      <c r="C44" s="105"/>
      <c r="D44" s="109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</row>
    <row r="45" spans="1:67" s="112" customFormat="1" x14ac:dyDescent="0.25">
      <c r="B45" s="105"/>
      <c r="C45" s="105"/>
      <c r="D45" s="109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s="112" customFormat="1" x14ac:dyDescent="0.25">
      <c r="B46" s="105"/>
      <c r="C46" s="105"/>
      <c r="D46" s="109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</row>
    <row r="47" spans="1:67" s="112" customFormat="1" x14ac:dyDescent="0.25">
      <c r="B47" s="105"/>
      <c r="C47" s="105"/>
      <c r="D47" s="109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</row>
    <row r="48" spans="1:67" s="112" customFormat="1" x14ac:dyDescent="0.25">
      <c r="B48" s="105"/>
      <c r="C48" s="105"/>
      <c r="D48" s="109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</row>
    <row r="49" spans="2:67" s="27" customFormat="1" x14ac:dyDescent="0.25">
      <c r="B49" s="31"/>
      <c r="C49" s="31"/>
      <c r="D49" s="3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</row>
    <row r="50" spans="2:67" s="27" customFormat="1" x14ac:dyDescent="0.25">
      <c r="B50" s="31"/>
      <c r="C50" s="31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</row>
    <row r="51" spans="2:67" s="27" customFormat="1" x14ac:dyDescent="0.25">
      <c r="B51" s="31"/>
      <c r="C51" s="31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</row>
  </sheetData>
  <mergeCells count="108">
    <mergeCell ref="AR6:BJ6"/>
    <mergeCell ref="AA7:AB8"/>
    <mergeCell ref="BI9:BI11"/>
    <mergeCell ref="BJ9:BJ11"/>
    <mergeCell ref="X1:Y1"/>
    <mergeCell ref="BI1:BJ1"/>
    <mergeCell ref="X2:Y2"/>
    <mergeCell ref="BI2:BJ2"/>
    <mergeCell ref="AQ40:AZ41"/>
    <mergeCell ref="A3:Y3"/>
    <mergeCell ref="Z3:AP3"/>
    <mergeCell ref="AQ3:BJ3"/>
    <mergeCell ref="A5:Y5"/>
    <mergeCell ref="Z5:AP5"/>
    <mergeCell ref="AQ5:BJ5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Q6:AQ11"/>
    <mergeCell ref="BD8:BE8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AW9:AY9"/>
    <mergeCell ref="AA6:AP6"/>
    <mergeCell ref="AH10:AH11"/>
    <mergeCell ref="AL9:AL11"/>
    <mergeCell ref="AM9:AM11"/>
    <mergeCell ref="AN9:AN11"/>
    <mergeCell ref="AT8:AY8"/>
    <mergeCell ref="AZ8:BA8"/>
    <mergeCell ref="BB8:BC8"/>
    <mergeCell ref="AC7:AP7"/>
    <mergeCell ref="AR7:AS8"/>
    <mergeCell ref="AT7:BJ7"/>
    <mergeCell ref="AC8:AH8"/>
    <mergeCell ref="AI8:AJ8"/>
    <mergeCell ref="AK8:AL8"/>
    <mergeCell ref="AO8:AP8"/>
    <mergeCell ref="AF9:AH9"/>
    <mergeCell ref="AI9:AI11"/>
    <mergeCell ref="AJ9:AJ11"/>
    <mergeCell ref="AK9:AK11"/>
    <mergeCell ref="BF8:BG8"/>
    <mergeCell ref="BF9:BF11"/>
    <mergeCell ref="BG9:BG11"/>
    <mergeCell ref="AV10:AV11"/>
    <mergeCell ref="BH9:BH11"/>
    <mergeCell ref="V10:V11"/>
    <mergeCell ref="J8:L9"/>
    <mergeCell ref="M8:O9"/>
    <mergeCell ref="P8:T8"/>
    <mergeCell ref="U8:Y8"/>
    <mergeCell ref="AM8:AN8"/>
    <mergeCell ref="BI8:BJ8"/>
    <mergeCell ref="P9:R9"/>
    <mergeCell ref="S9:S11"/>
    <mergeCell ref="T9:T11"/>
    <mergeCell ref="U9:W9"/>
    <mergeCell ref="X9:X11"/>
    <mergeCell ref="Y9:Y11"/>
    <mergeCell ref="AA9:AA11"/>
    <mergeCell ref="AB9:AB11"/>
    <mergeCell ref="AC9:AE9"/>
    <mergeCell ref="AO9:AO11"/>
    <mergeCell ref="AP9:AP11"/>
    <mergeCell ref="AR9:AR11"/>
    <mergeCell ref="AS9:AS11"/>
    <mergeCell ref="AT9:AV9"/>
    <mergeCell ref="AT10:AT11"/>
    <mergeCell ref="AU10:AU11"/>
    <mergeCell ref="AO1:AP1"/>
    <mergeCell ref="AO2:AP2"/>
    <mergeCell ref="A4:Y4"/>
    <mergeCell ref="Z4:AP4"/>
    <mergeCell ref="AQ4:BJ4"/>
    <mergeCell ref="W10:W11"/>
    <mergeCell ref="AC10:AC11"/>
    <mergeCell ref="AD10:AD11"/>
    <mergeCell ref="AE10:AE11"/>
    <mergeCell ref="AF10:AF11"/>
    <mergeCell ref="G10:G11"/>
    <mergeCell ref="H10:H11"/>
    <mergeCell ref="I10:I11"/>
    <mergeCell ref="J10:J11"/>
    <mergeCell ref="K10:K11"/>
    <mergeCell ref="L10:L11"/>
    <mergeCell ref="M10:M11"/>
    <mergeCell ref="N10:N11"/>
    <mergeCell ref="AG10:AG11"/>
    <mergeCell ref="O10:O11"/>
    <mergeCell ref="P10:P11"/>
    <mergeCell ref="Q10:Q11"/>
    <mergeCell ref="R10:R11"/>
    <mergeCell ref="U10:U11"/>
  </mergeCells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O48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5" width="12.25" style="1" customWidth="1"/>
    <col min="26" max="26" width="19.5" customWidth="1"/>
    <col min="27" max="40" width="12.25" style="1" customWidth="1"/>
    <col min="41" max="41" width="19.5" style="1" customWidth="1"/>
    <col min="42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702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652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652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297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465</v>
      </c>
      <c r="AA6" s="253" t="s">
        <v>630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279" t="s">
        <v>465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53" t="s">
        <v>644</v>
      </c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13"/>
      <c r="AR7" s="253" t="s">
        <v>645</v>
      </c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646</v>
      </c>
      <c r="C8" s="235" t="s">
        <v>647</v>
      </c>
      <c r="D8" s="235" t="s">
        <v>129</v>
      </c>
      <c r="E8" s="235" t="s">
        <v>490</v>
      </c>
      <c r="F8" s="235" t="s">
        <v>572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3" t="s">
        <v>90</v>
      </c>
      <c r="AB8" s="255"/>
      <c r="AC8" s="253" t="s">
        <v>109</v>
      </c>
      <c r="AD8" s="254"/>
      <c r="AE8" s="254"/>
      <c r="AF8" s="254"/>
      <c r="AG8" s="254"/>
      <c r="AH8" s="255"/>
      <c r="AI8" s="321" t="s">
        <v>503</v>
      </c>
      <c r="AJ8" s="396"/>
      <c r="AK8" s="321" t="s">
        <v>635</v>
      </c>
      <c r="AL8" s="396"/>
      <c r="AM8" s="321" t="s">
        <v>305</v>
      </c>
      <c r="AN8" s="396"/>
      <c r="AO8" s="321" t="s">
        <v>648</v>
      </c>
      <c r="AP8" s="406"/>
      <c r="AQ8" s="407"/>
      <c r="AR8" s="253" t="s">
        <v>90</v>
      </c>
      <c r="AS8" s="420"/>
      <c r="AT8" s="253" t="s">
        <v>491</v>
      </c>
      <c r="AU8" s="254"/>
      <c r="AV8" s="254"/>
      <c r="AW8" s="254"/>
      <c r="AX8" s="254"/>
      <c r="AY8" s="255"/>
      <c r="AZ8" s="321" t="s">
        <v>634</v>
      </c>
      <c r="BA8" s="396"/>
      <c r="BB8" s="321" t="s">
        <v>93</v>
      </c>
      <c r="BC8" s="396"/>
      <c r="BD8" s="321" t="s">
        <v>305</v>
      </c>
      <c r="BE8" s="396"/>
      <c r="BF8" s="321" t="s">
        <v>110</v>
      </c>
      <c r="BG8" s="396"/>
      <c r="BH8" s="60" t="s">
        <v>306</v>
      </c>
      <c r="BI8" s="321" t="s">
        <v>611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6" t="s">
        <v>66</v>
      </c>
      <c r="AB9" s="236" t="s">
        <v>627</v>
      </c>
      <c r="AC9" s="253" t="s">
        <v>67</v>
      </c>
      <c r="AD9" s="254"/>
      <c r="AE9" s="255"/>
      <c r="AF9" s="253" t="s">
        <v>507</v>
      </c>
      <c r="AG9" s="254"/>
      <c r="AH9" s="255"/>
      <c r="AI9" s="236" t="s">
        <v>66</v>
      </c>
      <c r="AJ9" s="236" t="s">
        <v>69</v>
      </c>
      <c r="AK9" s="236" t="s">
        <v>626</v>
      </c>
      <c r="AL9" s="236" t="s">
        <v>69</v>
      </c>
      <c r="AM9" s="236" t="s">
        <v>467</v>
      </c>
      <c r="AN9" s="236" t="s">
        <v>69</v>
      </c>
      <c r="AO9" s="236" t="s">
        <v>66</v>
      </c>
      <c r="AP9" s="247" t="s">
        <v>69</v>
      </c>
      <c r="AQ9" s="407"/>
      <c r="AR9" s="235" t="s">
        <v>66</v>
      </c>
      <c r="AS9" s="235" t="s">
        <v>69</v>
      </c>
      <c r="AT9" s="237" t="s">
        <v>469</v>
      </c>
      <c r="AU9" s="237"/>
      <c r="AV9" s="237"/>
      <c r="AW9" s="237" t="s">
        <v>68</v>
      </c>
      <c r="AX9" s="237"/>
      <c r="AY9" s="237"/>
      <c r="AZ9" s="235" t="s">
        <v>66</v>
      </c>
      <c r="BA9" s="235" t="s">
        <v>468</v>
      </c>
      <c r="BB9" s="235" t="s">
        <v>66</v>
      </c>
      <c r="BC9" s="235" t="s">
        <v>486</v>
      </c>
      <c r="BD9" s="235" t="s">
        <v>626</v>
      </c>
      <c r="BE9" s="235" t="s">
        <v>69</v>
      </c>
      <c r="BF9" s="235" t="s">
        <v>470</v>
      </c>
      <c r="BG9" s="235" t="s">
        <v>69</v>
      </c>
      <c r="BH9" s="247" t="s">
        <v>66</v>
      </c>
      <c r="BI9" s="235" t="s">
        <v>66</v>
      </c>
      <c r="BJ9" s="325" t="s">
        <v>468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44"/>
      <c r="AB10" s="244"/>
      <c r="AC10" s="236" t="s">
        <v>488</v>
      </c>
      <c r="AD10" s="236" t="s">
        <v>473</v>
      </c>
      <c r="AE10" s="236" t="s">
        <v>639</v>
      </c>
      <c r="AF10" s="236" t="s">
        <v>77</v>
      </c>
      <c r="AG10" s="236" t="s">
        <v>79</v>
      </c>
      <c r="AH10" s="236" t="s">
        <v>78</v>
      </c>
      <c r="AI10" s="244"/>
      <c r="AJ10" s="244"/>
      <c r="AK10" s="244"/>
      <c r="AL10" s="244"/>
      <c r="AM10" s="244"/>
      <c r="AN10" s="244"/>
      <c r="AO10" s="244"/>
      <c r="AP10" s="248"/>
      <c r="AQ10" s="407"/>
      <c r="AR10" s="235"/>
      <c r="AS10" s="235"/>
      <c r="AT10" s="236" t="s">
        <v>77</v>
      </c>
      <c r="AU10" s="236" t="s">
        <v>79</v>
      </c>
      <c r="AV10" s="236" t="s">
        <v>78</v>
      </c>
      <c r="AW10" s="236" t="s">
        <v>77</v>
      </c>
      <c r="AX10" s="236" t="s">
        <v>474</v>
      </c>
      <c r="AY10" s="236" t="s">
        <v>472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44"/>
      <c r="AB11" s="244"/>
      <c r="AC11" s="407"/>
      <c r="AD11" s="407"/>
      <c r="AE11" s="407"/>
      <c r="AF11" s="407"/>
      <c r="AG11" s="407"/>
      <c r="AH11" s="407"/>
      <c r="AI11" s="244"/>
      <c r="AJ11" s="244"/>
      <c r="AK11" s="244"/>
      <c r="AL11" s="244"/>
      <c r="AM11" s="244"/>
      <c r="AN11" s="244"/>
      <c r="AO11" s="244"/>
      <c r="AP11" s="248"/>
      <c r="AQ11" s="414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289</v>
      </c>
      <c r="C12" s="189">
        <f t="shared" si="0"/>
        <v>106</v>
      </c>
      <c r="D12" s="189">
        <f t="shared" si="0"/>
        <v>123</v>
      </c>
      <c r="E12" s="189">
        <f t="shared" si="0"/>
        <v>91</v>
      </c>
      <c r="F12" s="189">
        <f t="shared" si="0"/>
        <v>96</v>
      </c>
      <c r="G12" s="189">
        <f t="shared" si="0"/>
        <v>62</v>
      </c>
      <c r="H12" s="189">
        <f t="shared" si="0"/>
        <v>3178</v>
      </c>
      <c r="I12" s="189">
        <f t="shared" si="0"/>
        <v>2212</v>
      </c>
      <c r="J12" s="189">
        <f t="shared" si="0"/>
        <v>85</v>
      </c>
      <c r="K12" s="189">
        <f t="shared" si="0"/>
        <v>3630</v>
      </c>
      <c r="L12" s="189">
        <f t="shared" si="0"/>
        <v>2960</v>
      </c>
      <c r="M12" s="189">
        <f t="shared" si="0"/>
        <v>20</v>
      </c>
      <c r="N12" s="189">
        <f t="shared" si="0"/>
        <v>2039</v>
      </c>
      <c r="O12" s="189">
        <f t="shared" si="0"/>
        <v>1256</v>
      </c>
      <c r="P12" s="189">
        <f t="shared" si="0"/>
        <v>23506</v>
      </c>
      <c r="Q12" s="189">
        <f t="shared" si="0"/>
        <v>7750</v>
      </c>
      <c r="R12" s="189">
        <f t="shared" si="0"/>
        <v>15756</v>
      </c>
      <c r="S12" s="189">
        <f t="shared" si="0"/>
        <v>4644</v>
      </c>
      <c r="T12" s="189">
        <f t="shared" si="0"/>
        <v>6329</v>
      </c>
      <c r="U12" s="189">
        <f t="shared" si="0"/>
        <v>19711</v>
      </c>
      <c r="V12" s="189">
        <f t="shared" si="0"/>
        <v>6404</v>
      </c>
      <c r="W12" s="189">
        <f t="shared" si="0"/>
        <v>13307</v>
      </c>
      <c r="X12" s="189">
        <f t="shared" si="0"/>
        <v>4751</v>
      </c>
      <c r="Y12" s="190">
        <f t="shared" si="0"/>
        <v>6303</v>
      </c>
      <c r="Z12" s="102" t="s">
        <v>448</v>
      </c>
      <c r="AA12" s="188">
        <f t="shared" ref="AA12:AP12" si="1">SUM(AA13:AA36)</f>
        <v>6913</v>
      </c>
      <c r="AB12" s="189">
        <f t="shared" si="1"/>
        <v>406</v>
      </c>
      <c r="AC12" s="189">
        <f t="shared" si="1"/>
        <v>1239</v>
      </c>
      <c r="AD12" s="189">
        <f t="shared" si="1"/>
        <v>976</v>
      </c>
      <c r="AE12" s="189">
        <f t="shared" si="1"/>
        <v>263</v>
      </c>
      <c r="AF12" s="189">
        <f t="shared" si="1"/>
        <v>192</v>
      </c>
      <c r="AG12" s="189">
        <f t="shared" si="1"/>
        <v>185</v>
      </c>
      <c r="AH12" s="189">
        <f t="shared" si="1"/>
        <v>7</v>
      </c>
      <c r="AI12" s="189">
        <f t="shared" si="1"/>
        <v>4341</v>
      </c>
      <c r="AJ12" s="189">
        <f t="shared" si="1"/>
        <v>59</v>
      </c>
      <c r="AK12" s="189">
        <f t="shared" si="1"/>
        <v>424</v>
      </c>
      <c r="AL12" s="189">
        <f t="shared" si="1"/>
        <v>42</v>
      </c>
      <c r="AM12" s="189">
        <f t="shared" si="1"/>
        <v>395</v>
      </c>
      <c r="AN12" s="189">
        <f t="shared" si="1"/>
        <v>56</v>
      </c>
      <c r="AO12" s="189">
        <f t="shared" si="1"/>
        <v>514</v>
      </c>
      <c r="AP12" s="190">
        <f t="shared" si="1"/>
        <v>57</v>
      </c>
      <c r="AQ12" s="102" t="s">
        <v>448</v>
      </c>
      <c r="AR12" s="188">
        <f t="shared" ref="AR12:BG12" si="2">SUM(AR13:AR36)</f>
        <v>753</v>
      </c>
      <c r="AS12" s="189">
        <f t="shared" si="2"/>
        <v>375</v>
      </c>
      <c r="AT12" s="189">
        <f t="shared" si="2"/>
        <v>15</v>
      </c>
      <c r="AU12" s="189">
        <f t="shared" si="2"/>
        <v>8</v>
      </c>
      <c r="AV12" s="189">
        <f t="shared" si="2"/>
        <v>7</v>
      </c>
      <c r="AW12" s="189">
        <f t="shared" si="2"/>
        <v>58</v>
      </c>
      <c r="AX12" s="189">
        <f t="shared" si="2"/>
        <v>56</v>
      </c>
      <c r="AY12" s="189">
        <f t="shared" si="2"/>
        <v>2</v>
      </c>
      <c r="AZ12" s="189">
        <f t="shared" si="2"/>
        <v>148</v>
      </c>
      <c r="BA12" s="189">
        <f t="shared" si="2"/>
        <v>67</v>
      </c>
      <c r="BB12" s="189">
        <f t="shared" si="2"/>
        <v>31</v>
      </c>
      <c r="BC12" s="189">
        <f t="shared" si="2"/>
        <v>112</v>
      </c>
      <c r="BD12" s="189">
        <f t="shared" si="2"/>
        <v>5</v>
      </c>
      <c r="BE12" s="189">
        <f t="shared" si="2"/>
        <v>41</v>
      </c>
      <c r="BF12" s="189">
        <f t="shared" si="2"/>
        <v>15</v>
      </c>
      <c r="BG12" s="189">
        <f t="shared" si="2"/>
        <v>86</v>
      </c>
      <c r="BH12" s="189">
        <f>SUM(BH13:BH36)</f>
        <v>495</v>
      </c>
      <c r="BI12" s="189">
        <f>SUM(BI13:BI36)</f>
        <v>44</v>
      </c>
      <c r="BJ12" s="189">
        <f>SUM(BJ13:BJ36)</f>
        <v>11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21</v>
      </c>
      <c r="C13" s="65">
        <v>7</v>
      </c>
      <c r="D13" s="65">
        <v>15</v>
      </c>
      <c r="E13" s="65">
        <v>6</v>
      </c>
      <c r="F13" s="65">
        <v>5</v>
      </c>
      <c r="G13" s="65">
        <v>5</v>
      </c>
      <c r="H13" s="65">
        <v>173</v>
      </c>
      <c r="I13" s="65">
        <v>151</v>
      </c>
      <c r="J13" s="65">
        <v>5</v>
      </c>
      <c r="K13" s="65">
        <v>241</v>
      </c>
      <c r="L13" s="65">
        <v>214</v>
      </c>
      <c r="M13" s="65">
        <v>3</v>
      </c>
      <c r="N13" s="65">
        <v>305</v>
      </c>
      <c r="O13" s="65">
        <v>92</v>
      </c>
      <c r="P13" s="65">
        <v>2607</v>
      </c>
      <c r="Q13" s="65">
        <v>501</v>
      </c>
      <c r="R13" s="65">
        <v>2106</v>
      </c>
      <c r="S13" s="65">
        <v>0</v>
      </c>
      <c r="T13" s="65">
        <v>445</v>
      </c>
      <c r="U13" s="65">
        <v>2320</v>
      </c>
      <c r="V13" s="65">
        <v>384</v>
      </c>
      <c r="W13" s="65">
        <v>1936</v>
      </c>
      <c r="X13" s="65">
        <v>0</v>
      </c>
      <c r="Y13" s="173">
        <v>400</v>
      </c>
      <c r="Z13" s="100" t="s">
        <v>576</v>
      </c>
      <c r="AA13" s="192">
        <v>609</v>
      </c>
      <c r="AB13" s="165">
        <v>56</v>
      </c>
      <c r="AC13" s="165">
        <v>90</v>
      </c>
      <c r="AD13" s="165">
        <v>77</v>
      </c>
      <c r="AE13" s="165">
        <v>13</v>
      </c>
      <c r="AF13" s="165">
        <v>9</v>
      </c>
      <c r="AG13" s="165">
        <v>9</v>
      </c>
      <c r="AH13" s="165">
        <v>0</v>
      </c>
      <c r="AI13" s="165">
        <v>379</v>
      </c>
      <c r="AJ13" s="165">
        <v>11</v>
      </c>
      <c r="AK13" s="165">
        <v>45</v>
      </c>
      <c r="AL13" s="165">
        <v>9</v>
      </c>
      <c r="AM13" s="165">
        <v>42</v>
      </c>
      <c r="AN13" s="165">
        <v>12</v>
      </c>
      <c r="AO13" s="165">
        <v>53</v>
      </c>
      <c r="AP13" s="193">
        <v>15</v>
      </c>
      <c r="AQ13" s="100" t="s">
        <v>576</v>
      </c>
      <c r="AR13" s="172">
        <v>46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46</v>
      </c>
      <c r="BI13" s="65">
        <v>0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7</v>
      </c>
      <c r="C14" s="65">
        <v>6</v>
      </c>
      <c r="D14" s="65">
        <v>4</v>
      </c>
      <c r="E14" s="65">
        <v>3</v>
      </c>
      <c r="F14" s="65">
        <v>7</v>
      </c>
      <c r="G14" s="65">
        <v>4</v>
      </c>
      <c r="H14" s="65">
        <v>170</v>
      </c>
      <c r="I14" s="65">
        <v>96</v>
      </c>
      <c r="J14" s="65">
        <v>2</v>
      </c>
      <c r="K14" s="65">
        <v>70</v>
      </c>
      <c r="L14" s="65">
        <v>54</v>
      </c>
      <c r="M14" s="65">
        <v>1</v>
      </c>
      <c r="N14" s="65">
        <v>48</v>
      </c>
      <c r="O14" s="65">
        <v>48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133</v>
      </c>
      <c r="AB14" s="165">
        <v>4</v>
      </c>
      <c r="AC14" s="165">
        <v>18</v>
      </c>
      <c r="AD14" s="165">
        <v>18</v>
      </c>
      <c r="AE14" s="165">
        <v>0</v>
      </c>
      <c r="AF14" s="165">
        <v>1</v>
      </c>
      <c r="AG14" s="165">
        <v>1</v>
      </c>
      <c r="AH14" s="165">
        <v>0</v>
      </c>
      <c r="AI14" s="165">
        <v>81</v>
      </c>
      <c r="AJ14" s="165">
        <v>0</v>
      </c>
      <c r="AK14" s="165">
        <v>10</v>
      </c>
      <c r="AL14" s="165">
        <v>0</v>
      </c>
      <c r="AM14" s="165">
        <v>11</v>
      </c>
      <c r="AN14" s="165">
        <v>2</v>
      </c>
      <c r="AO14" s="165">
        <v>13</v>
      </c>
      <c r="AP14" s="193">
        <v>1</v>
      </c>
      <c r="AQ14" s="100" t="s">
        <v>200</v>
      </c>
      <c r="AR14" s="172">
        <v>31</v>
      </c>
      <c r="AS14" s="65">
        <v>15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8</v>
      </c>
      <c r="BA14" s="65">
        <v>0</v>
      </c>
      <c r="BB14" s="65">
        <v>0</v>
      </c>
      <c r="BC14" s="65">
        <v>6</v>
      </c>
      <c r="BD14" s="65">
        <v>0</v>
      </c>
      <c r="BE14" s="65">
        <v>4</v>
      </c>
      <c r="BF14" s="65">
        <v>0</v>
      </c>
      <c r="BG14" s="65">
        <v>5</v>
      </c>
      <c r="BH14" s="65">
        <v>21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123</v>
      </c>
      <c r="I15" s="65">
        <v>64</v>
      </c>
      <c r="J15" s="65">
        <v>10</v>
      </c>
      <c r="K15" s="65">
        <v>365</v>
      </c>
      <c r="L15" s="65">
        <v>298</v>
      </c>
      <c r="M15" s="65">
        <v>2</v>
      </c>
      <c r="N15" s="65">
        <v>108</v>
      </c>
      <c r="O15" s="65">
        <v>108</v>
      </c>
      <c r="P15" s="65">
        <v>1794</v>
      </c>
      <c r="Q15" s="65">
        <v>551</v>
      </c>
      <c r="R15" s="65">
        <v>1243</v>
      </c>
      <c r="S15" s="65">
        <v>0</v>
      </c>
      <c r="T15" s="65">
        <v>470</v>
      </c>
      <c r="U15" s="65">
        <v>1584</v>
      </c>
      <c r="V15" s="65">
        <v>521</v>
      </c>
      <c r="W15" s="65">
        <v>1063</v>
      </c>
      <c r="X15" s="65">
        <v>0</v>
      </c>
      <c r="Y15" s="173">
        <v>470</v>
      </c>
      <c r="Z15" s="100" t="s">
        <v>431</v>
      </c>
      <c r="AA15" s="192">
        <v>514</v>
      </c>
      <c r="AB15" s="165">
        <v>17</v>
      </c>
      <c r="AC15" s="165">
        <v>98</v>
      </c>
      <c r="AD15" s="165">
        <v>50</v>
      </c>
      <c r="AE15" s="165">
        <v>48</v>
      </c>
      <c r="AF15" s="165">
        <v>7</v>
      </c>
      <c r="AG15" s="165">
        <v>6</v>
      </c>
      <c r="AH15" s="165">
        <v>1</v>
      </c>
      <c r="AI15" s="165">
        <v>316</v>
      </c>
      <c r="AJ15" s="165">
        <v>0</v>
      </c>
      <c r="AK15" s="165">
        <v>31</v>
      </c>
      <c r="AL15" s="165">
        <v>2</v>
      </c>
      <c r="AM15" s="165">
        <v>29</v>
      </c>
      <c r="AN15" s="165">
        <v>5</v>
      </c>
      <c r="AO15" s="165">
        <v>40</v>
      </c>
      <c r="AP15" s="193">
        <v>3</v>
      </c>
      <c r="AQ15" s="100" t="s">
        <v>431</v>
      </c>
      <c r="AR15" s="172">
        <v>59</v>
      </c>
      <c r="AS15" s="65">
        <v>47</v>
      </c>
      <c r="AT15" s="65">
        <v>0</v>
      </c>
      <c r="AU15" s="65">
        <v>0</v>
      </c>
      <c r="AV15" s="65">
        <v>0</v>
      </c>
      <c r="AW15" s="65">
        <v>8</v>
      </c>
      <c r="AX15" s="65">
        <v>6</v>
      </c>
      <c r="AY15" s="65">
        <v>2</v>
      </c>
      <c r="AZ15" s="65">
        <v>15</v>
      </c>
      <c r="BA15" s="65">
        <v>8</v>
      </c>
      <c r="BB15" s="65">
        <v>3</v>
      </c>
      <c r="BC15" s="65">
        <v>12</v>
      </c>
      <c r="BD15" s="65">
        <v>0</v>
      </c>
      <c r="BE15" s="65">
        <v>5</v>
      </c>
      <c r="BF15" s="65">
        <v>0</v>
      </c>
      <c r="BG15" s="65">
        <v>8</v>
      </c>
      <c r="BH15" s="65">
        <v>41</v>
      </c>
      <c r="BI15" s="65">
        <v>0</v>
      </c>
      <c r="BJ15" s="65">
        <v>6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4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30</v>
      </c>
      <c r="M16" s="65">
        <v>0</v>
      </c>
      <c r="N16" s="65">
        <v>0</v>
      </c>
      <c r="O16" s="65">
        <v>0</v>
      </c>
      <c r="P16" s="65">
        <v>778</v>
      </c>
      <c r="Q16" s="65">
        <v>225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2</v>
      </c>
      <c r="Y16" s="173">
        <v>70</v>
      </c>
      <c r="Z16" s="100" t="s">
        <v>201</v>
      </c>
      <c r="AA16" s="192">
        <v>128</v>
      </c>
      <c r="AB16" s="165">
        <v>3</v>
      </c>
      <c r="AC16" s="165">
        <v>10</v>
      </c>
      <c r="AD16" s="165">
        <v>10</v>
      </c>
      <c r="AE16" s="165">
        <v>0</v>
      </c>
      <c r="AF16" s="165">
        <v>3</v>
      </c>
      <c r="AG16" s="165">
        <v>3</v>
      </c>
      <c r="AH16" s="165">
        <v>0</v>
      </c>
      <c r="AI16" s="165">
        <v>83</v>
      </c>
      <c r="AJ16" s="165">
        <v>0</v>
      </c>
      <c r="AK16" s="165">
        <v>15</v>
      </c>
      <c r="AL16" s="165">
        <v>0</v>
      </c>
      <c r="AM16" s="165">
        <v>5</v>
      </c>
      <c r="AN16" s="165">
        <v>0</v>
      </c>
      <c r="AO16" s="165">
        <v>15</v>
      </c>
      <c r="AP16" s="193">
        <v>0</v>
      </c>
      <c r="AQ16" s="100" t="s">
        <v>201</v>
      </c>
      <c r="AR16" s="172">
        <v>4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1</v>
      </c>
      <c r="BA16" s="65">
        <v>0</v>
      </c>
      <c r="BB16" s="65">
        <v>1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2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5</v>
      </c>
      <c r="C17" s="65">
        <v>2</v>
      </c>
      <c r="D17" s="65">
        <v>3</v>
      </c>
      <c r="E17" s="65">
        <v>3</v>
      </c>
      <c r="F17" s="65">
        <v>2</v>
      </c>
      <c r="G17" s="65">
        <v>2</v>
      </c>
      <c r="H17" s="65">
        <v>90</v>
      </c>
      <c r="I17" s="65">
        <v>51</v>
      </c>
      <c r="J17" s="65">
        <v>1</v>
      </c>
      <c r="K17" s="65">
        <v>30</v>
      </c>
      <c r="L17" s="65">
        <v>18</v>
      </c>
      <c r="M17" s="65">
        <v>2</v>
      </c>
      <c r="N17" s="65">
        <v>113</v>
      </c>
      <c r="O17" s="65">
        <v>88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172</v>
      </c>
      <c r="AB17" s="165">
        <v>3</v>
      </c>
      <c r="AC17" s="165">
        <v>18</v>
      </c>
      <c r="AD17" s="165">
        <v>16</v>
      </c>
      <c r="AE17" s="165">
        <v>2</v>
      </c>
      <c r="AF17" s="165">
        <v>2</v>
      </c>
      <c r="AG17" s="165">
        <v>2</v>
      </c>
      <c r="AH17" s="165">
        <v>0</v>
      </c>
      <c r="AI17" s="165">
        <v>125</v>
      </c>
      <c r="AJ17" s="165">
        <v>1</v>
      </c>
      <c r="AK17" s="165">
        <v>10</v>
      </c>
      <c r="AL17" s="165">
        <v>0</v>
      </c>
      <c r="AM17" s="165">
        <v>6</v>
      </c>
      <c r="AN17" s="165">
        <v>0</v>
      </c>
      <c r="AO17" s="165">
        <v>13</v>
      </c>
      <c r="AP17" s="193">
        <v>0</v>
      </c>
      <c r="AQ17" s="100" t="s">
        <v>202</v>
      </c>
      <c r="AR17" s="172">
        <v>22</v>
      </c>
      <c r="AS17" s="65">
        <v>16</v>
      </c>
      <c r="AT17" s="65">
        <v>1</v>
      </c>
      <c r="AU17" s="65">
        <v>1</v>
      </c>
      <c r="AV17" s="65">
        <v>0</v>
      </c>
      <c r="AW17" s="65">
        <v>5</v>
      </c>
      <c r="AX17" s="65">
        <v>5</v>
      </c>
      <c r="AY17" s="65">
        <v>0</v>
      </c>
      <c r="AZ17" s="65">
        <v>14</v>
      </c>
      <c r="BA17" s="65">
        <v>1</v>
      </c>
      <c r="BB17" s="65">
        <v>0</v>
      </c>
      <c r="BC17" s="65">
        <v>4</v>
      </c>
      <c r="BD17" s="65">
        <v>0</v>
      </c>
      <c r="BE17" s="65">
        <v>2</v>
      </c>
      <c r="BF17" s="65">
        <v>0</v>
      </c>
      <c r="BG17" s="65">
        <v>4</v>
      </c>
      <c r="BH17" s="65">
        <v>7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8</v>
      </c>
      <c r="D18" s="65">
        <v>8</v>
      </c>
      <c r="E18" s="65">
        <v>6</v>
      </c>
      <c r="F18" s="65">
        <v>9</v>
      </c>
      <c r="G18" s="65">
        <v>2</v>
      </c>
      <c r="H18" s="65">
        <v>90</v>
      </c>
      <c r="I18" s="65">
        <v>0</v>
      </c>
      <c r="J18" s="65">
        <v>1</v>
      </c>
      <c r="K18" s="65">
        <v>45</v>
      </c>
      <c r="L18" s="65">
        <v>0</v>
      </c>
      <c r="M18" s="65">
        <v>1</v>
      </c>
      <c r="N18" s="65">
        <v>30</v>
      </c>
      <c r="O18" s="65">
        <v>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1300</v>
      </c>
      <c r="V18" s="65">
        <v>425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389</v>
      </c>
      <c r="AB18" s="165">
        <v>39</v>
      </c>
      <c r="AC18" s="165">
        <v>58</v>
      </c>
      <c r="AD18" s="165">
        <v>45</v>
      </c>
      <c r="AE18" s="165">
        <v>13</v>
      </c>
      <c r="AF18" s="165">
        <v>20</v>
      </c>
      <c r="AG18" s="165">
        <v>19</v>
      </c>
      <c r="AH18" s="165">
        <v>1</v>
      </c>
      <c r="AI18" s="165">
        <v>260</v>
      </c>
      <c r="AJ18" s="165">
        <v>2</v>
      </c>
      <c r="AK18" s="165">
        <v>25</v>
      </c>
      <c r="AL18" s="165">
        <v>6</v>
      </c>
      <c r="AM18" s="165">
        <v>18</v>
      </c>
      <c r="AN18" s="165">
        <v>6</v>
      </c>
      <c r="AO18" s="165">
        <v>28</v>
      </c>
      <c r="AP18" s="193">
        <v>5</v>
      </c>
      <c r="AQ18" s="100" t="s">
        <v>577</v>
      </c>
      <c r="AR18" s="172">
        <v>14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13</v>
      </c>
      <c r="BI18" s="65">
        <v>1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10</v>
      </c>
      <c r="C19" s="65">
        <v>7</v>
      </c>
      <c r="D19" s="65">
        <v>6</v>
      </c>
      <c r="E19" s="65">
        <v>5</v>
      </c>
      <c r="F19" s="65">
        <v>5</v>
      </c>
      <c r="G19" s="65">
        <v>2</v>
      </c>
      <c r="H19" s="65">
        <v>106</v>
      </c>
      <c r="I19" s="65">
        <v>54</v>
      </c>
      <c r="J19" s="65">
        <v>2</v>
      </c>
      <c r="K19" s="65">
        <v>259</v>
      </c>
      <c r="L19" s="65">
        <v>259</v>
      </c>
      <c r="M19" s="65">
        <v>1</v>
      </c>
      <c r="N19" s="65">
        <v>45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194</v>
      </c>
      <c r="U19" s="65">
        <v>872</v>
      </c>
      <c r="V19" s="65">
        <v>250</v>
      </c>
      <c r="W19" s="65">
        <v>622</v>
      </c>
      <c r="X19" s="65">
        <v>0</v>
      </c>
      <c r="Y19" s="173">
        <v>194</v>
      </c>
      <c r="Z19" s="100" t="s">
        <v>203</v>
      </c>
      <c r="AA19" s="192">
        <v>267</v>
      </c>
      <c r="AB19" s="165">
        <v>16</v>
      </c>
      <c r="AC19" s="165">
        <v>43</v>
      </c>
      <c r="AD19" s="165">
        <v>35</v>
      </c>
      <c r="AE19" s="165">
        <v>8</v>
      </c>
      <c r="AF19" s="165">
        <v>14</v>
      </c>
      <c r="AG19" s="165">
        <v>14</v>
      </c>
      <c r="AH19" s="165">
        <v>0</v>
      </c>
      <c r="AI19" s="165">
        <v>166</v>
      </c>
      <c r="AJ19" s="165">
        <v>2</v>
      </c>
      <c r="AK19" s="165">
        <v>18</v>
      </c>
      <c r="AL19" s="165">
        <v>0</v>
      </c>
      <c r="AM19" s="165">
        <v>18</v>
      </c>
      <c r="AN19" s="165">
        <v>0</v>
      </c>
      <c r="AO19" s="165">
        <v>22</v>
      </c>
      <c r="AP19" s="193">
        <v>0</v>
      </c>
      <c r="AQ19" s="100" t="s">
        <v>203</v>
      </c>
      <c r="AR19" s="172">
        <v>33</v>
      </c>
      <c r="AS19" s="65">
        <v>10</v>
      </c>
      <c r="AT19" s="65">
        <v>0</v>
      </c>
      <c r="AU19" s="65">
        <v>0</v>
      </c>
      <c r="AV19" s="65">
        <v>0</v>
      </c>
      <c r="AW19" s="65">
        <v>4</v>
      </c>
      <c r="AX19" s="65">
        <v>4</v>
      </c>
      <c r="AY19" s="65">
        <v>0</v>
      </c>
      <c r="AZ19" s="65">
        <v>3</v>
      </c>
      <c r="BA19" s="65">
        <v>1</v>
      </c>
      <c r="BB19" s="65">
        <v>1</v>
      </c>
      <c r="BC19" s="65">
        <v>3</v>
      </c>
      <c r="BD19" s="65">
        <v>0</v>
      </c>
      <c r="BE19" s="65">
        <v>0</v>
      </c>
      <c r="BF19" s="65">
        <v>2</v>
      </c>
      <c r="BG19" s="65">
        <v>2</v>
      </c>
      <c r="BH19" s="65">
        <v>27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2</v>
      </c>
      <c r="E20" s="65">
        <v>1</v>
      </c>
      <c r="F20" s="65">
        <v>1</v>
      </c>
      <c r="G20" s="65">
        <v>4</v>
      </c>
      <c r="H20" s="65">
        <v>269</v>
      </c>
      <c r="I20" s="65">
        <v>0</v>
      </c>
      <c r="J20" s="65">
        <v>2</v>
      </c>
      <c r="K20" s="65">
        <v>195</v>
      </c>
      <c r="L20" s="65">
        <v>0</v>
      </c>
      <c r="M20" s="65">
        <v>2</v>
      </c>
      <c r="N20" s="65">
        <v>192</v>
      </c>
      <c r="O20" s="65">
        <v>0</v>
      </c>
      <c r="P20" s="65">
        <v>1137</v>
      </c>
      <c r="Q20" s="65">
        <v>287</v>
      </c>
      <c r="R20" s="65">
        <v>850</v>
      </c>
      <c r="S20" s="65">
        <v>0</v>
      </c>
      <c r="T20" s="65">
        <v>250</v>
      </c>
      <c r="U20" s="65">
        <v>1117</v>
      </c>
      <c r="V20" s="65">
        <v>267</v>
      </c>
      <c r="W20" s="65">
        <v>850</v>
      </c>
      <c r="X20" s="65">
        <v>105</v>
      </c>
      <c r="Y20" s="173">
        <v>238</v>
      </c>
      <c r="Z20" s="100" t="s">
        <v>204</v>
      </c>
      <c r="AA20" s="192">
        <v>338</v>
      </c>
      <c r="AB20" s="165">
        <v>39</v>
      </c>
      <c r="AC20" s="165">
        <v>33</v>
      </c>
      <c r="AD20" s="165">
        <v>28</v>
      </c>
      <c r="AE20" s="165">
        <v>5</v>
      </c>
      <c r="AF20" s="165">
        <v>9</v>
      </c>
      <c r="AG20" s="165">
        <v>9</v>
      </c>
      <c r="AH20" s="165">
        <v>0</v>
      </c>
      <c r="AI20" s="165">
        <v>244</v>
      </c>
      <c r="AJ20" s="165">
        <v>5</v>
      </c>
      <c r="AK20" s="165">
        <v>23</v>
      </c>
      <c r="AL20" s="165">
        <v>8</v>
      </c>
      <c r="AM20" s="165">
        <v>12</v>
      </c>
      <c r="AN20" s="165">
        <v>4</v>
      </c>
      <c r="AO20" s="165">
        <v>26</v>
      </c>
      <c r="AP20" s="193">
        <v>13</v>
      </c>
      <c r="AQ20" s="100" t="s">
        <v>204</v>
      </c>
      <c r="AR20" s="172">
        <v>27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27</v>
      </c>
      <c r="BI20" s="65">
        <v>0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2</v>
      </c>
      <c r="D21" s="65">
        <v>2</v>
      </c>
      <c r="E21" s="65">
        <v>2</v>
      </c>
      <c r="F21" s="65">
        <v>3</v>
      </c>
      <c r="G21" s="65">
        <v>1</v>
      </c>
      <c r="H21" s="65">
        <v>50</v>
      </c>
      <c r="I21" s="65">
        <v>0</v>
      </c>
      <c r="J21" s="65">
        <v>1</v>
      </c>
      <c r="K21" s="65">
        <v>50</v>
      </c>
      <c r="L21" s="65">
        <v>0</v>
      </c>
      <c r="M21" s="65">
        <v>0</v>
      </c>
      <c r="N21" s="65">
        <v>0</v>
      </c>
      <c r="O21" s="65">
        <v>0</v>
      </c>
      <c r="P21" s="65">
        <v>770</v>
      </c>
      <c r="Q21" s="65">
        <v>250</v>
      </c>
      <c r="R21" s="65">
        <v>520</v>
      </c>
      <c r="S21" s="65">
        <v>0</v>
      </c>
      <c r="T21" s="65">
        <v>95</v>
      </c>
      <c r="U21" s="65">
        <v>390</v>
      </c>
      <c r="V21" s="65">
        <v>110</v>
      </c>
      <c r="W21" s="65">
        <v>280</v>
      </c>
      <c r="X21" s="65">
        <v>0</v>
      </c>
      <c r="Y21" s="173">
        <v>95</v>
      </c>
      <c r="Z21" s="100" t="s">
        <v>205</v>
      </c>
      <c r="AA21" s="192">
        <v>142</v>
      </c>
      <c r="AB21" s="165">
        <v>3</v>
      </c>
      <c r="AC21" s="165">
        <v>23</v>
      </c>
      <c r="AD21" s="165">
        <v>20</v>
      </c>
      <c r="AE21" s="165">
        <v>3</v>
      </c>
      <c r="AF21" s="165">
        <v>2</v>
      </c>
      <c r="AG21" s="165">
        <v>2</v>
      </c>
      <c r="AH21" s="165">
        <v>0</v>
      </c>
      <c r="AI21" s="165">
        <v>86</v>
      </c>
      <c r="AJ21" s="165">
        <v>0</v>
      </c>
      <c r="AK21" s="165">
        <v>7</v>
      </c>
      <c r="AL21" s="165">
        <v>0</v>
      </c>
      <c r="AM21" s="165">
        <v>13</v>
      </c>
      <c r="AN21" s="165">
        <v>0</v>
      </c>
      <c r="AO21" s="165">
        <v>13</v>
      </c>
      <c r="AP21" s="193">
        <v>1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5</v>
      </c>
      <c r="C22" s="65">
        <v>3</v>
      </c>
      <c r="D22" s="65">
        <v>4</v>
      </c>
      <c r="E22" s="65">
        <v>0</v>
      </c>
      <c r="F22" s="65">
        <v>3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0</v>
      </c>
      <c r="M22" s="65">
        <v>0</v>
      </c>
      <c r="N22" s="65">
        <v>0</v>
      </c>
      <c r="O22" s="65">
        <v>0</v>
      </c>
      <c r="P22" s="65">
        <v>520</v>
      </c>
      <c r="Q22" s="65">
        <v>126</v>
      </c>
      <c r="R22" s="65">
        <v>394</v>
      </c>
      <c r="S22" s="65">
        <v>0</v>
      </c>
      <c r="T22" s="65">
        <v>90</v>
      </c>
      <c r="U22" s="65">
        <v>400</v>
      </c>
      <c r="V22" s="65">
        <v>86</v>
      </c>
      <c r="W22" s="65">
        <v>314</v>
      </c>
      <c r="X22" s="65">
        <v>0</v>
      </c>
      <c r="Y22" s="173">
        <v>90</v>
      </c>
      <c r="Z22" s="100" t="s">
        <v>206</v>
      </c>
      <c r="AA22" s="192">
        <v>92</v>
      </c>
      <c r="AB22" s="165">
        <v>5</v>
      </c>
      <c r="AC22" s="165">
        <v>11</v>
      </c>
      <c r="AD22" s="165">
        <v>11</v>
      </c>
      <c r="AE22" s="165">
        <v>0</v>
      </c>
      <c r="AF22" s="165">
        <v>0</v>
      </c>
      <c r="AG22" s="165">
        <v>0</v>
      </c>
      <c r="AH22" s="165">
        <v>0</v>
      </c>
      <c r="AI22" s="165">
        <v>65</v>
      </c>
      <c r="AJ22" s="165">
        <v>1</v>
      </c>
      <c r="AK22" s="165">
        <v>6</v>
      </c>
      <c r="AL22" s="165">
        <v>1</v>
      </c>
      <c r="AM22" s="165">
        <v>5</v>
      </c>
      <c r="AN22" s="165">
        <v>0</v>
      </c>
      <c r="AO22" s="165">
        <v>5</v>
      </c>
      <c r="AP22" s="193">
        <v>3</v>
      </c>
      <c r="AQ22" s="100" t="s">
        <v>206</v>
      </c>
      <c r="AR22" s="172">
        <v>3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3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10</v>
      </c>
      <c r="C23" s="65">
        <v>2</v>
      </c>
      <c r="D23" s="65">
        <v>6</v>
      </c>
      <c r="E23" s="65">
        <v>2</v>
      </c>
      <c r="F23" s="65">
        <v>3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250</v>
      </c>
      <c r="U23" s="65">
        <v>1028</v>
      </c>
      <c r="V23" s="65">
        <v>220</v>
      </c>
      <c r="W23" s="65">
        <v>808</v>
      </c>
      <c r="X23" s="65">
        <v>0</v>
      </c>
      <c r="Y23" s="173">
        <v>250</v>
      </c>
      <c r="Z23" s="100" t="s">
        <v>578</v>
      </c>
      <c r="AA23" s="192">
        <v>332</v>
      </c>
      <c r="AB23" s="165">
        <v>10</v>
      </c>
      <c r="AC23" s="165">
        <v>49</v>
      </c>
      <c r="AD23" s="165">
        <v>47</v>
      </c>
      <c r="AE23" s="165">
        <v>2</v>
      </c>
      <c r="AF23" s="165">
        <v>10</v>
      </c>
      <c r="AG23" s="165">
        <v>7</v>
      </c>
      <c r="AH23" s="165">
        <v>3</v>
      </c>
      <c r="AI23" s="165">
        <v>222</v>
      </c>
      <c r="AJ23" s="165">
        <v>0</v>
      </c>
      <c r="AK23" s="165">
        <v>21</v>
      </c>
      <c r="AL23" s="165">
        <v>0</v>
      </c>
      <c r="AM23" s="165">
        <v>15</v>
      </c>
      <c r="AN23" s="165">
        <v>0</v>
      </c>
      <c r="AO23" s="165">
        <v>25</v>
      </c>
      <c r="AP23" s="193">
        <v>0</v>
      </c>
      <c r="AQ23" s="100" t="s">
        <v>578</v>
      </c>
      <c r="AR23" s="172">
        <v>11</v>
      </c>
      <c r="AS23" s="65">
        <v>11</v>
      </c>
      <c r="AT23" s="65">
        <v>0</v>
      </c>
      <c r="AU23" s="65">
        <v>0</v>
      </c>
      <c r="AV23" s="65">
        <v>0</v>
      </c>
      <c r="AW23" s="65">
        <v>4</v>
      </c>
      <c r="AX23" s="65">
        <v>4</v>
      </c>
      <c r="AY23" s="65">
        <v>0</v>
      </c>
      <c r="AZ23" s="65">
        <v>6</v>
      </c>
      <c r="BA23" s="65">
        <v>0</v>
      </c>
      <c r="BB23" s="65">
        <v>0</v>
      </c>
      <c r="BC23" s="65">
        <v>2</v>
      </c>
      <c r="BD23" s="65">
        <v>0</v>
      </c>
      <c r="BE23" s="65">
        <v>2</v>
      </c>
      <c r="BF23" s="65">
        <v>0</v>
      </c>
      <c r="BG23" s="65">
        <v>3</v>
      </c>
      <c r="BH23" s="65">
        <v>3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10</v>
      </c>
      <c r="C24" s="65">
        <v>6</v>
      </c>
      <c r="D24" s="65">
        <v>6</v>
      </c>
      <c r="E24" s="65">
        <v>6</v>
      </c>
      <c r="F24" s="65">
        <v>6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379</v>
      </c>
      <c r="M24" s="65">
        <v>1</v>
      </c>
      <c r="N24" s="65">
        <v>99</v>
      </c>
      <c r="O24" s="65">
        <v>99</v>
      </c>
      <c r="P24" s="65">
        <v>1515</v>
      </c>
      <c r="Q24" s="65">
        <v>434</v>
      </c>
      <c r="R24" s="65">
        <v>1081</v>
      </c>
      <c r="S24" s="65">
        <v>0</v>
      </c>
      <c r="T24" s="65">
        <v>300</v>
      </c>
      <c r="U24" s="65">
        <v>1030</v>
      </c>
      <c r="V24" s="65">
        <v>354</v>
      </c>
      <c r="W24" s="65">
        <v>676</v>
      </c>
      <c r="X24" s="65">
        <v>0</v>
      </c>
      <c r="Y24" s="173">
        <v>280</v>
      </c>
      <c r="Z24" s="100" t="s">
        <v>579</v>
      </c>
      <c r="AA24" s="192">
        <v>359</v>
      </c>
      <c r="AB24" s="165">
        <v>10</v>
      </c>
      <c r="AC24" s="165">
        <v>55</v>
      </c>
      <c r="AD24" s="165">
        <v>45</v>
      </c>
      <c r="AE24" s="165">
        <v>10</v>
      </c>
      <c r="AF24" s="165">
        <v>7</v>
      </c>
      <c r="AG24" s="165">
        <v>5</v>
      </c>
      <c r="AH24" s="165">
        <v>2</v>
      </c>
      <c r="AI24" s="165">
        <v>229</v>
      </c>
      <c r="AJ24" s="165">
        <v>0</v>
      </c>
      <c r="AK24" s="165">
        <v>24</v>
      </c>
      <c r="AL24" s="165">
        <v>0</v>
      </c>
      <c r="AM24" s="165">
        <v>22</v>
      </c>
      <c r="AN24" s="165">
        <v>0</v>
      </c>
      <c r="AO24" s="165">
        <v>29</v>
      </c>
      <c r="AP24" s="193">
        <v>3</v>
      </c>
      <c r="AQ24" s="100" t="s">
        <v>579</v>
      </c>
      <c r="AR24" s="172">
        <v>80</v>
      </c>
      <c r="AS24" s="65">
        <v>30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5</v>
      </c>
      <c r="BA24" s="65">
        <v>6</v>
      </c>
      <c r="BB24" s="65">
        <v>3</v>
      </c>
      <c r="BC24" s="65">
        <v>9</v>
      </c>
      <c r="BD24" s="65">
        <v>0</v>
      </c>
      <c r="BE24" s="65">
        <v>4</v>
      </c>
      <c r="BF24" s="65">
        <v>3</v>
      </c>
      <c r="BG24" s="65">
        <v>10</v>
      </c>
      <c r="BH24" s="65">
        <v>57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14</v>
      </c>
      <c r="C25" s="65">
        <v>2</v>
      </c>
      <c r="D25" s="65">
        <v>5</v>
      </c>
      <c r="E25" s="65">
        <v>4</v>
      </c>
      <c r="F25" s="65">
        <v>4</v>
      </c>
      <c r="G25" s="65">
        <v>2</v>
      </c>
      <c r="H25" s="65">
        <v>160</v>
      </c>
      <c r="I25" s="65">
        <v>101</v>
      </c>
      <c r="J25" s="65">
        <v>1</v>
      </c>
      <c r="K25" s="65">
        <v>69</v>
      </c>
      <c r="L25" s="65">
        <v>44</v>
      </c>
      <c r="M25" s="65">
        <v>1</v>
      </c>
      <c r="N25" s="65">
        <v>50</v>
      </c>
      <c r="O25" s="65">
        <v>26</v>
      </c>
      <c r="P25" s="65">
        <v>1089</v>
      </c>
      <c r="Q25" s="65">
        <v>350</v>
      </c>
      <c r="R25" s="65">
        <v>739</v>
      </c>
      <c r="S25" s="65">
        <v>0</v>
      </c>
      <c r="T25" s="65">
        <v>165</v>
      </c>
      <c r="U25" s="65">
        <v>889</v>
      </c>
      <c r="V25" s="65">
        <v>300</v>
      </c>
      <c r="W25" s="65">
        <v>589</v>
      </c>
      <c r="X25" s="65">
        <v>0</v>
      </c>
      <c r="Y25" s="173">
        <v>165</v>
      </c>
      <c r="Z25" s="100" t="s">
        <v>207</v>
      </c>
      <c r="AA25" s="192">
        <v>251</v>
      </c>
      <c r="AB25" s="165">
        <v>15</v>
      </c>
      <c r="AC25" s="165">
        <v>35</v>
      </c>
      <c r="AD25" s="165">
        <v>34</v>
      </c>
      <c r="AE25" s="165">
        <v>1</v>
      </c>
      <c r="AF25" s="165">
        <v>7</v>
      </c>
      <c r="AG25" s="165">
        <v>7</v>
      </c>
      <c r="AH25" s="165">
        <v>0</v>
      </c>
      <c r="AI25" s="165">
        <v>186</v>
      </c>
      <c r="AJ25" s="165">
        <v>1</v>
      </c>
      <c r="AK25" s="165">
        <v>13</v>
      </c>
      <c r="AL25" s="165">
        <v>3</v>
      </c>
      <c r="AM25" s="165">
        <v>7</v>
      </c>
      <c r="AN25" s="165">
        <v>1</v>
      </c>
      <c r="AO25" s="165">
        <v>10</v>
      </c>
      <c r="AP25" s="193">
        <v>3</v>
      </c>
      <c r="AQ25" s="100" t="s">
        <v>207</v>
      </c>
      <c r="AR25" s="172">
        <v>22</v>
      </c>
      <c r="AS25" s="65">
        <v>19</v>
      </c>
      <c r="AT25" s="65">
        <v>0</v>
      </c>
      <c r="AU25" s="65">
        <v>0</v>
      </c>
      <c r="AV25" s="65">
        <v>0</v>
      </c>
      <c r="AW25" s="65">
        <v>7</v>
      </c>
      <c r="AX25" s="65">
        <v>7</v>
      </c>
      <c r="AY25" s="65">
        <v>0</v>
      </c>
      <c r="AZ25" s="65">
        <v>3</v>
      </c>
      <c r="BA25" s="65">
        <v>5</v>
      </c>
      <c r="BB25" s="65">
        <v>0</v>
      </c>
      <c r="BC25" s="65">
        <v>4</v>
      </c>
      <c r="BD25" s="65">
        <v>0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3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172</v>
      </c>
      <c r="Q26" s="65">
        <v>96</v>
      </c>
      <c r="R26" s="65">
        <v>76</v>
      </c>
      <c r="S26" s="65">
        <v>0</v>
      </c>
      <c r="T26" s="65">
        <v>80</v>
      </c>
      <c r="U26" s="65">
        <v>171</v>
      </c>
      <c r="V26" s="65">
        <v>95</v>
      </c>
      <c r="W26" s="65">
        <v>76</v>
      </c>
      <c r="X26" s="65">
        <v>0</v>
      </c>
      <c r="Y26" s="173">
        <v>80</v>
      </c>
      <c r="Z26" s="100" t="s">
        <v>580</v>
      </c>
      <c r="AA26" s="192">
        <v>58</v>
      </c>
      <c r="AB26" s="165">
        <v>2</v>
      </c>
      <c r="AC26" s="165">
        <v>6</v>
      </c>
      <c r="AD26" s="165">
        <v>6</v>
      </c>
      <c r="AE26" s="165">
        <v>0</v>
      </c>
      <c r="AF26" s="165">
        <v>1</v>
      </c>
      <c r="AG26" s="165">
        <v>1</v>
      </c>
      <c r="AH26" s="165">
        <v>0</v>
      </c>
      <c r="AI26" s="165">
        <v>47</v>
      </c>
      <c r="AJ26" s="165">
        <v>0</v>
      </c>
      <c r="AK26" s="165">
        <v>2</v>
      </c>
      <c r="AL26" s="165">
        <v>1</v>
      </c>
      <c r="AM26" s="165">
        <v>1</v>
      </c>
      <c r="AN26" s="165">
        <v>0</v>
      </c>
      <c r="AO26" s="165">
        <v>2</v>
      </c>
      <c r="AP26" s="193">
        <v>0</v>
      </c>
      <c r="AQ26" s="100" t="s">
        <v>580</v>
      </c>
      <c r="AR26" s="172">
        <v>5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1</v>
      </c>
      <c r="BE26" s="65">
        <v>0</v>
      </c>
      <c r="BF26" s="65">
        <v>0</v>
      </c>
      <c r="BG26" s="65">
        <v>0</v>
      </c>
      <c r="BH26" s="65">
        <v>2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8</v>
      </c>
      <c r="C27" s="65">
        <v>6</v>
      </c>
      <c r="D27" s="65">
        <v>6</v>
      </c>
      <c r="E27" s="65">
        <v>5</v>
      </c>
      <c r="F27" s="65">
        <v>5</v>
      </c>
      <c r="G27" s="65">
        <v>3</v>
      </c>
      <c r="H27" s="65">
        <v>214</v>
      </c>
      <c r="I27" s="65">
        <v>214</v>
      </c>
      <c r="J27" s="65">
        <v>2</v>
      </c>
      <c r="K27" s="65">
        <v>508</v>
      </c>
      <c r="L27" s="65">
        <v>438</v>
      </c>
      <c r="M27" s="65">
        <v>3</v>
      </c>
      <c r="N27" s="65">
        <v>880</v>
      </c>
      <c r="O27" s="65">
        <v>626</v>
      </c>
      <c r="P27" s="65">
        <v>1753</v>
      </c>
      <c r="Q27" s="65">
        <v>397</v>
      </c>
      <c r="R27" s="65">
        <v>1356</v>
      </c>
      <c r="S27" s="65">
        <v>4396</v>
      </c>
      <c r="T27" s="65">
        <v>560</v>
      </c>
      <c r="U27" s="65">
        <v>1753</v>
      </c>
      <c r="V27" s="65">
        <v>397</v>
      </c>
      <c r="W27" s="65">
        <v>1356</v>
      </c>
      <c r="X27" s="65">
        <v>4396</v>
      </c>
      <c r="Y27" s="173">
        <v>560</v>
      </c>
      <c r="Z27" s="100" t="s">
        <v>210</v>
      </c>
      <c r="AA27" s="192">
        <v>456</v>
      </c>
      <c r="AB27" s="165">
        <v>2</v>
      </c>
      <c r="AC27" s="165">
        <v>60</v>
      </c>
      <c r="AD27" s="165">
        <v>60</v>
      </c>
      <c r="AE27" s="165">
        <v>0</v>
      </c>
      <c r="AF27" s="165">
        <v>2</v>
      </c>
      <c r="AG27" s="165">
        <v>2</v>
      </c>
      <c r="AH27" s="165">
        <v>0</v>
      </c>
      <c r="AI27" s="165">
        <v>312</v>
      </c>
      <c r="AJ27" s="165">
        <v>0</v>
      </c>
      <c r="AK27" s="165">
        <v>27</v>
      </c>
      <c r="AL27" s="165">
        <v>0</v>
      </c>
      <c r="AM27" s="165">
        <v>22</v>
      </c>
      <c r="AN27" s="165">
        <v>0</v>
      </c>
      <c r="AO27" s="165">
        <v>35</v>
      </c>
      <c r="AP27" s="193">
        <v>0</v>
      </c>
      <c r="AQ27" s="100" t="s">
        <v>210</v>
      </c>
      <c r="AR27" s="172">
        <v>84</v>
      </c>
      <c r="AS27" s="65">
        <v>43</v>
      </c>
      <c r="AT27" s="65">
        <v>0</v>
      </c>
      <c r="AU27" s="65">
        <v>0</v>
      </c>
      <c r="AV27" s="65">
        <v>0</v>
      </c>
      <c r="AW27" s="65">
        <v>9</v>
      </c>
      <c r="AX27" s="65">
        <v>9</v>
      </c>
      <c r="AY27" s="65">
        <v>0</v>
      </c>
      <c r="AZ27" s="65">
        <v>40</v>
      </c>
      <c r="BA27" s="65">
        <v>4</v>
      </c>
      <c r="BB27" s="65">
        <v>3</v>
      </c>
      <c r="BC27" s="65">
        <v>10</v>
      </c>
      <c r="BD27" s="65">
        <v>1</v>
      </c>
      <c r="BE27" s="65">
        <v>7</v>
      </c>
      <c r="BF27" s="65">
        <v>3</v>
      </c>
      <c r="BG27" s="65">
        <v>13</v>
      </c>
      <c r="BH27" s="65">
        <v>37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3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24</v>
      </c>
      <c r="AB28" s="165">
        <v>0</v>
      </c>
      <c r="AC28" s="165">
        <v>6</v>
      </c>
      <c r="AD28" s="165">
        <v>6</v>
      </c>
      <c r="AE28" s="165">
        <v>0</v>
      </c>
      <c r="AF28" s="165">
        <v>0</v>
      </c>
      <c r="AG28" s="165">
        <v>0</v>
      </c>
      <c r="AH28" s="165">
        <v>0</v>
      </c>
      <c r="AI28" s="165">
        <v>16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2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2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5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3</v>
      </c>
      <c r="M29" s="65">
        <v>0</v>
      </c>
      <c r="N29" s="65">
        <v>0</v>
      </c>
      <c r="O29" s="65">
        <v>0</v>
      </c>
      <c r="P29" s="65">
        <v>422</v>
      </c>
      <c r="Q29" s="65">
        <v>134</v>
      </c>
      <c r="R29" s="65">
        <v>288</v>
      </c>
      <c r="S29" s="65">
        <v>0</v>
      </c>
      <c r="T29" s="65">
        <v>235</v>
      </c>
      <c r="U29" s="65">
        <v>222</v>
      </c>
      <c r="V29" s="65">
        <v>84</v>
      </c>
      <c r="W29" s="65">
        <v>138</v>
      </c>
      <c r="X29" s="65">
        <v>0</v>
      </c>
      <c r="Y29" s="173">
        <v>205</v>
      </c>
      <c r="Z29" s="100" t="s">
        <v>212</v>
      </c>
      <c r="AA29" s="192">
        <v>86</v>
      </c>
      <c r="AB29" s="165">
        <v>1</v>
      </c>
      <c r="AC29" s="165">
        <v>18</v>
      </c>
      <c r="AD29" s="165">
        <v>15</v>
      </c>
      <c r="AE29" s="165">
        <v>3</v>
      </c>
      <c r="AF29" s="165">
        <v>1</v>
      </c>
      <c r="AG29" s="165">
        <v>1</v>
      </c>
      <c r="AH29" s="165">
        <v>0</v>
      </c>
      <c r="AI29" s="165">
        <v>48</v>
      </c>
      <c r="AJ29" s="165">
        <v>0</v>
      </c>
      <c r="AK29" s="165">
        <v>6</v>
      </c>
      <c r="AL29" s="165">
        <v>0</v>
      </c>
      <c r="AM29" s="165">
        <v>7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5</v>
      </c>
      <c r="AS29" s="65">
        <v>6</v>
      </c>
      <c r="AT29" s="65">
        <v>0</v>
      </c>
      <c r="AU29" s="65">
        <v>0</v>
      </c>
      <c r="AV29" s="65">
        <v>0</v>
      </c>
      <c r="AW29" s="65">
        <v>1</v>
      </c>
      <c r="AX29" s="65">
        <v>1</v>
      </c>
      <c r="AY29" s="65">
        <v>0</v>
      </c>
      <c r="AZ29" s="65">
        <v>0</v>
      </c>
      <c r="BA29" s="65">
        <v>1</v>
      </c>
      <c r="BB29" s="65">
        <v>0</v>
      </c>
      <c r="BC29" s="65">
        <v>2</v>
      </c>
      <c r="BD29" s="65">
        <v>0</v>
      </c>
      <c r="BE29" s="65">
        <v>1</v>
      </c>
      <c r="BF29" s="65">
        <v>1</v>
      </c>
      <c r="BG29" s="65">
        <v>1</v>
      </c>
      <c r="BH29" s="65">
        <v>4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134</v>
      </c>
      <c r="I30" s="65">
        <v>106</v>
      </c>
      <c r="J30" s="65">
        <v>2</v>
      </c>
      <c r="K30" s="65">
        <v>68</v>
      </c>
      <c r="L30" s="65">
        <v>68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117</v>
      </c>
      <c r="V30" s="65">
        <v>117</v>
      </c>
      <c r="W30" s="65">
        <v>0</v>
      </c>
      <c r="X30" s="65">
        <v>0</v>
      </c>
      <c r="Y30" s="173">
        <v>120</v>
      </c>
      <c r="Z30" s="100" t="s">
        <v>213</v>
      </c>
      <c r="AA30" s="192">
        <v>59</v>
      </c>
      <c r="AB30" s="165">
        <v>10</v>
      </c>
      <c r="AC30" s="165">
        <v>12</v>
      </c>
      <c r="AD30" s="165">
        <v>12</v>
      </c>
      <c r="AE30" s="165">
        <v>0</v>
      </c>
      <c r="AF30" s="165">
        <v>1</v>
      </c>
      <c r="AG30" s="165">
        <v>1</v>
      </c>
      <c r="AH30" s="165">
        <v>0</v>
      </c>
      <c r="AI30" s="165">
        <v>33</v>
      </c>
      <c r="AJ30" s="165">
        <v>0</v>
      </c>
      <c r="AK30" s="165">
        <v>3</v>
      </c>
      <c r="AL30" s="165">
        <v>1</v>
      </c>
      <c r="AM30" s="165">
        <v>6</v>
      </c>
      <c r="AN30" s="165">
        <v>7</v>
      </c>
      <c r="AO30" s="165">
        <v>5</v>
      </c>
      <c r="AP30" s="193">
        <v>1</v>
      </c>
      <c r="AQ30" s="100" t="s">
        <v>213</v>
      </c>
      <c r="AR30" s="172">
        <v>25</v>
      </c>
      <c r="AS30" s="65">
        <v>14</v>
      </c>
      <c r="AT30" s="65">
        <v>0</v>
      </c>
      <c r="AU30" s="65">
        <v>0</v>
      </c>
      <c r="AV30" s="65">
        <v>0</v>
      </c>
      <c r="AW30" s="65">
        <v>4</v>
      </c>
      <c r="AX30" s="65">
        <v>4</v>
      </c>
      <c r="AY30" s="65">
        <v>0</v>
      </c>
      <c r="AZ30" s="65">
        <v>7</v>
      </c>
      <c r="BA30" s="65">
        <v>1</v>
      </c>
      <c r="BB30" s="65">
        <v>1</v>
      </c>
      <c r="BC30" s="65">
        <v>2</v>
      </c>
      <c r="BD30" s="65">
        <v>0</v>
      </c>
      <c r="BE30" s="65">
        <v>3</v>
      </c>
      <c r="BF30" s="65">
        <v>1</v>
      </c>
      <c r="BG30" s="65">
        <v>4</v>
      </c>
      <c r="BH30" s="65">
        <v>14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27</v>
      </c>
      <c r="C31" s="65">
        <v>7</v>
      </c>
      <c r="D31" s="65">
        <v>8</v>
      </c>
      <c r="E31" s="65">
        <v>6</v>
      </c>
      <c r="F31" s="65">
        <v>6</v>
      </c>
      <c r="G31" s="65">
        <v>2</v>
      </c>
      <c r="H31" s="65">
        <v>84</v>
      </c>
      <c r="I31" s="65">
        <v>60</v>
      </c>
      <c r="J31" s="65">
        <v>2</v>
      </c>
      <c r="K31" s="65">
        <v>112</v>
      </c>
      <c r="L31" s="65">
        <v>17</v>
      </c>
      <c r="M31" s="65">
        <v>0</v>
      </c>
      <c r="N31" s="65">
        <v>0</v>
      </c>
      <c r="O31" s="65">
        <v>0</v>
      </c>
      <c r="P31" s="65">
        <v>1080</v>
      </c>
      <c r="Q31" s="65">
        <v>356</v>
      </c>
      <c r="R31" s="65">
        <v>724</v>
      </c>
      <c r="S31" s="65">
        <v>0</v>
      </c>
      <c r="T31" s="65">
        <v>276</v>
      </c>
      <c r="U31" s="65">
        <v>1008</v>
      </c>
      <c r="V31" s="65">
        <v>295</v>
      </c>
      <c r="W31" s="65">
        <v>713</v>
      </c>
      <c r="X31" s="65">
        <v>0</v>
      </c>
      <c r="Y31" s="173">
        <v>276</v>
      </c>
      <c r="Z31" s="100" t="s">
        <v>581</v>
      </c>
      <c r="AA31" s="192">
        <v>359</v>
      </c>
      <c r="AB31" s="165">
        <v>17</v>
      </c>
      <c r="AC31" s="165">
        <v>80</v>
      </c>
      <c r="AD31" s="165">
        <v>62</v>
      </c>
      <c r="AE31" s="165">
        <v>18</v>
      </c>
      <c r="AF31" s="165">
        <v>9</v>
      </c>
      <c r="AG31" s="165">
        <v>9</v>
      </c>
      <c r="AH31" s="165">
        <v>0</v>
      </c>
      <c r="AI31" s="165">
        <v>209</v>
      </c>
      <c r="AJ31" s="165">
        <v>8</v>
      </c>
      <c r="AK31" s="165">
        <v>20</v>
      </c>
      <c r="AL31" s="165">
        <v>0</v>
      </c>
      <c r="AM31" s="165">
        <v>24</v>
      </c>
      <c r="AN31" s="165">
        <v>0</v>
      </c>
      <c r="AO31" s="165">
        <v>26</v>
      </c>
      <c r="AP31" s="193">
        <v>0</v>
      </c>
      <c r="AQ31" s="100" t="s">
        <v>581</v>
      </c>
      <c r="AR31" s="172">
        <v>16</v>
      </c>
      <c r="AS31" s="65">
        <v>9</v>
      </c>
      <c r="AT31" s="65">
        <v>0</v>
      </c>
      <c r="AU31" s="65">
        <v>0</v>
      </c>
      <c r="AV31" s="65">
        <v>0</v>
      </c>
      <c r="AW31" s="65">
        <v>1</v>
      </c>
      <c r="AX31" s="65">
        <v>1</v>
      </c>
      <c r="AY31" s="65">
        <v>0</v>
      </c>
      <c r="AZ31" s="65">
        <v>0</v>
      </c>
      <c r="BA31" s="65">
        <v>2</v>
      </c>
      <c r="BB31" s="65">
        <v>0</v>
      </c>
      <c r="BC31" s="65">
        <v>3</v>
      </c>
      <c r="BD31" s="65">
        <v>0</v>
      </c>
      <c r="BE31" s="65">
        <v>1</v>
      </c>
      <c r="BF31" s="65">
        <v>0</v>
      </c>
      <c r="BG31" s="65">
        <v>2</v>
      </c>
      <c r="BH31" s="65">
        <v>16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3</v>
      </c>
      <c r="F32" s="65">
        <v>3</v>
      </c>
      <c r="G32" s="65">
        <v>2</v>
      </c>
      <c r="H32" s="65">
        <v>100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151</v>
      </c>
      <c r="AB32" s="165">
        <v>7</v>
      </c>
      <c r="AC32" s="165">
        <v>25</v>
      </c>
      <c r="AD32" s="165">
        <v>24</v>
      </c>
      <c r="AE32" s="165">
        <v>1</v>
      </c>
      <c r="AF32" s="165">
        <v>1</v>
      </c>
      <c r="AG32" s="165">
        <v>1</v>
      </c>
      <c r="AH32" s="165">
        <v>0</v>
      </c>
      <c r="AI32" s="165">
        <v>96</v>
      </c>
      <c r="AJ32" s="165">
        <v>4</v>
      </c>
      <c r="AK32" s="165">
        <v>10</v>
      </c>
      <c r="AL32" s="165">
        <v>0</v>
      </c>
      <c r="AM32" s="165">
        <v>9</v>
      </c>
      <c r="AN32" s="165">
        <v>2</v>
      </c>
      <c r="AO32" s="165">
        <v>11</v>
      </c>
      <c r="AP32" s="193">
        <v>0</v>
      </c>
      <c r="AQ32" s="100" t="s">
        <v>214</v>
      </c>
      <c r="AR32" s="172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19</v>
      </c>
      <c r="C33" s="65">
        <v>4</v>
      </c>
      <c r="D33" s="65">
        <v>5</v>
      </c>
      <c r="E33" s="65">
        <v>4</v>
      </c>
      <c r="F33" s="65">
        <v>4</v>
      </c>
      <c r="G33" s="65">
        <v>4</v>
      </c>
      <c r="H33" s="65">
        <v>124</v>
      </c>
      <c r="I33" s="65">
        <v>76</v>
      </c>
      <c r="J33" s="65">
        <v>3</v>
      </c>
      <c r="K33" s="65">
        <v>42</v>
      </c>
      <c r="L33" s="65">
        <v>38</v>
      </c>
      <c r="M33" s="65">
        <v>0</v>
      </c>
      <c r="N33" s="65">
        <v>0</v>
      </c>
      <c r="O33" s="65">
        <v>0</v>
      </c>
      <c r="P33" s="65">
        <v>290</v>
      </c>
      <c r="Q33" s="65">
        <v>220</v>
      </c>
      <c r="R33" s="65">
        <v>70</v>
      </c>
      <c r="S33" s="65">
        <v>0</v>
      </c>
      <c r="T33" s="65">
        <v>250</v>
      </c>
      <c r="U33" s="65">
        <v>234</v>
      </c>
      <c r="V33" s="65">
        <v>164</v>
      </c>
      <c r="W33" s="65">
        <v>70</v>
      </c>
      <c r="X33" s="65">
        <v>0</v>
      </c>
      <c r="Y33" s="173">
        <v>290</v>
      </c>
      <c r="Z33" s="100" t="s">
        <v>582</v>
      </c>
      <c r="AA33" s="192">
        <v>204</v>
      </c>
      <c r="AB33" s="165">
        <v>22</v>
      </c>
      <c r="AC33" s="165">
        <v>58</v>
      </c>
      <c r="AD33" s="165">
        <v>41</v>
      </c>
      <c r="AE33" s="165">
        <v>17</v>
      </c>
      <c r="AF33" s="165">
        <v>12</v>
      </c>
      <c r="AG33" s="165">
        <v>12</v>
      </c>
      <c r="AH33" s="165">
        <v>0</v>
      </c>
      <c r="AI33" s="165">
        <v>110</v>
      </c>
      <c r="AJ33" s="165">
        <v>5</v>
      </c>
      <c r="AK33" s="165">
        <v>12</v>
      </c>
      <c r="AL33" s="165">
        <v>1</v>
      </c>
      <c r="AM33" s="165">
        <v>11</v>
      </c>
      <c r="AN33" s="165">
        <v>2</v>
      </c>
      <c r="AO33" s="165">
        <v>13</v>
      </c>
      <c r="AP33" s="193">
        <v>2</v>
      </c>
      <c r="AQ33" s="100" t="s">
        <v>582</v>
      </c>
      <c r="AR33" s="172">
        <v>14</v>
      </c>
      <c r="AS33" s="65">
        <v>29</v>
      </c>
      <c r="AT33" s="65">
        <v>0</v>
      </c>
      <c r="AU33" s="65">
        <v>0</v>
      </c>
      <c r="AV33" s="65">
        <v>0</v>
      </c>
      <c r="AW33" s="65">
        <v>6</v>
      </c>
      <c r="AX33" s="65">
        <v>6</v>
      </c>
      <c r="AY33" s="65">
        <v>0</v>
      </c>
      <c r="AZ33" s="65">
        <v>1</v>
      </c>
      <c r="BA33" s="65">
        <v>3</v>
      </c>
      <c r="BB33" s="65">
        <v>1</v>
      </c>
      <c r="BC33" s="65">
        <v>5</v>
      </c>
      <c r="BD33" s="65">
        <v>0</v>
      </c>
      <c r="BE33" s="65">
        <v>5</v>
      </c>
      <c r="BF33" s="65">
        <v>0</v>
      </c>
      <c r="BG33" s="65">
        <v>6</v>
      </c>
      <c r="BH33" s="65">
        <v>10</v>
      </c>
      <c r="BI33" s="65">
        <v>2</v>
      </c>
      <c r="BJ33" s="65">
        <v>4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49</v>
      </c>
      <c r="C34" s="65">
        <v>13</v>
      </c>
      <c r="D34" s="65">
        <v>13</v>
      </c>
      <c r="E34" s="65">
        <v>12</v>
      </c>
      <c r="F34" s="65">
        <v>11</v>
      </c>
      <c r="G34" s="65">
        <v>9</v>
      </c>
      <c r="H34" s="65">
        <v>450</v>
      </c>
      <c r="I34" s="65">
        <v>450</v>
      </c>
      <c r="J34" s="65">
        <v>38</v>
      </c>
      <c r="K34" s="65">
        <v>948</v>
      </c>
      <c r="L34" s="65">
        <v>948</v>
      </c>
      <c r="M34" s="65">
        <v>0</v>
      </c>
      <c r="N34" s="65">
        <v>0</v>
      </c>
      <c r="O34" s="65">
        <v>0</v>
      </c>
      <c r="P34" s="65">
        <v>2070</v>
      </c>
      <c r="Q34" s="65">
        <v>1351</v>
      </c>
      <c r="R34" s="65">
        <v>719</v>
      </c>
      <c r="S34" s="65">
        <v>0</v>
      </c>
      <c r="T34" s="65">
        <v>1358</v>
      </c>
      <c r="U34" s="65">
        <v>1729</v>
      </c>
      <c r="V34" s="65">
        <v>1126</v>
      </c>
      <c r="W34" s="65">
        <v>603</v>
      </c>
      <c r="X34" s="65">
        <v>0</v>
      </c>
      <c r="Y34" s="173">
        <v>1358</v>
      </c>
      <c r="Z34" s="100" t="s">
        <v>583</v>
      </c>
      <c r="AA34" s="192">
        <v>1197</v>
      </c>
      <c r="AB34" s="165">
        <v>64</v>
      </c>
      <c r="AC34" s="165">
        <v>307</v>
      </c>
      <c r="AD34" s="165">
        <v>222</v>
      </c>
      <c r="AE34" s="165">
        <v>85</v>
      </c>
      <c r="AF34" s="165">
        <v>51</v>
      </c>
      <c r="AG34" s="165">
        <v>51</v>
      </c>
      <c r="AH34" s="165">
        <v>0</v>
      </c>
      <c r="AI34" s="165">
        <v>654</v>
      </c>
      <c r="AJ34" s="165">
        <v>7</v>
      </c>
      <c r="AK34" s="165">
        <v>65</v>
      </c>
      <c r="AL34" s="165">
        <v>3</v>
      </c>
      <c r="AM34" s="165">
        <v>82</v>
      </c>
      <c r="AN34" s="165">
        <v>1</v>
      </c>
      <c r="AO34" s="165">
        <v>89</v>
      </c>
      <c r="AP34" s="193">
        <v>2</v>
      </c>
      <c r="AQ34" s="100" t="s">
        <v>583</v>
      </c>
      <c r="AR34" s="172">
        <v>112</v>
      </c>
      <c r="AS34" s="65">
        <v>80</v>
      </c>
      <c r="AT34" s="65">
        <v>0</v>
      </c>
      <c r="AU34" s="65">
        <v>0</v>
      </c>
      <c r="AV34" s="65">
        <v>0</v>
      </c>
      <c r="AW34" s="65">
        <v>3</v>
      </c>
      <c r="AX34" s="65">
        <v>3</v>
      </c>
      <c r="AY34" s="65">
        <v>0</v>
      </c>
      <c r="AZ34" s="65">
        <v>3</v>
      </c>
      <c r="BA34" s="65">
        <v>17</v>
      </c>
      <c r="BB34" s="65">
        <v>0</v>
      </c>
      <c r="BC34" s="65">
        <v>43</v>
      </c>
      <c r="BD34" s="65">
        <v>0</v>
      </c>
      <c r="BE34" s="65">
        <v>2</v>
      </c>
      <c r="BF34" s="65">
        <v>0</v>
      </c>
      <c r="BG34" s="65">
        <v>15</v>
      </c>
      <c r="BH34" s="65">
        <v>109</v>
      </c>
      <c r="BI34" s="65">
        <v>0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32</v>
      </c>
      <c r="C35" s="65">
        <v>6</v>
      </c>
      <c r="D35" s="65">
        <v>6</v>
      </c>
      <c r="E35" s="65">
        <v>6</v>
      </c>
      <c r="F35" s="65">
        <v>7</v>
      </c>
      <c r="G35" s="65">
        <v>7</v>
      </c>
      <c r="H35" s="65">
        <v>442</v>
      </c>
      <c r="I35" s="65">
        <v>408</v>
      </c>
      <c r="J35" s="65">
        <v>3</v>
      </c>
      <c r="K35" s="65">
        <v>122</v>
      </c>
      <c r="L35" s="65">
        <v>122</v>
      </c>
      <c r="M35" s="65">
        <v>1</v>
      </c>
      <c r="N35" s="65">
        <v>99</v>
      </c>
      <c r="O35" s="65">
        <v>99</v>
      </c>
      <c r="P35" s="65">
        <v>1049</v>
      </c>
      <c r="Q35" s="65">
        <v>557</v>
      </c>
      <c r="R35" s="65">
        <v>492</v>
      </c>
      <c r="S35" s="65">
        <v>248</v>
      </c>
      <c r="T35" s="65">
        <v>255</v>
      </c>
      <c r="U35" s="65">
        <v>1025</v>
      </c>
      <c r="V35" s="65">
        <v>533</v>
      </c>
      <c r="W35" s="65">
        <v>492</v>
      </c>
      <c r="X35" s="65">
        <v>248</v>
      </c>
      <c r="Y35" s="173">
        <v>296</v>
      </c>
      <c r="Z35" s="100" t="s">
        <v>199</v>
      </c>
      <c r="AA35" s="192">
        <v>572</v>
      </c>
      <c r="AB35" s="165">
        <v>61</v>
      </c>
      <c r="AC35" s="165">
        <v>124</v>
      </c>
      <c r="AD35" s="165">
        <v>90</v>
      </c>
      <c r="AE35" s="165">
        <v>34</v>
      </c>
      <c r="AF35" s="165">
        <v>23</v>
      </c>
      <c r="AG35" s="165">
        <v>23</v>
      </c>
      <c r="AH35" s="165">
        <v>0</v>
      </c>
      <c r="AI35" s="165">
        <v>361</v>
      </c>
      <c r="AJ35" s="165">
        <v>12</v>
      </c>
      <c r="AK35" s="165">
        <v>27</v>
      </c>
      <c r="AL35" s="165">
        <v>7</v>
      </c>
      <c r="AM35" s="165">
        <v>28</v>
      </c>
      <c r="AN35" s="165">
        <v>14</v>
      </c>
      <c r="AO35" s="165">
        <v>32</v>
      </c>
      <c r="AP35" s="193">
        <v>5</v>
      </c>
      <c r="AQ35" s="100" t="s">
        <v>199</v>
      </c>
      <c r="AR35" s="172">
        <v>138</v>
      </c>
      <c r="AS35" s="65">
        <v>45</v>
      </c>
      <c r="AT35" s="65">
        <v>14</v>
      </c>
      <c r="AU35" s="65">
        <v>7</v>
      </c>
      <c r="AV35" s="65">
        <v>7</v>
      </c>
      <c r="AW35" s="65">
        <v>4</v>
      </c>
      <c r="AX35" s="65">
        <v>4</v>
      </c>
      <c r="AY35" s="65">
        <v>0</v>
      </c>
      <c r="AZ35" s="65">
        <v>41</v>
      </c>
      <c r="BA35" s="65">
        <v>18</v>
      </c>
      <c r="BB35" s="65">
        <v>17</v>
      </c>
      <c r="BC35" s="65">
        <v>7</v>
      </c>
      <c r="BD35" s="65">
        <v>3</v>
      </c>
      <c r="BE35" s="65">
        <v>5</v>
      </c>
      <c r="BF35" s="65">
        <v>5</v>
      </c>
      <c r="BG35" s="65">
        <v>10</v>
      </c>
      <c r="BH35" s="65">
        <v>38</v>
      </c>
      <c r="BI35" s="65">
        <v>20</v>
      </c>
      <c r="BJ35" s="65">
        <v>1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98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55</v>
      </c>
      <c r="Z36" s="100" t="s">
        <v>215</v>
      </c>
      <c r="AA36" s="186">
        <v>21</v>
      </c>
      <c r="AB36" s="179">
        <v>0</v>
      </c>
      <c r="AC36" s="179">
        <v>2</v>
      </c>
      <c r="AD36" s="179">
        <v>2</v>
      </c>
      <c r="AE36" s="179">
        <v>0</v>
      </c>
      <c r="AF36" s="179">
        <v>0</v>
      </c>
      <c r="AG36" s="179">
        <v>0</v>
      </c>
      <c r="AH36" s="179">
        <v>0</v>
      </c>
      <c r="AI36" s="179">
        <v>13</v>
      </c>
      <c r="AJ36" s="179">
        <v>0</v>
      </c>
      <c r="AK36" s="179">
        <v>3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ht="15.75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ht="15.75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ht="15.75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ht="15.75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ht="15.75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7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7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</row>
  </sheetData>
  <mergeCells count="108">
    <mergeCell ref="AQ40:AZ41"/>
    <mergeCell ref="AA7:AP7"/>
    <mergeCell ref="AR7:BJ7"/>
    <mergeCell ref="AA8:AB8"/>
    <mergeCell ref="AR8:AS8"/>
    <mergeCell ref="BB8:BC8"/>
    <mergeCell ref="BD8:BE8"/>
    <mergeCell ref="BF8:BG8"/>
    <mergeCell ref="BI8:BJ8"/>
    <mergeCell ref="AI9:AI11"/>
    <mergeCell ref="AT8:AY8"/>
    <mergeCell ref="AZ8:BA8"/>
    <mergeCell ref="AJ9:AJ11"/>
    <mergeCell ref="AK9:AK11"/>
    <mergeCell ref="AH10:AH11"/>
    <mergeCell ref="AF9:AH9"/>
    <mergeCell ref="AF10:AF11"/>
    <mergeCell ref="AG10:AG11"/>
    <mergeCell ref="AL9:AL11"/>
    <mergeCell ref="AM9:AM11"/>
    <mergeCell ref="AN9:AN11"/>
    <mergeCell ref="AO9:AO11"/>
    <mergeCell ref="AP9:AP11"/>
    <mergeCell ref="AR9:AR11"/>
    <mergeCell ref="X1:Y1"/>
    <mergeCell ref="BI1:BJ1"/>
    <mergeCell ref="X2:Y2"/>
    <mergeCell ref="BI2:BJ2"/>
    <mergeCell ref="AO1:AP1"/>
    <mergeCell ref="AO2:AP2"/>
    <mergeCell ref="A3:Y3"/>
    <mergeCell ref="Z3:AP3"/>
    <mergeCell ref="AQ3:BJ3"/>
    <mergeCell ref="A5:Y5"/>
    <mergeCell ref="Z5:AP5"/>
    <mergeCell ref="AQ5:BJ5"/>
    <mergeCell ref="A4:Y4"/>
    <mergeCell ref="Z4:AP4"/>
    <mergeCell ref="AQ4:BJ4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A6:AP6"/>
    <mergeCell ref="AQ6:AQ11"/>
    <mergeCell ref="AR6:BJ6"/>
    <mergeCell ref="AC8:AH8"/>
    <mergeCell ref="AI8:AJ8"/>
    <mergeCell ref="AK8:AL8"/>
    <mergeCell ref="AM8:AN8"/>
    <mergeCell ref="AO8:AP8"/>
    <mergeCell ref="J8:L9"/>
    <mergeCell ref="M8:O9"/>
    <mergeCell ref="P8:T8"/>
    <mergeCell ref="U8:Y8"/>
    <mergeCell ref="P9:R9"/>
    <mergeCell ref="S9:S11"/>
    <mergeCell ref="T9:T11"/>
    <mergeCell ref="U9:W9"/>
    <mergeCell ref="X9:X11"/>
    <mergeCell ref="Y9:Y11"/>
    <mergeCell ref="BG9:BG11"/>
    <mergeCell ref="BH9:BH11"/>
    <mergeCell ref="BI9:BI11"/>
    <mergeCell ref="BJ9:BJ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U10:U11"/>
    <mergeCell ref="V10:V11"/>
    <mergeCell ref="W10:W11"/>
    <mergeCell ref="AC10:AC11"/>
    <mergeCell ref="AS9:AS11"/>
    <mergeCell ref="AT9:AV9"/>
    <mergeCell ref="AT10:AT11"/>
    <mergeCell ref="AU10:AU11"/>
    <mergeCell ref="AA9:AA11"/>
    <mergeCell ref="AB9:AB11"/>
    <mergeCell ref="AC9:AE9"/>
    <mergeCell ref="AD10:AD11"/>
    <mergeCell ref="AE10:AE11"/>
    <mergeCell ref="BC9:BC11"/>
    <mergeCell ref="BD9:BD11"/>
    <mergeCell ref="BE9:BE11"/>
    <mergeCell ref="BF9:BF11"/>
    <mergeCell ref="AV10:AV11"/>
    <mergeCell ref="AW9:AY9"/>
    <mergeCell ref="AZ9:AZ11"/>
    <mergeCell ref="BA9:BA11"/>
    <mergeCell ref="BB9:BB11"/>
    <mergeCell ref="AW10:AW11"/>
    <mergeCell ref="AX10:AX11"/>
    <mergeCell ref="AY10:AY11"/>
  </mergeCells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O48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5" width="12.25" style="1" customWidth="1"/>
    <col min="26" max="26" width="19.5" customWidth="1"/>
    <col min="27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653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01" t="s">
        <v>654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01" t="s">
        <v>655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465</v>
      </c>
      <c r="B6" s="272" t="s">
        <v>612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613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614</v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79" t="s">
        <v>297</v>
      </c>
      <c r="AR6" s="253" t="s">
        <v>615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90</v>
      </c>
      <c r="AB7" s="270"/>
      <c r="AC7" s="253" t="s">
        <v>610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21"/>
      <c r="AR7" s="278" t="s">
        <v>616</v>
      </c>
      <c r="AS7" s="270"/>
      <c r="AT7" s="253" t="s">
        <v>300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617</v>
      </c>
      <c r="C8" s="235" t="s">
        <v>618</v>
      </c>
      <c r="D8" s="235" t="s">
        <v>619</v>
      </c>
      <c r="E8" s="235" t="s">
        <v>103</v>
      </c>
      <c r="F8" s="235" t="s">
        <v>105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37" t="s">
        <v>109</v>
      </c>
      <c r="AD8" s="237"/>
      <c r="AE8" s="237"/>
      <c r="AF8" s="237"/>
      <c r="AG8" s="237"/>
      <c r="AH8" s="237"/>
      <c r="AI8" s="249" t="s">
        <v>82</v>
      </c>
      <c r="AJ8" s="249"/>
      <c r="AK8" s="249" t="s">
        <v>483</v>
      </c>
      <c r="AL8" s="249"/>
      <c r="AM8" s="249" t="s">
        <v>305</v>
      </c>
      <c r="AN8" s="249"/>
      <c r="AO8" s="249" t="s">
        <v>110</v>
      </c>
      <c r="AP8" s="321"/>
      <c r="AQ8" s="421"/>
      <c r="AR8" s="256"/>
      <c r="AS8" s="257"/>
      <c r="AT8" s="237" t="s">
        <v>491</v>
      </c>
      <c r="AU8" s="237"/>
      <c r="AV8" s="237"/>
      <c r="AW8" s="237"/>
      <c r="AX8" s="237"/>
      <c r="AY8" s="237"/>
      <c r="AZ8" s="249" t="s">
        <v>82</v>
      </c>
      <c r="BA8" s="249"/>
      <c r="BB8" s="249" t="s">
        <v>93</v>
      </c>
      <c r="BC8" s="249"/>
      <c r="BD8" s="249" t="s">
        <v>305</v>
      </c>
      <c r="BE8" s="249"/>
      <c r="BF8" s="249" t="s">
        <v>110</v>
      </c>
      <c r="BG8" s="249"/>
      <c r="BH8" s="50" t="s">
        <v>306</v>
      </c>
      <c r="BI8" s="321" t="s">
        <v>620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5" t="s">
        <v>66</v>
      </c>
      <c r="AB9" s="235" t="s">
        <v>494</v>
      </c>
      <c r="AC9" s="237" t="s">
        <v>621</v>
      </c>
      <c r="AD9" s="237"/>
      <c r="AE9" s="237"/>
      <c r="AF9" s="237" t="s">
        <v>493</v>
      </c>
      <c r="AG9" s="237"/>
      <c r="AH9" s="237"/>
      <c r="AI9" s="235" t="s">
        <v>66</v>
      </c>
      <c r="AJ9" s="235" t="s">
        <v>69</v>
      </c>
      <c r="AK9" s="235" t="s">
        <v>66</v>
      </c>
      <c r="AL9" s="235" t="s">
        <v>69</v>
      </c>
      <c r="AM9" s="235" t="s">
        <v>66</v>
      </c>
      <c r="AN9" s="235" t="s">
        <v>468</v>
      </c>
      <c r="AO9" s="235" t="s">
        <v>470</v>
      </c>
      <c r="AP9" s="325" t="s">
        <v>622</v>
      </c>
      <c r="AQ9" s="421"/>
      <c r="AR9" s="235" t="s">
        <v>623</v>
      </c>
      <c r="AS9" s="235" t="s">
        <v>468</v>
      </c>
      <c r="AT9" s="237" t="s">
        <v>67</v>
      </c>
      <c r="AU9" s="237"/>
      <c r="AV9" s="237"/>
      <c r="AW9" s="237" t="s">
        <v>624</v>
      </c>
      <c r="AX9" s="237"/>
      <c r="AY9" s="237"/>
      <c r="AZ9" s="235" t="s">
        <v>470</v>
      </c>
      <c r="BA9" s="235" t="s">
        <v>625</v>
      </c>
      <c r="BB9" s="235" t="s">
        <v>66</v>
      </c>
      <c r="BC9" s="235" t="s">
        <v>69</v>
      </c>
      <c r="BD9" s="235" t="s">
        <v>66</v>
      </c>
      <c r="BE9" s="235" t="s">
        <v>622</v>
      </c>
      <c r="BF9" s="235" t="s">
        <v>626</v>
      </c>
      <c r="BG9" s="235" t="s">
        <v>69</v>
      </c>
      <c r="BH9" s="247" t="s">
        <v>66</v>
      </c>
      <c r="BI9" s="235" t="s">
        <v>66</v>
      </c>
      <c r="BJ9" s="325" t="s">
        <v>627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35"/>
      <c r="AB10" s="235"/>
      <c r="AC10" s="236" t="s">
        <v>628</v>
      </c>
      <c r="AD10" s="236" t="s">
        <v>79</v>
      </c>
      <c r="AE10" s="236" t="s">
        <v>78</v>
      </c>
      <c r="AF10" s="236" t="s">
        <v>77</v>
      </c>
      <c r="AG10" s="236" t="s">
        <v>79</v>
      </c>
      <c r="AH10" s="236" t="s">
        <v>78</v>
      </c>
      <c r="AI10" s="235"/>
      <c r="AJ10" s="235"/>
      <c r="AK10" s="235"/>
      <c r="AL10" s="235"/>
      <c r="AM10" s="235"/>
      <c r="AN10" s="235"/>
      <c r="AO10" s="235"/>
      <c r="AP10" s="325"/>
      <c r="AQ10" s="421"/>
      <c r="AR10" s="235"/>
      <c r="AS10" s="235"/>
      <c r="AT10" s="236" t="s">
        <v>77</v>
      </c>
      <c r="AU10" s="236" t="s">
        <v>79</v>
      </c>
      <c r="AV10" s="236" t="s">
        <v>78</v>
      </c>
      <c r="AW10" s="236" t="s">
        <v>488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36"/>
      <c r="AB11" s="236"/>
      <c r="AC11" s="244"/>
      <c r="AD11" s="244"/>
      <c r="AE11" s="244"/>
      <c r="AF11" s="244"/>
      <c r="AG11" s="244"/>
      <c r="AH11" s="244"/>
      <c r="AI11" s="236"/>
      <c r="AJ11" s="236"/>
      <c r="AK11" s="236"/>
      <c r="AL11" s="236"/>
      <c r="AM11" s="236"/>
      <c r="AN11" s="236"/>
      <c r="AO11" s="236"/>
      <c r="AP11" s="247"/>
      <c r="AQ11" s="422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275</v>
      </c>
      <c r="C12" s="189">
        <f t="shared" si="0"/>
        <v>103</v>
      </c>
      <c r="D12" s="189">
        <f t="shared" si="0"/>
        <v>118</v>
      </c>
      <c r="E12" s="189">
        <f t="shared" si="0"/>
        <v>87</v>
      </c>
      <c r="F12" s="189">
        <f t="shared" si="0"/>
        <v>505</v>
      </c>
      <c r="G12" s="189">
        <f t="shared" si="0"/>
        <v>63</v>
      </c>
      <c r="H12" s="189">
        <f t="shared" si="0"/>
        <v>3198</v>
      </c>
      <c r="I12" s="189">
        <f t="shared" si="0"/>
        <v>2199</v>
      </c>
      <c r="J12" s="189">
        <f t="shared" si="0"/>
        <v>85</v>
      </c>
      <c r="K12" s="189">
        <f t="shared" si="0"/>
        <v>3625</v>
      </c>
      <c r="L12" s="189">
        <f t="shared" si="0"/>
        <v>2906</v>
      </c>
      <c r="M12" s="189">
        <f t="shared" si="0"/>
        <v>18</v>
      </c>
      <c r="N12" s="189">
        <f t="shared" si="0"/>
        <v>1869</v>
      </c>
      <c r="O12" s="189">
        <f t="shared" si="0"/>
        <v>1119</v>
      </c>
      <c r="P12" s="189">
        <f t="shared" si="0"/>
        <v>23083</v>
      </c>
      <c r="Q12" s="189">
        <f t="shared" si="0"/>
        <v>7407</v>
      </c>
      <c r="R12" s="189">
        <f t="shared" si="0"/>
        <v>15676</v>
      </c>
      <c r="S12" s="189">
        <f t="shared" si="0"/>
        <v>4644</v>
      </c>
      <c r="T12" s="189">
        <f t="shared" si="0"/>
        <v>6285</v>
      </c>
      <c r="U12" s="189">
        <f t="shared" si="0"/>
        <v>19588</v>
      </c>
      <c r="V12" s="189">
        <f t="shared" si="0"/>
        <v>6321</v>
      </c>
      <c r="W12" s="189">
        <f t="shared" si="0"/>
        <v>13267</v>
      </c>
      <c r="X12" s="189">
        <f t="shared" si="0"/>
        <v>4671</v>
      </c>
      <c r="Y12" s="190">
        <f t="shared" si="0"/>
        <v>6017</v>
      </c>
      <c r="Z12" s="102" t="s">
        <v>448</v>
      </c>
      <c r="AA12" s="188">
        <f t="shared" ref="AA12:AP12" si="1">SUM(AA13:AA36)</f>
        <v>6968</v>
      </c>
      <c r="AB12" s="189">
        <f t="shared" si="1"/>
        <v>434</v>
      </c>
      <c r="AC12" s="189">
        <f t="shared" si="1"/>
        <v>1247</v>
      </c>
      <c r="AD12" s="189">
        <f t="shared" si="1"/>
        <v>932</v>
      </c>
      <c r="AE12" s="189">
        <f t="shared" si="1"/>
        <v>315</v>
      </c>
      <c r="AF12" s="189">
        <f t="shared" si="1"/>
        <v>204</v>
      </c>
      <c r="AG12" s="189">
        <f t="shared" si="1"/>
        <v>197</v>
      </c>
      <c r="AH12" s="189">
        <f t="shared" si="1"/>
        <v>7</v>
      </c>
      <c r="AI12" s="189">
        <f t="shared" si="1"/>
        <v>4393</v>
      </c>
      <c r="AJ12" s="189">
        <f t="shared" si="1"/>
        <v>53</v>
      </c>
      <c r="AK12" s="189">
        <f t="shared" si="1"/>
        <v>422</v>
      </c>
      <c r="AL12" s="189">
        <f t="shared" si="1"/>
        <v>55</v>
      </c>
      <c r="AM12" s="189">
        <f t="shared" si="1"/>
        <v>388</v>
      </c>
      <c r="AN12" s="189">
        <f t="shared" si="1"/>
        <v>54</v>
      </c>
      <c r="AO12" s="189">
        <f t="shared" si="1"/>
        <v>518</v>
      </c>
      <c r="AP12" s="190">
        <f t="shared" si="1"/>
        <v>68</v>
      </c>
      <c r="AQ12" s="102" t="s">
        <v>448</v>
      </c>
      <c r="AR12" s="188">
        <f t="shared" ref="AR12:BG12" si="2">SUM(AR13:AR36)</f>
        <v>671</v>
      </c>
      <c r="AS12" s="189">
        <f t="shared" si="2"/>
        <v>361</v>
      </c>
      <c r="AT12" s="189">
        <f t="shared" si="2"/>
        <v>3</v>
      </c>
      <c r="AU12" s="189">
        <f t="shared" si="2"/>
        <v>3</v>
      </c>
      <c r="AV12" s="189">
        <f t="shared" si="2"/>
        <v>0</v>
      </c>
      <c r="AW12" s="189">
        <f t="shared" si="2"/>
        <v>56</v>
      </c>
      <c r="AX12" s="189">
        <f t="shared" si="2"/>
        <v>55</v>
      </c>
      <c r="AY12" s="189">
        <f t="shared" si="2"/>
        <v>1</v>
      </c>
      <c r="AZ12" s="189">
        <f t="shared" si="2"/>
        <v>81</v>
      </c>
      <c r="BA12" s="189">
        <f t="shared" si="2"/>
        <v>67</v>
      </c>
      <c r="BB12" s="189">
        <f t="shared" si="2"/>
        <v>24</v>
      </c>
      <c r="BC12" s="189">
        <f t="shared" si="2"/>
        <v>107</v>
      </c>
      <c r="BD12" s="189">
        <f t="shared" si="2"/>
        <v>1</v>
      </c>
      <c r="BE12" s="189">
        <f t="shared" si="2"/>
        <v>41</v>
      </c>
      <c r="BF12" s="189">
        <f t="shared" si="2"/>
        <v>9</v>
      </c>
      <c r="BG12" s="189">
        <f t="shared" si="2"/>
        <v>82</v>
      </c>
      <c r="BH12" s="189">
        <f>SUM(BH13:BH36)</f>
        <v>499</v>
      </c>
      <c r="BI12" s="189">
        <f>SUM(BI13:BI36)</f>
        <v>54</v>
      </c>
      <c r="BJ12" s="189">
        <f>SUM(BJ13:BJ36)</f>
        <v>8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22</v>
      </c>
      <c r="C13" s="65">
        <v>6</v>
      </c>
      <c r="D13" s="65">
        <v>15</v>
      </c>
      <c r="E13" s="65">
        <v>5</v>
      </c>
      <c r="F13" s="65">
        <v>414</v>
      </c>
      <c r="G13" s="65">
        <v>5</v>
      </c>
      <c r="H13" s="65">
        <v>173</v>
      </c>
      <c r="I13" s="65">
        <v>138</v>
      </c>
      <c r="J13" s="65">
        <v>5</v>
      </c>
      <c r="K13" s="65">
        <v>241</v>
      </c>
      <c r="L13" s="65">
        <v>213</v>
      </c>
      <c r="M13" s="65">
        <v>3</v>
      </c>
      <c r="N13" s="65">
        <v>279</v>
      </c>
      <c r="O13" s="65">
        <v>56</v>
      </c>
      <c r="P13" s="65">
        <v>2435</v>
      </c>
      <c r="Q13" s="65">
        <v>429</v>
      </c>
      <c r="R13" s="65">
        <v>2006</v>
      </c>
      <c r="S13" s="65">
        <v>0</v>
      </c>
      <c r="T13" s="65">
        <v>450</v>
      </c>
      <c r="U13" s="65">
        <v>2320</v>
      </c>
      <c r="V13" s="65">
        <v>384</v>
      </c>
      <c r="W13" s="65">
        <v>1936</v>
      </c>
      <c r="X13" s="65">
        <v>0</v>
      </c>
      <c r="Y13" s="173">
        <v>400</v>
      </c>
      <c r="Z13" s="100" t="s">
        <v>576</v>
      </c>
      <c r="AA13" s="192">
        <v>593</v>
      </c>
      <c r="AB13" s="165">
        <v>56</v>
      </c>
      <c r="AC13" s="165">
        <v>89</v>
      </c>
      <c r="AD13" s="165">
        <v>79</v>
      </c>
      <c r="AE13" s="165">
        <v>10</v>
      </c>
      <c r="AF13" s="165">
        <v>14</v>
      </c>
      <c r="AG13" s="165">
        <v>13</v>
      </c>
      <c r="AH13" s="165">
        <v>1</v>
      </c>
      <c r="AI13" s="165">
        <v>368</v>
      </c>
      <c r="AJ13" s="165">
        <v>12</v>
      </c>
      <c r="AK13" s="165">
        <v>45</v>
      </c>
      <c r="AL13" s="165">
        <v>8</v>
      </c>
      <c r="AM13" s="165">
        <v>39</v>
      </c>
      <c r="AN13" s="165">
        <v>9</v>
      </c>
      <c r="AO13" s="165">
        <v>52</v>
      </c>
      <c r="AP13" s="193">
        <v>13</v>
      </c>
      <c r="AQ13" s="100" t="s">
        <v>576</v>
      </c>
      <c r="AR13" s="172">
        <v>44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43</v>
      </c>
      <c r="BI13" s="65">
        <v>1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8</v>
      </c>
      <c r="C14" s="65">
        <v>6</v>
      </c>
      <c r="D14" s="65">
        <v>4</v>
      </c>
      <c r="E14" s="65">
        <v>3</v>
      </c>
      <c r="F14" s="65">
        <v>7</v>
      </c>
      <c r="G14" s="65">
        <v>4</v>
      </c>
      <c r="H14" s="65">
        <v>170</v>
      </c>
      <c r="I14" s="65">
        <v>100</v>
      </c>
      <c r="J14" s="65">
        <v>2</v>
      </c>
      <c r="K14" s="65">
        <v>70</v>
      </c>
      <c r="L14" s="65">
        <v>54</v>
      </c>
      <c r="M14" s="65">
        <v>1</v>
      </c>
      <c r="N14" s="65">
        <v>48</v>
      </c>
      <c r="O14" s="65">
        <v>48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135</v>
      </c>
      <c r="AB14" s="165">
        <v>5</v>
      </c>
      <c r="AC14" s="165">
        <v>20</v>
      </c>
      <c r="AD14" s="165">
        <v>20</v>
      </c>
      <c r="AE14" s="165">
        <v>0</v>
      </c>
      <c r="AF14" s="165">
        <v>1</v>
      </c>
      <c r="AG14" s="165">
        <v>1</v>
      </c>
      <c r="AH14" s="165">
        <v>0</v>
      </c>
      <c r="AI14" s="165">
        <v>81</v>
      </c>
      <c r="AJ14" s="165">
        <v>0</v>
      </c>
      <c r="AK14" s="165">
        <v>10</v>
      </c>
      <c r="AL14" s="165">
        <v>1</v>
      </c>
      <c r="AM14" s="165">
        <v>11</v>
      </c>
      <c r="AN14" s="165">
        <v>2</v>
      </c>
      <c r="AO14" s="165">
        <v>13</v>
      </c>
      <c r="AP14" s="193">
        <v>1</v>
      </c>
      <c r="AQ14" s="100" t="s">
        <v>200</v>
      </c>
      <c r="AR14" s="172">
        <v>31</v>
      </c>
      <c r="AS14" s="65">
        <v>16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8</v>
      </c>
      <c r="BA14" s="65">
        <v>1</v>
      </c>
      <c r="BB14" s="65">
        <v>0</v>
      </c>
      <c r="BC14" s="65">
        <v>6</v>
      </c>
      <c r="BD14" s="65">
        <v>0</v>
      </c>
      <c r="BE14" s="65">
        <v>4</v>
      </c>
      <c r="BF14" s="65">
        <v>0</v>
      </c>
      <c r="BG14" s="65">
        <v>5</v>
      </c>
      <c r="BH14" s="65">
        <v>21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123</v>
      </c>
      <c r="I15" s="65">
        <v>62</v>
      </c>
      <c r="J15" s="65">
        <v>10</v>
      </c>
      <c r="K15" s="65">
        <v>365</v>
      </c>
      <c r="L15" s="65">
        <v>290</v>
      </c>
      <c r="M15" s="65">
        <v>1</v>
      </c>
      <c r="N15" s="65">
        <v>9</v>
      </c>
      <c r="O15" s="65">
        <v>7</v>
      </c>
      <c r="P15" s="65">
        <v>1794</v>
      </c>
      <c r="Q15" s="65">
        <v>551</v>
      </c>
      <c r="R15" s="65">
        <v>1243</v>
      </c>
      <c r="S15" s="65">
        <v>0</v>
      </c>
      <c r="T15" s="65">
        <v>501</v>
      </c>
      <c r="U15" s="65">
        <v>1584</v>
      </c>
      <c r="V15" s="65">
        <v>521</v>
      </c>
      <c r="W15" s="65">
        <v>1063</v>
      </c>
      <c r="X15" s="65">
        <v>0</v>
      </c>
      <c r="Y15" s="173">
        <v>470</v>
      </c>
      <c r="Z15" s="100" t="s">
        <v>431</v>
      </c>
      <c r="AA15" s="192">
        <v>514</v>
      </c>
      <c r="AB15" s="165">
        <v>17</v>
      </c>
      <c r="AC15" s="165">
        <v>99</v>
      </c>
      <c r="AD15" s="165">
        <v>51</v>
      </c>
      <c r="AE15" s="165">
        <v>48</v>
      </c>
      <c r="AF15" s="165">
        <v>7</v>
      </c>
      <c r="AG15" s="165">
        <v>6</v>
      </c>
      <c r="AH15" s="165">
        <v>1</v>
      </c>
      <c r="AI15" s="165">
        <v>316</v>
      </c>
      <c r="AJ15" s="165">
        <v>0</v>
      </c>
      <c r="AK15" s="165">
        <v>31</v>
      </c>
      <c r="AL15" s="165">
        <v>2</v>
      </c>
      <c r="AM15" s="165">
        <v>29</v>
      </c>
      <c r="AN15" s="165">
        <v>5</v>
      </c>
      <c r="AO15" s="165">
        <v>39</v>
      </c>
      <c r="AP15" s="193">
        <v>3</v>
      </c>
      <c r="AQ15" s="100" t="s">
        <v>431</v>
      </c>
      <c r="AR15" s="172">
        <v>44</v>
      </c>
      <c r="AS15" s="65">
        <v>40</v>
      </c>
      <c r="AT15" s="65">
        <v>0</v>
      </c>
      <c r="AU15" s="65">
        <v>0</v>
      </c>
      <c r="AV15" s="65">
        <v>0</v>
      </c>
      <c r="AW15" s="65">
        <v>6</v>
      </c>
      <c r="AX15" s="65">
        <v>5</v>
      </c>
      <c r="AY15" s="65">
        <v>1</v>
      </c>
      <c r="AZ15" s="65">
        <v>10</v>
      </c>
      <c r="BA15" s="65">
        <v>8</v>
      </c>
      <c r="BB15" s="65">
        <v>3</v>
      </c>
      <c r="BC15" s="65">
        <v>11</v>
      </c>
      <c r="BD15" s="65">
        <v>0</v>
      </c>
      <c r="BE15" s="65">
        <v>4</v>
      </c>
      <c r="BF15" s="65">
        <v>0</v>
      </c>
      <c r="BG15" s="65">
        <v>8</v>
      </c>
      <c r="BH15" s="65">
        <v>31</v>
      </c>
      <c r="BI15" s="65">
        <v>0</v>
      </c>
      <c r="BJ15" s="65">
        <v>3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43</v>
      </c>
      <c r="M16" s="65">
        <v>0</v>
      </c>
      <c r="N16" s="65">
        <v>0</v>
      </c>
      <c r="O16" s="65">
        <v>0</v>
      </c>
      <c r="P16" s="65">
        <v>758</v>
      </c>
      <c r="Q16" s="65">
        <v>205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2</v>
      </c>
      <c r="Y16" s="173">
        <v>70</v>
      </c>
      <c r="Z16" s="100" t="s">
        <v>201</v>
      </c>
      <c r="AA16" s="192">
        <v>105</v>
      </c>
      <c r="AB16" s="165">
        <v>21</v>
      </c>
      <c r="AC16" s="165">
        <v>9</v>
      </c>
      <c r="AD16" s="165">
        <v>9</v>
      </c>
      <c r="AE16" s="165">
        <v>0</v>
      </c>
      <c r="AF16" s="165">
        <v>3</v>
      </c>
      <c r="AG16" s="165">
        <v>3</v>
      </c>
      <c r="AH16" s="165">
        <v>0</v>
      </c>
      <c r="AI16" s="165">
        <v>81</v>
      </c>
      <c r="AJ16" s="165">
        <v>2</v>
      </c>
      <c r="AK16" s="165">
        <v>4</v>
      </c>
      <c r="AL16" s="165">
        <v>5</v>
      </c>
      <c r="AM16" s="165">
        <v>5</v>
      </c>
      <c r="AN16" s="165">
        <v>7</v>
      </c>
      <c r="AO16" s="165">
        <v>6</v>
      </c>
      <c r="AP16" s="193">
        <v>4</v>
      </c>
      <c r="AQ16" s="100" t="s">
        <v>201</v>
      </c>
      <c r="AR16" s="172">
        <v>2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2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4</v>
      </c>
      <c r="C17" s="65">
        <v>3</v>
      </c>
      <c r="D17" s="65">
        <v>3</v>
      </c>
      <c r="E17" s="65">
        <v>3</v>
      </c>
      <c r="F17" s="65">
        <v>2</v>
      </c>
      <c r="G17" s="65">
        <v>2</v>
      </c>
      <c r="H17" s="65">
        <v>95</v>
      </c>
      <c r="I17" s="65">
        <v>47</v>
      </c>
      <c r="J17" s="65">
        <v>1</v>
      </c>
      <c r="K17" s="65">
        <v>30</v>
      </c>
      <c r="L17" s="65">
        <v>15</v>
      </c>
      <c r="M17" s="65">
        <v>2</v>
      </c>
      <c r="N17" s="65">
        <v>113</v>
      </c>
      <c r="O17" s="65">
        <v>88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168</v>
      </c>
      <c r="AB17" s="165">
        <v>2</v>
      </c>
      <c r="AC17" s="165">
        <v>18</v>
      </c>
      <c r="AD17" s="165">
        <v>15</v>
      </c>
      <c r="AE17" s="165">
        <v>3</v>
      </c>
      <c r="AF17" s="165">
        <v>1</v>
      </c>
      <c r="AG17" s="165">
        <v>1</v>
      </c>
      <c r="AH17" s="165">
        <v>0</v>
      </c>
      <c r="AI17" s="165">
        <v>119</v>
      </c>
      <c r="AJ17" s="165">
        <v>1</v>
      </c>
      <c r="AK17" s="165">
        <v>11</v>
      </c>
      <c r="AL17" s="165">
        <v>0</v>
      </c>
      <c r="AM17" s="165">
        <v>8</v>
      </c>
      <c r="AN17" s="165">
        <v>0</v>
      </c>
      <c r="AO17" s="165">
        <v>12</v>
      </c>
      <c r="AP17" s="193">
        <v>0</v>
      </c>
      <c r="AQ17" s="100" t="s">
        <v>202</v>
      </c>
      <c r="AR17" s="172">
        <v>21</v>
      </c>
      <c r="AS17" s="65">
        <v>12</v>
      </c>
      <c r="AT17" s="65">
        <v>0</v>
      </c>
      <c r="AU17" s="65">
        <v>0</v>
      </c>
      <c r="AV17" s="65">
        <v>0</v>
      </c>
      <c r="AW17" s="65">
        <v>3</v>
      </c>
      <c r="AX17" s="65">
        <v>3</v>
      </c>
      <c r="AY17" s="65">
        <v>0</v>
      </c>
      <c r="AZ17" s="65">
        <v>13</v>
      </c>
      <c r="BA17" s="65">
        <v>1</v>
      </c>
      <c r="BB17" s="65">
        <v>0</v>
      </c>
      <c r="BC17" s="65">
        <v>4</v>
      </c>
      <c r="BD17" s="65">
        <v>0</v>
      </c>
      <c r="BE17" s="65">
        <v>1</v>
      </c>
      <c r="BF17" s="65">
        <v>1</v>
      </c>
      <c r="BG17" s="65">
        <v>3</v>
      </c>
      <c r="BH17" s="65">
        <v>7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8</v>
      </c>
      <c r="D18" s="65">
        <v>8</v>
      </c>
      <c r="E18" s="65">
        <v>6</v>
      </c>
      <c r="F18" s="65">
        <v>9</v>
      </c>
      <c r="G18" s="65">
        <v>2</v>
      </c>
      <c r="H18" s="65">
        <v>90</v>
      </c>
      <c r="I18" s="65">
        <v>0</v>
      </c>
      <c r="J18" s="65">
        <v>1</v>
      </c>
      <c r="K18" s="65">
        <v>45</v>
      </c>
      <c r="L18" s="65">
        <v>0</v>
      </c>
      <c r="M18" s="65">
        <v>1</v>
      </c>
      <c r="N18" s="65">
        <v>30</v>
      </c>
      <c r="O18" s="65">
        <v>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1300</v>
      </c>
      <c r="V18" s="65">
        <v>425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385</v>
      </c>
      <c r="AB18" s="165">
        <v>39</v>
      </c>
      <c r="AC18" s="165">
        <v>58</v>
      </c>
      <c r="AD18" s="165">
        <v>45</v>
      </c>
      <c r="AE18" s="165">
        <v>13</v>
      </c>
      <c r="AF18" s="165">
        <v>20</v>
      </c>
      <c r="AG18" s="165">
        <v>19</v>
      </c>
      <c r="AH18" s="165">
        <v>1</v>
      </c>
      <c r="AI18" s="165">
        <v>256</v>
      </c>
      <c r="AJ18" s="165">
        <v>2</v>
      </c>
      <c r="AK18" s="165">
        <v>25</v>
      </c>
      <c r="AL18" s="165">
        <v>6</v>
      </c>
      <c r="AM18" s="165">
        <v>18</v>
      </c>
      <c r="AN18" s="165">
        <v>6</v>
      </c>
      <c r="AO18" s="165">
        <v>28</v>
      </c>
      <c r="AP18" s="193">
        <v>5</v>
      </c>
      <c r="AQ18" s="100" t="s">
        <v>577</v>
      </c>
      <c r="AR18" s="172">
        <v>14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13</v>
      </c>
      <c r="BI18" s="65">
        <v>1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6</v>
      </c>
      <c r="C19" s="65">
        <v>6</v>
      </c>
      <c r="D19" s="65">
        <v>6</v>
      </c>
      <c r="E19" s="65">
        <v>5</v>
      </c>
      <c r="F19" s="65">
        <v>6</v>
      </c>
      <c r="G19" s="65">
        <v>2</v>
      </c>
      <c r="H19" s="65">
        <v>106</v>
      </c>
      <c r="I19" s="65">
        <v>54</v>
      </c>
      <c r="J19" s="65">
        <v>2</v>
      </c>
      <c r="K19" s="65">
        <v>259</v>
      </c>
      <c r="L19" s="65">
        <v>259</v>
      </c>
      <c r="M19" s="65">
        <v>0</v>
      </c>
      <c r="N19" s="65">
        <v>0</v>
      </c>
      <c r="O19" s="65">
        <v>0</v>
      </c>
      <c r="P19" s="65">
        <v>1372</v>
      </c>
      <c r="Q19" s="65">
        <v>390</v>
      </c>
      <c r="R19" s="65">
        <v>982</v>
      </c>
      <c r="S19" s="65">
        <v>0</v>
      </c>
      <c r="T19" s="65">
        <v>194</v>
      </c>
      <c r="U19" s="65">
        <v>872</v>
      </c>
      <c r="V19" s="65">
        <v>250</v>
      </c>
      <c r="W19" s="65">
        <v>622</v>
      </c>
      <c r="X19" s="65">
        <v>0</v>
      </c>
      <c r="Y19" s="173">
        <v>194</v>
      </c>
      <c r="Z19" s="100" t="s">
        <v>203</v>
      </c>
      <c r="AA19" s="192">
        <v>273</v>
      </c>
      <c r="AB19" s="165">
        <v>13</v>
      </c>
      <c r="AC19" s="165">
        <v>46</v>
      </c>
      <c r="AD19" s="165">
        <v>36</v>
      </c>
      <c r="AE19" s="165">
        <v>10</v>
      </c>
      <c r="AF19" s="165">
        <v>13</v>
      </c>
      <c r="AG19" s="165">
        <v>13</v>
      </c>
      <c r="AH19" s="165">
        <v>0</v>
      </c>
      <c r="AI19" s="165">
        <v>168</v>
      </c>
      <c r="AJ19" s="165">
        <v>0</v>
      </c>
      <c r="AK19" s="165">
        <v>18</v>
      </c>
      <c r="AL19" s="165">
        <v>0</v>
      </c>
      <c r="AM19" s="165">
        <v>19</v>
      </c>
      <c r="AN19" s="165">
        <v>0</v>
      </c>
      <c r="AO19" s="165">
        <v>22</v>
      </c>
      <c r="AP19" s="193">
        <v>0</v>
      </c>
      <c r="AQ19" s="100" t="s">
        <v>203</v>
      </c>
      <c r="AR19" s="172">
        <v>33</v>
      </c>
      <c r="AS19" s="65">
        <v>10</v>
      </c>
      <c r="AT19" s="65">
        <v>0</v>
      </c>
      <c r="AU19" s="65">
        <v>0</v>
      </c>
      <c r="AV19" s="65">
        <v>0</v>
      </c>
      <c r="AW19" s="65">
        <v>4</v>
      </c>
      <c r="AX19" s="65">
        <v>4</v>
      </c>
      <c r="AY19" s="65">
        <v>0</v>
      </c>
      <c r="AZ19" s="65">
        <v>3</v>
      </c>
      <c r="BA19" s="65">
        <v>1</v>
      </c>
      <c r="BB19" s="65">
        <v>1</v>
      </c>
      <c r="BC19" s="65">
        <v>3</v>
      </c>
      <c r="BD19" s="65">
        <v>0</v>
      </c>
      <c r="BE19" s="65">
        <v>0</v>
      </c>
      <c r="BF19" s="65">
        <v>2</v>
      </c>
      <c r="BG19" s="65">
        <v>2</v>
      </c>
      <c r="BH19" s="65">
        <v>27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7</v>
      </c>
      <c r="C20" s="65">
        <v>2</v>
      </c>
      <c r="D20" s="65">
        <v>3</v>
      </c>
      <c r="E20" s="65">
        <v>2</v>
      </c>
      <c r="F20" s="65">
        <v>1</v>
      </c>
      <c r="G20" s="65">
        <v>4</v>
      </c>
      <c r="H20" s="65">
        <v>260</v>
      </c>
      <c r="I20" s="65">
        <v>0</v>
      </c>
      <c r="J20" s="65">
        <v>2</v>
      </c>
      <c r="K20" s="65">
        <v>195</v>
      </c>
      <c r="L20" s="65">
        <v>0</v>
      </c>
      <c r="M20" s="65">
        <v>2</v>
      </c>
      <c r="N20" s="65">
        <v>192</v>
      </c>
      <c r="O20" s="65">
        <v>0</v>
      </c>
      <c r="P20" s="65">
        <v>1137</v>
      </c>
      <c r="Q20" s="65">
        <v>287</v>
      </c>
      <c r="R20" s="65">
        <v>850</v>
      </c>
      <c r="S20" s="65">
        <v>0</v>
      </c>
      <c r="T20" s="65">
        <v>330</v>
      </c>
      <c r="U20" s="65">
        <v>1117</v>
      </c>
      <c r="V20" s="65">
        <v>267</v>
      </c>
      <c r="W20" s="65">
        <v>850</v>
      </c>
      <c r="X20" s="65">
        <v>105</v>
      </c>
      <c r="Y20" s="173">
        <v>268</v>
      </c>
      <c r="Z20" s="100" t="s">
        <v>204</v>
      </c>
      <c r="AA20" s="192">
        <v>340</v>
      </c>
      <c r="AB20" s="165">
        <v>34</v>
      </c>
      <c r="AC20" s="165">
        <v>39</v>
      </c>
      <c r="AD20" s="165">
        <v>32</v>
      </c>
      <c r="AE20" s="165">
        <v>7</v>
      </c>
      <c r="AF20" s="165">
        <v>9</v>
      </c>
      <c r="AG20" s="165">
        <v>9</v>
      </c>
      <c r="AH20" s="165">
        <v>0</v>
      </c>
      <c r="AI20" s="165">
        <v>240</v>
      </c>
      <c r="AJ20" s="165">
        <v>3</v>
      </c>
      <c r="AK20" s="165">
        <v>23</v>
      </c>
      <c r="AL20" s="165">
        <v>7</v>
      </c>
      <c r="AM20" s="165">
        <v>12</v>
      </c>
      <c r="AN20" s="165">
        <v>4</v>
      </c>
      <c r="AO20" s="165">
        <v>26</v>
      </c>
      <c r="AP20" s="193">
        <v>11</v>
      </c>
      <c r="AQ20" s="100" t="s">
        <v>204</v>
      </c>
      <c r="AR20" s="172">
        <v>50</v>
      </c>
      <c r="AS20" s="65">
        <v>1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37</v>
      </c>
      <c r="BI20" s="65">
        <v>13</v>
      </c>
      <c r="BJ20" s="65">
        <v>1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9</v>
      </c>
      <c r="C21" s="65">
        <v>2</v>
      </c>
      <c r="D21" s="65">
        <v>2</v>
      </c>
      <c r="E21" s="65">
        <v>2</v>
      </c>
      <c r="F21" s="65">
        <v>3</v>
      </c>
      <c r="G21" s="65">
        <v>2</v>
      </c>
      <c r="H21" s="65">
        <v>100</v>
      </c>
      <c r="I21" s="65">
        <v>0</v>
      </c>
      <c r="J21" s="65">
        <v>2</v>
      </c>
      <c r="K21" s="65">
        <v>149</v>
      </c>
      <c r="L21" s="65">
        <v>0</v>
      </c>
      <c r="M21" s="65">
        <v>0</v>
      </c>
      <c r="N21" s="65">
        <v>0</v>
      </c>
      <c r="O21" s="65">
        <v>0</v>
      </c>
      <c r="P21" s="65">
        <v>700</v>
      </c>
      <c r="Q21" s="65">
        <v>220</v>
      </c>
      <c r="R21" s="65">
        <v>480</v>
      </c>
      <c r="S21" s="65">
        <v>0</v>
      </c>
      <c r="T21" s="65">
        <v>95</v>
      </c>
      <c r="U21" s="65">
        <v>360</v>
      </c>
      <c r="V21" s="65">
        <v>80</v>
      </c>
      <c r="W21" s="65">
        <v>280</v>
      </c>
      <c r="X21" s="65">
        <v>0</v>
      </c>
      <c r="Y21" s="173">
        <v>95</v>
      </c>
      <c r="Z21" s="100" t="s">
        <v>205</v>
      </c>
      <c r="AA21" s="192">
        <v>130</v>
      </c>
      <c r="AB21" s="165">
        <v>4</v>
      </c>
      <c r="AC21" s="165">
        <v>24</v>
      </c>
      <c r="AD21" s="165">
        <v>20</v>
      </c>
      <c r="AE21" s="165">
        <v>4</v>
      </c>
      <c r="AF21" s="165">
        <v>2</v>
      </c>
      <c r="AG21" s="165">
        <v>2</v>
      </c>
      <c r="AH21" s="165">
        <v>0</v>
      </c>
      <c r="AI21" s="165">
        <v>76</v>
      </c>
      <c r="AJ21" s="165">
        <v>0</v>
      </c>
      <c r="AK21" s="165">
        <v>6</v>
      </c>
      <c r="AL21" s="165">
        <v>1</v>
      </c>
      <c r="AM21" s="165">
        <v>10</v>
      </c>
      <c r="AN21" s="165">
        <v>0</v>
      </c>
      <c r="AO21" s="165">
        <v>14</v>
      </c>
      <c r="AP21" s="193">
        <v>1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5</v>
      </c>
      <c r="C22" s="65">
        <v>4</v>
      </c>
      <c r="D22" s="65">
        <v>4</v>
      </c>
      <c r="E22" s="65">
        <v>0</v>
      </c>
      <c r="F22" s="65">
        <v>3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0</v>
      </c>
      <c r="M22" s="65">
        <v>0</v>
      </c>
      <c r="N22" s="65">
        <v>0</v>
      </c>
      <c r="O22" s="65">
        <v>0</v>
      </c>
      <c r="P22" s="65">
        <v>585</v>
      </c>
      <c r="Q22" s="65">
        <v>141</v>
      </c>
      <c r="R22" s="65">
        <v>444</v>
      </c>
      <c r="S22" s="65">
        <v>0</v>
      </c>
      <c r="T22" s="65">
        <v>90</v>
      </c>
      <c r="U22" s="65">
        <v>400</v>
      </c>
      <c r="V22" s="65">
        <v>86</v>
      </c>
      <c r="W22" s="65">
        <v>314</v>
      </c>
      <c r="X22" s="65">
        <v>0</v>
      </c>
      <c r="Y22" s="173">
        <v>90</v>
      </c>
      <c r="Z22" s="100" t="s">
        <v>206</v>
      </c>
      <c r="AA22" s="192">
        <v>95</v>
      </c>
      <c r="AB22" s="165">
        <v>5</v>
      </c>
      <c r="AC22" s="165">
        <v>13</v>
      </c>
      <c r="AD22" s="165">
        <v>12</v>
      </c>
      <c r="AE22" s="165">
        <v>1</v>
      </c>
      <c r="AF22" s="165">
        <v>0</v>
      </c>
      <c r="AG22" s="165">
        <v>0</v>
      </c>
      <c r="AH22" s="165">
        <v>0</v>
      </c>
      <c r="AI22" s="165">
        <v>66</v>
      </c>
      <c r="AJ22" s="165">
        <v>1</v>
      </c>
      <c r="AK22" s="165">
        <v>7</v>
      </c>
      <c r="AL22" s="165">
        <v>1</v>
      </c>
      <c r="AM22" s="165">
        <v>3</v>
      </c>
      <c r="AN22" s="165">
        <v>1</v>
      </c>
      <c r="AO22" s="165">
        <v>6</v>
      </c>
      <c r="AP22" s="193">
        <v>2</v>
      </c>
      <c r="AQ22" s="100" t="s">
        <v>206</v>
      </c>
      <c r="AR22" s="172">
        <v>4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4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9</v>
      </c>
      <c r="C23" s="65">
        <v>2</v>
      </c>
      <c r="D23" s="65">
        <v>6</v>
      </c>
      <c r="E23" s="65">
        <v>2</v>
      </c>
      <c r="F23" s="65">
        <v>3</v>
      </c>
      <c r="G23" s="65">
        <v>1</v>
      </c>
      <c r="H23" s="65">
        <v>40</v>
      </c>
      <c r="I23" s="65">
        <v>22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250</v>
      </c>
      <c r="U23" s="65">
        <v>1028</v>
      </c>
      <c r="V23" s="65">
        <v>220</v>
      </c>
      <c r="W23" s="65">
        <v>808</v>
      </c>
      <c r="X23" s="65">
        <v>0</v>
      </c>
      <c r="Y23" s="173">
        <v>250</v>
      </c>
      <c r="Z23" s="100" t="s">
        <v>578</v>
      </c>
      <c r="AA23" s="192">
        <v>452</v>
      </c>
      <c r="AB23" s="165">
        <v>5</v>
      </c>
      <c r="AC23" s="165">
        <v>34</v>
      </c>
      <c r="AD23" s="165">
        <v>34</v>
      </c>
      <c r="AE23" s="165">
        <v>0</v>
      </c>
      <c r="AF23" s="165">
        <v>5</v>
      </c>
      <c r="AG23" s="165">
        <v>5</v>
      </c>
      <c r="AH23" s="165">
        <v>0</v>
      </c>
      <c r="AI23" s="165">
        <v>337</v>
      </c>
      <c r="AJ23" s="165">
        <v>0</v>
      </c>
      <c r="AK23" s="165">
        <v>21</v>
      </c>
      <c r="AL23" s="165">
        <v>0</v>
      </c>
      <c r="AM23" s="165">
        <v>17</v>
      </c>
      <c r="AN23" s="165">
        <v>0</v>
      </c>
      <c r="AO23" s="165">
        <v>43</v>
      </c>
      <c r="AP23" s="193">
        <v>0</v>
      </c>
      <c r="AQ23" s="100" t="s">
        <v>578</v>
      </c>
      <c r="AR23" s="172">
        <v>9</v>
      </c>
      <c r="AS23" s="65">
        <v>9</v>
      </c>
      <c r="AT23" s="65">
        <v>0</v>
      </c>
      <c r="AU23" s="65">
        <v>0</v>
      </c>
      <c r="AV23" s="65">
        <v>0</v>
      </c>
      <c r="AW23" s="65">
        <v>2</v>
      </c>
      <c r="AX23" s="65">
        <v>2</v>
      </c>
      <c r="AY23" s="65">
        <v>0</v>
      </c>
      <c r="AZ23" s="65">
        <v>6</v>
      </c>
      <c r="BA23" s="65">
        <v>0</v>
      </c>
      <c r="BB23" s="65">
        <v>0</v>
      </c>
      <c r="BC23" s="65">
        <v>2</v>
      </c>
      <c r="BD23" s="65">
        <v>0</v>
      </c>
      <c r="BE23" s="65">
        <v>2</v>
      </c>
      <c r="BF23" s="65">
        <v>0</v>
      </c>
      <c r="BG23" s="65">
        <v>3</v>
      </c>
      <c r="BH23" s="65">
        <v>1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10</v>
      </c>
      <c r="C24" s="65">
        <v>6</v>
      </c>
      <c r="D24" s="65">
        <v>6</v>
      </c>
      <c r="E24" s="65">
        <v>6</v>
      </c>
      <c r="F24" s="65">
        <v>6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383</v>
      </c>
      <c r="M24" s="65">
        <v>1</v>
      </c>
      <c r="N24" s="65">
        <v>99</v>
      </c>
      <c r="O24" s="65">
        <v>99</v>
      </c>
      <c r="P24" s="65">
        <v>1515</v>
      </c>
      <c r="Q24" s="65">
        <v>434</v>
      </c>
      <c r="R24" s="65">
        <v>1081</v>
      </c>
      <c r="S24" s="65">
        <v>0</v>
      </c>
      <c r="T24" s="65">
        <v>300</v>
      </c>
      <c r="U24" s="65">
        <v>1030</v>
      </c>
      <c r="V24" s="65">
        <v>354</v>
      </c>
      <c r="W24" s="65">
        <v>676</v>
      </c>
      <c r="X24" s="65">
        <v>0</v>
      </c>
      <c r="Y24" s="173">
        <v>300</v>
      </c>
      <c r="Z24" s="100" t="s">
        <v>579</v>
      </c>
      <c r="AA24" s="192">
        <v>359</v>
      </c>
      <c r="AB24" s="165">
        <v>16</v>
      </c>
      <c r="AC24" s="165">
        <v>58</v>
      </c>
      <c r="AD24" s="165">
        <v>46</v>
      </c>
      <c r="AE24" s="165">
        <v>12</v>
      </c>
      <c r="AF24" s="165">
        <v>12</v>
      </c>
      <c r="AG24" s="165">
        <v>9</v>
      </c>
      <c r="AH24" s="165">
        <v>3</v>
      </c>
      <c r="AI24" s="165">
        <v>231</v>
      </c>
      <c r="AJ24" s="165">
        <v>0</v>
      </c>
      <c r="AK24" s="165">
        <v>24</v>
      </c>
      <c r="AL24" s="165">
        <v>1</v>
      </c>
      <c r="AM24" s="165">
        <v>17</v>
      </c>
      <c r="AN24" s="165">
        <v>0</v>
      </c>
      <c r="AO24" s="165">
        <v>29</v>
      </c>
      <c r="AP24" s="193">
        <v>3</v>
      </c>
      <c r="AQ24" s="100" t="s">
        <v>579</v>
      </c>
      <c r="AR24" s="172">
        <v>80</v>
      </c>
      <c r="AS24" s="65">
        <v>31</v>
      </c>
      <c r="AT24" s="65">
        <v>0</v>
      </c>
      <c r="AU24" s="65">
        <v>0</v>
      </c>
      <c r="AV24" s="65">
        <v>0</v>
      </c>
      <c r="AW24" s="65">
        <v>1</v>
      </c>
      <c r="AX24" s="65">
        <v>1</v>
      </c>
      <c r="AY24" s="65">
        <v>0</v>
      </c>
      <c r="AZ24" s="65">
        <v>5</v>
      </c>
      <c r="BA24" s="65">
        <v>4</v>
      </c>
      <c r="BB24" s="65">
        <v>2</v>
      </c>
      <c r="BC24" s="65">
        <v>11</v>
      </c>
      <c r="BD24" s="65">
        <v>0</v>
      </c>
      <c r="BE24" s="65">
        <v>4</v>
      </c>
      <c r="BF24" s="65">
        <v>3</v>
      </c>
      <c r="BG24" s="65">
        <v>11</v>
      </c>
      <c r="BH24" s="65">
        <v>58</v>
      </c>
      <c r="BI24" s="65">
        <v>12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13</v>
      </c>
      <c r="C25" s="65">
        <v>2</v>
      </c>
      <c r="D25" s="65">
        <v>5</v>
      </c>
      <c r="E25" s="65">
        <v>4</v>
      </c>
      <c r="F25" s="65">
        <v>4</v>
      </c>
      <c r="G25" s="65">
        <v>2</v>
      </c>
      <c r="H25" s="65">
        <v>160</v>
      </c>
      <c r="I25" s="65">
        <v>102</v>
      </c>
      <c r="J25" s="65">
        <v>1</v>
      </c>
      <c r="K25" s="65">
        <v>69</v>
      </c>
      <c r="L25" s="65">
        <v>41</v>
      </c>
      <c r="M25" s="65">
        <v>1</v>
      </c>
      <c r="N25" s="65">
        <v>50</v>
      </c>
      <c r="O25" s="65">
        <v>26</v>
      </c>
      <c r="P25" s="65">
        <v>1089</v>
      </c>
      <c r="Q25" s="65">
        <v>350</v>
      </c>
      <c r="R25" s="65">
        <v>739</v>
      </c>
      <c r="S25" s="65">
        <v>0</v>
      </c>
      <c r="T25" s="65">
        <v>165</v>
      </c>
      <c r="U25" s="65">
        <v>887</v>
      </c>
      <c r="V25" s="65">
        <v>298</v>
      </c>
      <c r="W25" s="65">
        <v>589</v>
      </c>
      <c r="X25" s="65">
        <v>0</v>
      </c>
      <c r="Y25" s="173">
        <v>165</v>
      </c>
      <c r="Z25" s="100" t="s">
        <v>207</v>
      </c>
      <c r="AA25" s="192">
        <v>260</v>
      </c>
      <c r="AB25" s="165">
        <v>14</v>
      </c>
      <c r="AC25" s="165">
        <v>34</v>
      </c>
      <c r="AD25" s="165">
        <v>33</v>
      </c>
      <c r="AE25" s="165">
        <v>1</v>
      </c>
      <c r="AF25" s="165">
        <v>6</v>
      </c>
      <c r="AG25" s="165">
        <v>6</v>
      </c>
      <c r="AH25" s="165">
        <v>0</v>
      </c>
      <c r="AI25" s="165">
        <v>196</v>
      </c>
      <c r="AJ25" s="165">
        <v>1</v>
      </c>
      <c r="AK25" s="165">
        <v>13</v>
      </c>
      <c r="AL25" s="165">
        <v>3</v>
      </c>
      <c r="AM25" s="165">
        <v>7</v>
      </c>
      <c r="AN25" s="165">
        <v>1</v>
      </c>
      <c r="AO25" s="165">
        <v>10</v>
      </c>
      <c r="AP25" s="193">
        <v>3</v>
      </c>
      <c r="AQ25" s="100" t="s">
        <v>207</v>
      </c>
      <c r="AR25" s="172">
        <v>22</v>
      </c>
      <c r="AS25" s="65">
        <v>19</v>
      </c>
      <c r="AT25" s="65">
        <v>0</v>
      </c>
      <c r="AU25" s="65">
        <v>0</v>
      </c>
      <c r="AV25" s="65">
        <v>0</v>
      </c>
      <c r="AW25" s="65">
        <v>7</v>
      </c>
      <c r="AX25" s="65">
        <v>7</v>
      </c>
      <c r="AY25" s="65">
        <v>0</v>
      </c>
      <c r="AZ25" s="65">
        <v>3</v>
      </c>
      <c r="BA25" s="65">
        <v>5</v>
      </c>
      <c r="BB25" s="65">
        <v>0</v>
      </c>
      <c r="BC25" s="65">
        <v>4</v>
      </c>
      <c r="BD25" s="65">
        <v>0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3</v>
      </c>
      <c r="F26" s="65">
        <v>1</v>
      </c>
      <c r="G26" s="65">
        <v>0</v>
      </c>
      <c r="H26" s="65">
        <v>0</v>
      </c>
      <c r="I26" s="65">
        <v>0</v>
      </c>
      <c r="J26" s="65">
        <v>1</v>
      </c>
      <c r="K26" s="65">
        <v>30</v>
      </c>
      <c r="L26" s="65">
        <v>30</v>
      </c>
      <c r="M26" s="65">
        <v>0</v>
      </c>
      <c r="N26" s="65">
        <v>0</v>
      </c>
      <c r="O26" s="65">
        <v>0</v>
      </c>
      <c r="P26" s="65">
        <v>172</v>
      </c>
      <c r="Q26" s="65">
        <v>96</v>
      </c>
      <c r="R26" s="65">
        <v>76</v>
      </c>
      <c r="S26" s="65">
        <v>0</v>
      </c>
      <c r="T26" s="65">
        <v>80</v>
      </c>
      <c r="U26" s="65">
        <v>171</v>
      </c>
      <c r="V26" s="65">
        <v>95</v>
      </c>
      <c r="W26" s="65">
        <v>76</v>
      </c>
      <c r="X26" s="65">
        <v>0</v>
      </c>
      <c r="Y26" s="173">
        <v>80</v>
      </c>
      <c r="Z26" s="100" t="s">
        <v>580</v>
      </c>
      <c r="AA26" s="192">
        <v>58</v>
      </c>
      <c r="AB26" s="165">
        <v>3</v>
      </c>
      <c r="AC26" s="165">
        <v>6</v>
      </c>
      <c r="AD26" s="165">
        <v>6</v>
      </c>
      <c r="AE26" s="165">
        <v>0</v>
      </c>
      <c r="AF26" s="165">
        <v>1</v>
      </c>
      <c r="AG26" s="165">
        <v>1</v>
      </c>
      <c r="AH26" s="165">
        <v>0</v>
      </c>
      <c r="AI26" s="165">
        <v>48</v>
      </c>
      <c r="AJ26" s="165">
        <v>0</v>
      </c>
      <c r="AK26" s="165">
        <v>2</v>
      </c>
      <c r="AL26" s="165">
        <v>1</v>
      </c>
      <c r="AM26" s="165">
        <v>1</v>
      </c>
      <c r="AN26" s="165">
        <v>0</v>
      </c>
      <c r="AO26" s="165">
        <v>1</v>
      </c>
      <c r="AP26" s="193">
        <v>1</v>
      </c>
      <c r="AQ26" s="100" t="s">
        <v>580</v>
      </c>
      <c r="AR26" s="172">
        <v>5</v>
      </c>
      <c r="AS26" s="65">
        <v>1</v>
      </c>
      <c r="AT26" s="65">
        <v>0</v>
      </c>
      <c r="AU26" s="65">
        <v>0</v>
      </c>
      <c r="AV26" s="65">
        <v>0</v>
      </c>
      <c r="AW26" s="65">
        <v>1</v>
      </c>
      <c r="AX26" s="65">
        <v>1</v>
      </c>
      <c r="AY26" s="65">
        <v>0</v>
      </c>
      <c r="AZ26" s="65">
        <v>1</v>
      </c>
      <c r="BA26" s="65">
        <v>0</v>
      </c>
      <c r="BB26" s="65">
        <v>1</v>
      </c>
      <c r="BC26" s="65">
        <v>0</v>
      </c>
      <c r="BD26" s="65">
        <v>1</v>
      </c>
      <c r="BE26" s="65">
        <v>0</v>
      </c>
      <c r="BF26" s="65">
        <v>0</v>
      </c>
      <c r="BG26" s="65">
        <v>0</v>
      </c>
      <c r="BH26" s="65">
        <v>2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6</v>
      </c>
      <c r="E27" s="65">
        <v>5</v>
      </c>
      <c r="F27" s="65">
        <v>5</v>
      </c>
      <c r="G27" s="65">
        <v>4</v>
      </c>
      <c r="H27" s="65">
        <v>254</v>
      </c>
      <c r="I27" s="65">
        <v>254</v>
      </c>
      <c r="J27" s="65">
        <v>3</v>
      </c>
      <c r="K27" s="65">
        <v>446</v>
      </c>
      <c r="L27" s="65">
        <v>446</v>
      </c>
      <c r="M27" s="65">
        <v>3</v>
      </c>
      <c r="N27" s="65">
        <v>880</v>
      </c>
      <c r="O27" s="65">
        <v>626</v>
      </c>
      <c r="P27" s="65">
        <v>1753</v>
      </c>
      <c r="Q27" s="65">
        <v>397</v>
      </c>
      <c r="R27" s="65">
        <v>1356</v>
      </c>
      <c r="S27" s="65">
        <v>4396</v>
      </c>
      <c r="T27" s="65">
        <v>530</v>
      </c>
      <c r="U27" s="65">
        <v>1753</v>
      </c>
      <c r="V27" s="65">
        <v>397</v>
      </c>
      <c r="W27" s="65">
        <v>1356</v>
      </c>
      <c r="X27" s="65">
        <v>4316</v>
      </c>
      <c r="Y27" s="173">
        <v>470</v>
      </c>
      <c r="Z27" s="100" t="s">
        <v>210</v>
      </c>
      <c r="AA27" s="192">
        <v>442</v>
      </c>
      <c r="AB27" s="165">
        <v>1</v>
      </c>
      <c r="AC27" s="165">
        <v>82</v>
      </c>
      <c r="AD27" s="165">
        <v>66</v>
      </c>
      <c r="AE27" s="165">
        <v>16</v>
      </c>
      <c r="AF27" s="165">
        <v>1</v>
      </c>
      <c r="AG27" s="165">
        <v>1</v>
      </c>
      <c r="AH27" s="165">
        <v>0</v>
      </c>
      <c r="AI27" s="165">
        <v>281</v>
      </c>
      <c r="AJ27" s="165">
        <v>0</v>
      </c>
      <c r="AK27" s="165">
        <v>26</v>
      </c>
      <c r="AL27" s="165">
        <v>0</v>
      </c>
      <c r="AM27" s="165">
        <v>23</v>
      </c>
      <c r="AN27" s="165">
        <v>0</v>
      </c>
      <c r="AO27" s="165">
        <v>30</v>
      </c>
      <c r="AP27" s="193">
        <v>0</v>
      </c>
      <c r="AQ27" s="100" t="s">
        <v>210</v>
      </c>
      <c r="AR27" s="172">
        <v>40</v>
      </c>
      <c r="AS27" s="65">
        <v>30</v>
      </c>
      <c r="AT27" s="65">
        <v>0</v>
      </c>
      <c r="AU27" s="65">
        <v>0</v>
      </c>
      <c r="AV27" s="65">
        <v>0</v>
      </c>
      <c r="AW27" s="65">
        <v>6</v>
      </c>
      <c r="AX27" s="65">
        <v>6</v>
      </c>
      <c r="AY27" s="65">
        <v>0</v>
      </c>
      <c r="AZ27" s="65">
        <v>3</v>
      </c>
      <c r="BA27" s="65">
        <v>6</v>
      </c>
      <c r="BB27" s="65">
        <v>0</v>
      </c>
      <c r="BC27" s="65">
        <v>5</v>
      </c>
      <c r="BD27" s="65">
        <v>0</v>
      </c>
      <c r="BE27" s="65">
        <v>6</v>
      </c>
      <c r="BF27" s="65">
        <v>0</v>
      </c>
      <c r="BG27" s="65">
        <v>7</v>
      </c>
      <c r="BH27" s="65">
        <v>37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18</v>
      </c>
      <c r="AB28" s="165">
        <v>0</v>
      </c>
      <c r="AC28" s="165">
        <v>3</v>
      </c>
      <c r="AD28" s="165">
        <v>3</v>
      </c>
      <c r="AE28" s="165">
        <v>0</v>
      </c>
      <c r="AF28" s="165">
        <v>0</v>
      </c>
      <c r="AG28" s="165">
        <v>0</v>
      </c>
      <c r="AH28" s="165">
        <v>0</v>
      </c>
      <c r="AI28" s="165">
        <v>13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2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2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1</v>
      </c>
      <c r="C29" s="65">
        <v>0</v>
      </c>
      <c r="D29" s="65">
        <v>0</v>
      </c>
      <c r="E29" s="65">
        <v>0</v>
      </c>
      <c r="F29" s="65">
        <v>0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3</v>
      </c>
      <c r="M29" s="65">
        <v>0</v>
      </c>
      <c r="N29" s="65">
        <v>0</v>
      </c>
      <c r="O29" s="65">
        <v>0</v>
      </c>
      <c r="P29" s="65">
        <v>438</v>
      </c>
      <c r="Q29" s="65">
        <v>140</v>
      </c>
      <c r="R29" s="65">
        <v>298</v>
      </c>
      <c r="S29" s="65">
        <v>0</v>
      </c>
      <c r="T29" s="65">
        <v>205</v>
      </c>
      <c r="U29" s="65">
        <v>223</v>
      </c>
      <c r="V29" s="65">
        <v>75</v>
      </c>
      <c r="W29" s="65">
        <v>148</v>
      </c>
      <c r="X29" s="65">
        <v>0</v>
      </c>
      <c r="Y29" s="173">
        <v>205</v>
      </c>
      <c r="Z29" s="100" t="s">
        <v>212</v>
      </c>
      <c r="AA29" s="192">
        <v>85</v>
      </c>
      <c r="AB29" s="165">
        <v>1</v>
      </c>
      <c r="AC29" s="165">
        <v>18</v>
      </c>
      <c r="AD29" s="165">
        <v>15</v>
      </c>
      <c r="AE29" s="165">
        <v>3</v>
      </c>
      <c r="AF29" s="165">
        <v>1</v>
      </c>
      <c r="AG29" s="165">
        <v>1</v>
      </c>
      <c r="AH29" s="165">
        <v>0</v>
      </c>
      <c r="AI29" s="165">
        <v>49</v>
      </c>
      <c r="AJ29" s="165">
        <v>0</v>
      </c>
      <c r="AK29" s="165">
        <v>6</v>
      </c>
      <c r="AL29" s="165">
        <v>0</v>
      </c>
      <c r="AM29" s="165">
        <v>5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4</v>
      </c>
      <c r="AS29" s="65">
        <v>7</v>
      </c>
      <c r="AT29" s="65">
        <v>0</v>
      </c>
      <c r="AU29" s="65">
        <v>0</v>
      </c>
      <c r="AV29" s="65">
        <v>0</v>
      </c>
      <c r="AW29" s="65">
        <v>1</v>
      </c>
      <c r="AX29" s="65">
        <v>1</v>
      </c>
      <c r="AY29" s="65">
        <v>0</v>
      </c>
      <c r="AZ29" s="65">
        <v>0</v>
      </c>
      <c r="BA29" s="65">
        <v>1</v>
      </c>
      <c r="BB29" s="65">
        <v>0</v>
      </c>
      <c r="BC29" s="65">
        <v>2</v>
      </c>
      <c r="BD29" s="65">
        <v>0</v>
      </c>
      <c r="BE29" s="65">
        <v>1</v>
      </c>
      <c r="BF29" s="65">
        <v>0</v>
      </c>
      <c r="BG29" s="65">
        <v>2</v>
      </c>
      <c r="BH29" s="65">
        <v>4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5</v>
      </c>
      <c r="C30" s="65">
        <v>2</v>
      </c>
      <c r="D30" s="65">
        <v>2</v>
      </c>
      <c r="E30" s="65">
        <v>2</v>
      </c>
      <c r="F30" s="65">
        <v>2</v>
      </c>
      <c r="G30" s="65">
        <v>3</v>
      </c>
      <c r="H30" s="65">
        <v>134</v>
      </c>
      <c r="I30" s="65">
        <v>106</v>
      </c>
      <c r="J30" s="65">
        <v>2</v>
      </c>
      <c r="K30" s="65">
        <v>68</v>
      </c>
      <c r="L30" s="65">
        <v>68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86</v>
      </c>
      <c r="V30" s="65">
        <v>86</v>
      </c>
      <c r="W30" s="65">
        <v>0</v>
      </c>
      <c r="X30" s="65">
        <v>0</v>
      </c>
      <c r="Y30" s="173">
        <v>120</v>
      </c>
      <c r="Z30" s="100" t="s">
        <v>213</v>
      </c>
      <c r="AA30" s="192">
        <v>57</v>
      </c>
      <c r="AB30" s="165">
        <v>8</v>
      </c>
      <c r="AC30" s="165">
        <v>10</v>
      </c>
      <c r="AD30" s="165">
        <v>10</v>
      </c>
      <c r="AE30" s="165">
        <v>0</v>
      </c>
      <c r="AF30" s="165">
        <v>0</v>
      </c>
      <c r="AG30" s="165">
        <v>0</v>
      </c>
      <c r="AH30" s="165">
        <v>0</v>
      </c>
      <c r="AI30" s="165">
        <v>34</v>
      </c>
      <c r="AJ30" s="165">
        <v>0</v>
      </c>
      <c r="AK30" s="165">
        <v>3</v>
      </c>
      <c r="AL30" s="165">
        <v>1</v>
      </c>
      <c r="AM30" s="165">
        <v>6</v>
      </c>
      <c r="AN30" s="165">
        <v>6</v>
      </c>
      <c r="AO30" s="165">
        <v>4</v>
      </c>
      <c r="AP30" s="193">
        <v>1</v>
      </c>
      <c r="AQ30" s="100" t="s">
        <v>213</v>
      </c>
      <c r="AR30" s="172">
        <v>24</v>
      </c>
      <c r="AS30" s="65">
        <v>14</v>
      </c>
      <c r="AT30" s="65">
        <v>0</v>
      </c>
      <c r="AU30" s="65">
        <v>0</v>
      </c>
      <c r="AV30" s="65">
        <v>0</v>
      </c>
      <c r="AW30" s="65">
        <v>4</v>
      </c>
      <c r="AX30" s="65">
        <v>4</v>
      </c>
      <c r="AY30" s="65">
        <v>0</v>
      </c>
      <c r="AZ30" s="65">
        <v>7</v>
      </c>
      <c r="BA30" s="65">
        <v>1</v>
      </c>
      <c r="BB30" s="65">
        <v>1</v>
      </c>
      <c r="BC30" s="65">
        <v>2</v>
      </c>
      <c r="BD30" s="65">
        <v>0</v>
      </c>
      <c r="BE30" s="65">
        <v>3</v>
      </c>
      <c r="BF30" s="65">
        <v>1</v>
      </c>
      <c r="BG30" s="65">
        <v>4</v>
      </c>
      <c r="BH30" s="65">
        <v>13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26</v>
      </c>
      <c r="C31" s="65">
        <v>7</v>
      </c>
      <c r="D31" s="65">
        <v>8</v>
      </c>
      <c r="E31" s="65">
        <v>6</v>
      </c>
      <c r="F31" s="65">
        <v>6</v>
      </c>
      <c r="G31" s="65">
        <v>2</v>
      </c>
      <c r="H31" s="65">
        <v>84</v>
      </c>
      <c r="I31" s="65">
        <v>84</v>
      </c>
      <c r="J31" s="65">
        <v>2</v>
      </c>
      <c r="K31" s="65">
        <v>112</v>
      </c>
      <c r="L31" s="65">
        <v>16</v>
      </c>
      <c r="M31" s="65">
        <v>0</v>
      </c>
      <c r="N31" s="65">
        <v>0</v>
      </c>
      <c r="O31" s="65">
        <v>0</v>
      </c>
      <c r="P31" s="65">
        <v>1079</v>
      </c>
      <c r="Q31" s="65">
        <v>355</v>
      </c>
      <c r="R31" s="65">
        <v>724</v>
      </c>
      <c r="S31" s="65">
        <v>0</v>
      </c>
      <c r="T31" s="65">
        <v>246</v>
      </c>
      <c r="U31" s="65">
        <v>948</v>
      </c>
      <c r="V31" s="65">
        <v>285</v>
      </c>
      <c r="W31" s="65">
        <v>663</v>
      </c>
      <c r="X31" s="65">
        <v>0</v>
      </c>
      <c r="Y31" s="173">
        <v>246</v>
      </c>
      <c r="Z31" s="100" t="s">
        <v>581</v>
      </c>
      <c r="AA31" s="192">
        <v>366</v>
      </c>
      <c r="AB31" s="165">
        <v>19</v>
      </c>
      <c r="AC31" s="165">
        <v>80</v>
      </c>
      <c r="AD31" s="165">
        <v>55</v>
      </c>
      <c r="AE31" s="165">
        <v>25</v>
      </c>
      <c r="AF31" s="165">
        <v>12</v>
      </c>
      <c r="AG31" s="165">
        <v>12</v>
      </c>
      <c r="AH31" s="165">
        <v>0</v>
      </c>
      <c r="AI31" s="165">
        <v>216</v>
      </c>
      <c r="AJ31" s="165">
        <v>6</v>
      </c>
      <c r="AK31" s="165">
        <v>20</v>
      </c>
      <c r="AL31" s="165">
        <v>1</v>
      </c>
      <c r="AM31" s="165">
        <v>25</v>
      </c>
      <c r="AN31" s="165">
        <v>0</v>
      </c>
      <c r="AO31" s="165">
        <v>25</v>
      </c>
      <c r="AP31" s="193">
        <v>0</v>
      </c>
      <c r="AQ31" s="100" t="s">
        <v>581</v>
      </c>
      <c r="AR31" s="172">
        <v>13</v>
      </c>
      <c r="AS31" s="65">
        <v>12</v>
      </c>
      <c r="AT31" s="65">
        <v>0</v>
      </c>
      <c r="AU31" s="65">
        <v>0</v>
      </c>
      <c r="AV31" s="65">
        <v>0</v>
      </c>
      <c r="AW31" s="65">
        <v>4</v>
      </c>
      <c r="AX31" s="65">
        <v>4</v>
      </c>
      <c r="AY31" s="65">
        <v>0</v>
      </c>
      <c r="AZ31" s="65">
        <v>0</v>
      </c>
      <c r="BA31" s="65">
        <v>2</v>
      </c>
      <c r="BB31" s="65">
        <v>0</v>
      </c>
      <c r="BC31" s="65">
        <v>2</v>
      </c>
      <c r="BD31" s="65">
        <v>0</v>
      </c>
      <c r="BE31" s="65">
        <v>2</v>
      </c>
      <c r="BF31" s="65">
        <v>0</v>
      </c>
      <c r="BG31" s="65">
        <v>2</v>
      </c>
      <c r="BH31" s="65">
        <v>13</v>
      </c>
      <c r="BI31" s="65">
        <v>0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156</v>
      </c>
      <c r="AB32" s="165">
        <v>7</v>
      </c>
      <c r="AC32" s="165">
        <v>25</v>
      </c>
      <c r="AD32" s="165">
        <v>24</v>
      </c>
      <c r="AE32" s="165">
        <v>1</v>
      </c>
      <c r="AF32" s="165">
        <v>1</v>
      </c>
      <c r="AG32" s="165">
        <v>1</v>
      </c>
      <c r="AH32" s="165">
        <v>0</v>
      </c>
      <c r="AI32" s="165">
        <v>89</v>
      </c>
      <c r="AJ32" s="165">
        <v>4</v>
      </c>
      <c r="AK32" s="165">
        <v>21</v>
      </c>
      <c r="AL32" s="165">
        <v>0</v>
      </c>
      <c r="AM32" s="165">
        <v>11</v>
      </c>
      <c r="AN32" s="165">
        <v>2</v>
      </c>
      <c r="AO32" s="165">
        <v>10</v>
      </c>
      <c r="AP32" s="193">
        <v>0</v>
      </c>
      <c r="AQ32" s="100" t="s">
        <v>214</v>
      </c>
      <c r="AR32" s="172">
        <v>2</v>
      </c>
      <c r="AS32" s="65">
        <v>2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2</v>
      </c>
      <c r="BI32" s="65">
        <v>0</v>
      </c>
      <c r="BJ32" s="65">
        <v>2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16</v>
      </c>
      <c r="C33" s="65">
        <v>5</v>
      </c>
      <c r="D33" s="65">
        <v>5</v>
      </c>
      <c r="E33" s="65">
        <v>4</v>
      </c>
      <c r="F33" s="65">
        <v>5</v>
      </c>
      <c r="G33" s="65">
        <v>5</v>
      </c>
      <c r="H33" s="65">
        <v>144</v>
      </c>
      <c r="I33" s="65">
        <v>45</v>
      </c>
      <c r="J33" s="65">
        <v>3</v>
      </c>
      <c r="K33" s="65">
        <v>55</v>
      </c>
      <c r="L33" s="65">
        <v>30</v>
      </c>
      <c r="M33" s="65">
        <v>0</v>
      </c>
      <c r="N33" s="65">
        <v>0</v>
      </c>
      <c r="O33" s="65">
        <v>0</v>
      </c>
      <c r="P33" s="65">
        <v>290</v>
      </c>
      <c r="Q33" s="65">
        <v>220</v>
      </c>
      <c r="R33" s="65">
        <v>70</v>
      </c>
      <c r="S33" s="65">
        <v>0</v>
      </c>
      <c r="T33" s="65">
        <v>150</v>
      </c>
      <c r="U33" s="65">
        <v>234</v>
      </c>
      <c r="V33" s="65">
        <v>164</v>
      </c>
      <c r="W33" s="65">
        <v>70</v>
      </c>
      <c r="X33" s="65">
        <v>0</v>
      </c>
      <c r="Y33" s="173">
        <v>150</v>
      </c>
      <c r="Z33" s="100" t="s">
        <v>582</v>
      </c>
      <c r="AA33" s="192">
        <v>223</v>
      </c>
      <c r="AB33" s="165">
        <v>13</v>
      </c>
      <c r="AC33" s="165">
        <v>65</v>
      </c>
      <c r="AD33" s="165">
        <v>39</v>
      </c>
      <c r="AE33" s="165">
        <v>26</v>
      </c>
      <c r="AF33" s="165">
        <v>10</v>
      </c>
      <c r="AG33" s="165">
        <v>10</v>
      </c>
      <c r="AH33" s="165">
        <v>0</v>
      </c>
      <c r="AI33" s="165">
        <v>109</v>
      </c>
      <c r="AJ33" s="165">
        <v>1</v>
      </c>
      <c r="AK33" s="165">
        <v>11</v>
      </c>
      <c r="AL33" s="165">
        <v>0</v>
      </c>
      <c r="AM33" s="165">
        <v>15</v>
      </c>
      <c r="AN33" s="165">
        <v>0</v>
      </c>
      <c r="AO33" s="165">
        <v>23</v>
      </c>
      <c r="AP33" s="193">
        <v>2</v>
      </c>
      <c r="AQ33" s="100" t="s">
        <v>582</v>
      </c>
      <c r="AR33" s="172">
        <v>17</v>
      </c>
      <c r="AS33" s="65">
        <v>34</v>
      </c>
      <c r="AT33" s="65">
        <v>3</v>
      </c>
      <c r="AU33" s="65">
        <v>3</v>
      </c>
      <c r="AV33" s="65">
        <v>0</v>
      </c>
      <c r="AW33" s="65">
        <v>8</v>
      </c>
      <c r="AX33" s="65">
        <v>8</v>
      </c>
      <c r="AY33" s="65">
        <v>0</v>
      </c>
      <c r="AZ33" s="65">
        <v>1</v>
      </c>
      <c r="BA33" s="65">
        <v>4</v>
      </c>
      <c r="BB33" s="65">
        <v>1</v>
      </c>
      <c r="BC33" s="65">
        <v>5</v>
      </c>
      <c r="BD33" s="65">
        <v>0</v>
      </c>
      <c r="BE33" s="65">
        <v>7</v>
      </c>
      <c r="BF33" s="65">
        <v>0</v>
      </c>
      <c r="BG33" s="65">
        <v>8</v>
      </c>
      <c r="BH33" s="65">
        <v>12</v>
      </c>
      <c r="BI33" s="65">
        <v>0</v>
      </c>
      <c r="BJ33" s="65">
        <v>2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49</v>
      </c>
      <c r="C34" s="65">
        <v>13</v>
      </c>
      <c r="D34" s="65">
        <v>11</v>
      </c>
      <c r="E34" s="65">
        <v>11</v>
      </c>
      <c r="F34" s="65">
        <v>11</v>
      </c>
      <c r="G34" s="65">
        <v>9</v>
      </c>
      <c r="H34" s="65">
        <v>450</v>
      </c>
      <c r="I34" s="65">
        <v>450</v>
      </c>
      <c r="J34" s="65">
        <v>36</v>
      </c>
      <c r="K34" s="65">
        <v>893</v>
      </c>
      <c r="L34" s="65">
        <v>893</v>
      </c>
      <c r="M34" s="65">
        <v>0</v>
      </c>
      <c r="N34" s="65">
        <v>0</v>
      </c>
      <c r="O34" s="65">
        <v>0</v>
      </c>
      <c r="P34" s="65">
        <v>1829</v>
      </c>
      <c r="Q34" s="65">
        <v>1110</v>
      </c>
      <c r="R34" s="65">
        <v>719</v>
      </c>
      <c r="S34" s="65">
        <v>0</v>
      </c>
      <c r="T34" s="65">
        <v>1328</v>
      </c>
      <c r="U34" s="65">
        <v>1713</v>
      </c>
      <c r="V34" s="65">
        <v>1110</v>
      </c>
      <c r="W34" s="65">
        <v>603</v>
      </c>
      <c r="X34" s="65">
        <v>0</v>
      </c>
      <c r="Y34" s="173">
        <v>1328</v>
      </c>
      <c r="Z34" s="100" t="s">
        <v>583</v>
      </c>
      <c r="AA34" s="192">
        <v>1169</v>
      </c>
      <c r="AB34" s="165">
        <v>107</v>
      </c>
      <c r="AC34" s="165">
        <v>296</v>
      </c>
      <c r="AD34" s="165">
        <v>198</v>
      </c>
      <c r="AE34" s="165">
        <v>98</v>
      </c>
      <c r="AF34" s="165">
        <v>64</v>
      </c>
      <c r="AG34" s="165">
        <v>64</v>
      </c>
      <c r="AH34" s="165">
        <v>0</v>
      </c>
      <c r="AI34" s="165">
        <v>644</v>
      </c>
      <c r="AJ34" s="165">
        <v>16</v>
      </c>
      <c r="AK34" s="165">
        <v>64</v>
      </c>
      <c r="AL34" s="165">
        <v>10</v>
      </c>
      <c r="AM34" s="165">
        <v>79</v>
      </c>
      <c r="AN34" s="165">
        <v>3</v>
      </c>
      <c r="AO34" s="165">
        <v>86</v>
      </c>
      <c r="AP34" s="193">
        <v>14</v>
      </c>
      <c r="AQ34" s="100" t="s">
        <v>583</v>
      </c>
      <c r="AR34" s="172">
        <v>105</v>
      </c>
      <c r="AS34" s="65">
        <v>82</v>
      </c>
      <c r="AT34" s="65">
        <v>0</v>
      </c>
      <c r="AU34" s="65">
        <v>0</v>
      </c>
      <c r="AV34" s="65">
        <v>0</v>
      </c>
      <c r="AW34" s="65">
        <v>5</v>
      </c>
      <c r="AX34" s="65">
        <v>5</v>
      </c>
      <c r="AY34" s="65">
        <v>0</v>
      </c>
      <c r="AZ34" s="65">
        <v>1</v>
      </c>
      <c r="BA34" s="65">
        <v>15</v>
      </c>
      <c r="BB34" s="65">
        <v>0</v>
      </c>
      <c r="BC34" s="65">
        <v>44</v>
      </c>
      <c r="BD34" s="65">
        <v>0</v>
      </c>
      <c r="BE34" s="65">
        <v>3</v>
      </c>
      <c r="BF34" s="65">
        <v>1</v>
      </c>
      <c r="BG34" s="65">
        <v>15</v>
      </c>
      <c r="BH34" s="65">
        <v>103</v>
      </c>
      <c r="BI34" s="65">
        <v>0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31</v>
      </c>
      <c r="C35" s="65">
        <v>6</v>
      </c>
      <c r="D35" s="65">
        <v>6</v>
      </c>
      <c r="E35" s="65">
        <v>6</v>
      </c>
      <c r="F35" s="65">
        <v>7</v>
      </c>
      <c r="G35" s="65">
        <v>6</v>
      </c>
      <c r="H35" s="65">
        <v>396</v>
      </c>
      <c r="I35" s="65">
        <v>376</v>
      </c>
      <c r="J35" s="65">
        <v>3</v>
      </c>
      <c r="K35" s="65">
        <v>122</v>
      </c>
      <c r="L35" s="65">
        <v>122</v>
      </c>
      <c r="M35" s="65">
        <v>1</v>
      </c>
      <c r="N35" s="65">
        <v>99</v>
      </c>
      <c r="O35" s="65">
        <v>99</v>
      </c>
      <c r="P35" s="65">
        <v>1049</v>
      </c>
      <c r="Q35" s="65">
        <v>557</v>
      </c>
      <c r="R35" s="65">
        <v>492</v>
      </c>
      <c r="S35" s="65">
        <v>248</v>
      </c>
      <c r="T35" s="65">
        <v>315</v>
      </c>
      <c r="U35" s="65">
        <v>1040</v>
      </c>
      <c r="V35" s="65">
        <v>548</v>
      </c>
      <c r="W35" s="65">
        <v>492</v>
      </c>
      <c r="X35" s="65">
        <v>248</v>
      </c>
      <c r="Y35" s="173">
        <v>305</v>
      </c>
      <c r="Z35" s="100" t="s">
        <v>199</v>
      </c>
      <c r="AA35" s="192">
        <v>563</v>
      </c>
      <c r="AB35" s="165">
        <v>42</v>
      </c>
      <c r="AC35" s="165">
        <v>120</v>
      </c>
      <c r="AD35" s="165">
        <v>83</v>
      </c>
      <c r="AE35" s="165">
        <v>37</v>
      </c>
      <c r="AF35" s="165">
        <v>19</v>
      </c>
      <c r="AG35" s="165">
        <v>19</v>
      </c>
      <c r="AH35" s="165">
        <v>0</v>
      </c>
      <c r="AI35" s="165">
        <v>359</v>
      </c>
      <c r="AJ35" s="165">
        <v>4</v>
      </c>
      <c r="AK35" s="165">
        <v>28</v>
      </c>
      <c r="AL35" s="165">
        <v>7</v>
      </c>
      <c r="AM35" s="165">
        <v>26</v>
      </c>
      <c r="AN35" s="165">
        <v>8</v>
      </c>
      <c r="AO35" s="165">
        <v>30</v>
      </c>
      <c r="AP35" s="193">
        <v>4</v>
      </c>
      <c r="AQ35" s="100" t="s">
        <v>199</v>
      </c>
      <c r="AR35" s="172">
        <v>94</v>
      </c>
      <c r="AS35" s="65">
        <v>41</v>
      </c>
      <c r="AT35" s="65">
        <v>0</v>
      </c>
      <c r="AU35" s="65">
        <v>0</v>
      </c>
      <c r="AV35" s="65">
        <v>0</v>
      </c>
      <c r="AW35" s="65">
        <v>4</v>
      </c>
      <c r="AX35" s="65">
        <v>4</v>
      </c>
      <c r="AY35" s="65">
        <v>0</v>
      </c>
      <c r="AZ35" s="65">
        <v>20</v>
      </c>
      <c r="BA35" s="65">
        <v>18</v>
      </c>
      <c r="BB35" s="65">
        <v>15</v>
      </c>
      <c r="BC35" s="65">
        <v>6</v>
      </c>
      <c r="BD35" s="65">
        <v>0</v>
      </c>
      <c r="BE35" s="65">
        <v>4</v>
      </c>
      <c r="BF35" s="65">
        <v>1</v>
      </c>
      <c r="BG35" s="65">
        <v>9</v>
      </c>
      <c r="BH35" s="65">
        <v>40</v>
      </c>
      <c r="BI35" s="65">
        <v>18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98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57</v>
      </c>
      <c r="Q36" s="179">
        <v>22</v>
      </c>
      <c r="R36" s="179">
        <v>35</v>
      </c>
      <c r="S36" s="179">
        <v>0</v>
      </c>
      <c r="T36" s="179">
        <v>55</v>
      </c>
      <c r="U36" s="179">
        <v>57</v>
      </c>
      <c r="V36" s="179">
        <v>22</v>
      </c>
      <c r="W36" s="179">
        <v>35</v>
      </c>
      <c r="X36" s="179">
        <v>0</v>
      </c>
      <c r="Y36" s="199">
        <v>0</v>
      </c>
      <c r="Z36" s="100" t="s">
        <v>215</v>
      </c>
      <c r="AA36" s="186">
        <v>22</v>
      </c>
      <c r="AB36" s="179">
        <v>2</v>
      </c>
      <c r="AC36" s="179">
        <v>1</v>
      </c>
      <c r="AD36" s="179">
        <v>1</v>
      </c>
      <c r="AE36" s="179">
        <v>0</v>
      </c>
      <c r="AF36" s="179">
        <v>2</v>
      </c>
      <c r="AG36" s="179">
        <v>1</v>
      </c>
      <c r="AH36" s="179">
        <v>1</v>
      </c>
      <c r="AI36" s="179">
        <v>16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2</v>
      </c>
      <c r="AP36" s="199">
        <v>0</v>
      </c>
      <c r="AQ36" s="100" t="s">
        <v>215</v>
      </c>
      <c r="AR36" s="186">
        <v>11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11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ht="15.75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ht="15.75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ht="15.75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ht="15.75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ht="15.75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7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7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</row>
  </sheetData>
  <mergeCells count="108">
    <mergeCell ref="AQ40:AZ41"/>
    <mergeCell ref="BC9:BC11"/>
    <mergeCell ref="BD9:BD11"/>
    <mergeCell ref="BE9:BE11"/>
    <mergeCell ref="AR9:AR11"/>
    <mergeCell ref="AS9:AS11"/>
    <mergeCell ref="AT9:AV9"/>
    <mergeCell ref="AT10:AT11"/>
    <mergeCell ref="AU10:AU11"/>
    <mergeCell ref="AV10:AV11"/>
    <mergeCell ref="AW9:AY9"/>
    <mergeCell ref="AZ9:AZ11"/>
    <mergeCell ref="BA9:BA11"/>
    <mergeCell ref="BB9:BB11"/>
    <mergeCell ref="AW10:AW11"/>
    <mergeCell ref="AX10:AX11"/>
    <mergeCell ref="AY10:AY11"/>
    <mergeCell ref="AM8:AN8"/>
    <mergeCell ref="AO8:AP8"/>
    <mergeCell ref="AT8:AY8"/>
    <mergeCell ref="AZ8:BA8"/>
    <mergeCell ref="BI8:BJ8"/>
    <mergeCell ref="AA7:AB8"/>
    <mergeCell ref="J8:L9"/>
    <mergeCell ref="Z6:Z11"/>
    <mergeCell ref="B8:B11"/>
    <mergeCell ref="P9:R9"/>
    <mergeCell ref="S9:S11"/>
    <mergeCell ref="M8:O9"/>
    <mergeCell ref="P8:T8"/>
    <mergeCell ref="T9:T11"/>
    <mergeCell ref="U9:W9"/>
    <mergeCell ref="X9:X11"/>
    <mergeCell ref="Y9:Y11"/>
    <mergeCell ref="W10:W11"/>
    <mergeCell ref="U10:U11"/>
    <mergeCell ref="V10:V11"/>
    <mergeCell ref="AG10:AG11"/>
    <mergeCell ref="AH10:AH11"/>
    <mergeCell ref="BF9:BF11"/>
    <mergeCell ref="AA9:AA11"/>
    <mergeCell ref="X1:Y1"/>
    <mergeCell ref="BI1:BJ1"/>
    <mergeCell ref="AO1:AP1"/>
    <mergeCell ref="AO2:AP2"/>
    <mergeCell ref="A3:Y3"/>
    <mergeCell ref="Z3:AP3"/>
    <mergeCell ref="AQ3:BJ3"/>
    <mergeCell ref="G10:G11"/>
    <mergeCell ref="H10:H11"/>
    <mergeCell ref="I10:I11"/>
    <mergeCell ref="J10:J11"/>
    <mergeCell ref="A4:Y4"/>
    <mergeCell ref="Z4:AP4"/>
    <mergeCell ref="AQ4:BJ4"/>
    <mergeCell ref="A6:A11"/>
    <mergeCell ref="B6:O7"/>
    <mergeCell ref="P6:Y7"/>
    <mergeCell ref="U8:Y8"/>
    <mergeCell ref="BG9:BG11"/>
    <mergeCell ref="C8:C11"/>
    <mergeCell ref="D8:D11"/>
    <mergeCell ref="E8:E11"/>
    <mergeCell ref="F8:F11"/>
    <mergeCell ref="G8:I9"/>
    <mergeCell ref="BH9:BH11"/>
    <mergeCell ref="BI9:BI11"/>
    <mergeCell ref="BJ9:BJ11"/>
    <mergeCell ref="X2:Y2"/>
    <mergeCell ref="BI2:BJ2"/>
    <mergeCell ref="AA6:AP6"/>
    <mergeCell ref="AQ6:AQ11"/>
    <mergeCell ref="AL9:AL11"/>
    <mergeCell ref="AM9:AM11"/>
    <mergeCell ref="AN9:AN11"/>
    <mergeCell ref="AO9:AO11"/>
    <mergeCell ref="AR6:BJ6"/>
    <mergeCell ref="A5:Y5"/>
    <mergeCell ref="Z5:AP5"/>
    <mergeCell ref="AQ5:BJ5"/>
    <mergeCell ref="AC7:AP7"/>
    <mergeCell ref="AR7:AS8"/>
    <mergeCell ref="AT7:BJ7"/>
    <mergeCell ref="AC8:AH8"/>
    <mergeCell ref="AI8:AJ8"/>
    <mergeCell ref="AK8:AL8"/>
    <mergeCell ref="BB8:BC8"/>
    <mergeCell ref="BD8:BE8"/>
    <mergeCell ref="BF8:BG8"/>
    <mergeCell ref="K10:K11"/>
    <mergeCell ref="L10:L11"/>
    <mergeCell ref="M10:M11"/>
    <mergeCell ref="N10:N11"/>
    <mergeCell ref="AP9:AP11"/>
    <mergeCell ref="O10:O11"/>
    <mergeCell ref="P10:P11"/>
    <mergeCell ref="Q10:Q11"/>
    <mergeCell ref="R10:R11"/>
    <mergeCell ref="AB9:AB11"/>
    <mergeCell ref="AC9:AE9"/>
    <mergeCell ref="AF9:AH9"/>
    <mergeCell ref="AI9:AI11"/>
    <mergeCell ref="AJ9:AJ11"/>
    <mergeCell ref="AC10:AC11"/>
    <mergeCell ref="AF10:AF11"/>
    <mergeCell ref="AD10:AD11"/>
    <mergeCell ref="AE10:AE11"/>
    <mergeCell ref="AK9:AK11"/>
  </mergeCells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O48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5" width="12.25" style="1" customWidth="1"/>
    <col min="26" max="26" width="19.5" customWidth="1"/>
    <col min="27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568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659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660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661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262" t="s">
        <v>570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465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629</v>
      </c>
      <c r="AA6" s="253" t="s">
        <v>499</v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79" t="s">
        <v>629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90</v>
      </c>
      <c r="AB7" s="270"/>
      <c r="AC7" s="253" t="s">
        <v>631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21"/>
      <c r="AR7" s="278" t="s">
        <v>632</v>
      </c>
      <c r="AS7" s="270"/>
      <c r="AT7" s="253" t="s">
        <v>640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641</v>
      </c>
      <c r="G8" s="285" t="s">
        <v>551</v>
      </c>
      <c r="H8" s="282"/>
      <c r="I8" s="292"/>
      <c r="J8" s="285" t="s">
        <v>302</v>
      </c>
      <c r="K8" s="282"/>
      <c r="L8" s="286"/>
      <c r="M8" s="285" t="s">
        <v>552</v>
      </c>
      <c r="N8" s="282"/>
      <c r="O8" s="286"/>
      <c r="P8" s="237" t="s">
        <v>553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37" t="s">
        <v>633</v>
      </c>
      <c r="AD8" s="237"/>
      <c r="AE8" s="237"/>
      <c r="AF8" s="237"/>
      <c r="AG8" s="237"/>
      <c r="AH8" s="237"/>
      <c r="AI8" s="249" t="s">
        <v>634</v>
      </c>
      <c r="AJ8" s="249"/>
      <c r="AK8" s="249" t="s">
        <v>635</v>
      </c>
      <c r="AL8" s="249"/>
      <c r="AM8" s="249" t="s">
        <v>636</v>
      </c>
      <c r="AN8" s="249"/>
      <c r="AO8" s="249" t="s">
        <v>110</v>
      </c>
      <c r="AP8" s="321"/>
      <c r="AQ8" s="421"/>
      <c r="AR8" s="256"/>
      <c r="AS8" s="257"/>
      <c r="AT8" s="237" t="s">
        <v>547</v>
      </c>
      <c r="AU8" s="237"/>
      <c r="AV8" s="237"/>
      <c r="AW8" s="237"/>
      <c r="AX8" s="237"/>
      <c r="AY8" s="237"/>
      <c r="AZ8" s="249" t="s">
        <v>503</v>
      </c>
      <c r="BA8" s="249"/>
      <c r="BB8" s="249" t="s">
        <v>93</v>
      </c>
      <c r="BC8" s="249"/>
      <c r="BD8" s="249" t="s">
        <v>636</v>
      </c>
      <c r="BE8" s="249"/>
      <c r="BF8" s="249" t="s">
        <v>110</v>
      </c>
      <c r="BG8" s="249"/>
      <c r="BH8" s="50" t="s">
        <v>642</v>
      </c>
      <c r="BI8" s="321" t="s">
        <v>620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235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09" t="s">
        <v>585</v>
      </c>
      <c r="U9" s="253" t="s">
        <v>309</v>
      </c>
      <c r="V9" s="254"/>
      <c r="W9" s="255"/>
      <c r="X9" s="410" t="s">
        <v>554</v>
      </c>
      <c r="Y9" s="409" t="s">
        <v>585</v>
      </c>
      <c r="Z9" s="411"/>
      <c r="AA9" s="235" t="s">
        <v>66</v>
      </c>
      <c r="AB9" s="235" t="s">
        <v>69</v>
      </c>
      <c r="AC9" s="237" t="s">
        <v>621</v>
      </c>
      <c r="AD9" s="237"/>
      <c r="AE9" s="237"/>
      <c r="AF9" s="237" t="s">
        <v>637</v>
      </c>
      <c r="AG9" s="237"/>
      <c r="AH9" s="237"/>
      <c r="AI9" s="235" t="s">
        <v>626</v>
      </c>
      <c r="AJ9" s="235" t="s">
        <v>468</v>
      </c>
      <c r="AK9" s="235" t="s">
        <v>626</v>
      </c>
      <c r="AL9" s="235" t="s">
        <v>69</v>
      </c>
      <c r="AM9" s="235" t="s">
        <v>66</v>
      </c>
      <c r="AN9" s="235" t="s">
        <v>627</v>
      </c>
      <c r="AO9" s="235" t="s">
        <v>66</v>
      </c>
      <c r="AP9" s="325" t="s">
        <v>69</v>
      </c>
      <c r="AQ9" s="421"/>
      <c r="AR9" s="235" t="s">
        <v>485</v>
      </c>
      <c r="AS9" s="235" t="s">
        <v>69</v>
      </c>
      <c r="AT9" s="237" t="s">
        <v>621</v>
      </c>
      <c r="AU9" s="237"/>
      <c r="AV9" s="237"/>
      <c r="AW9" s="237" t="s">
        <v>493</v>
      </c>
      <c r="AX9" s="237"/>
      <c r="AY9" s="237"/>
      <c r="AZ9" s="235" t="s">
        <v>626</v>
      </c>
      <c r="BA9" s="235" t="s">
        <v>468</v>
      </c>
      <c r="BB9" s="235" t="s">
        <v>66</v>
      </c>
      <c r="BC9" s="235" t="s">
        <v>468</v>
      </c>
      <c r="BD9" s="235" t="s">
        <v>485</v>
      </c>
      <c r="BE9" s="235" t="s">
        <v>542</v>
      </c>
      <c r="BF9" s="235" t="s">
        <v>626</v>
      </c>
      <c r="BG9" s="235" t="s">
        <v>627</v>
      </c>
      <c r="BH9" s="247" t="s">
        <v>626</v>
      </c>
      <c r="BI9" s="235" t="s">
        <v>626</v>
      </c>
      <c r="BJ9" s="325" t="s">
        <v>486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235"/>
      <c r="C10" s="235"/>
      <c r="D10" s="235"/>
      <c r="E10" s="235"/>
      <c r="F10" s="235"/>
      <c r="G10" s="236" t="s">
        <v>72</v>
      </c>
      <c r="H10" s="245" t="s">
        <v>310</v>
      </c>
      <c r="I10" s="245" t="s">
        <v>311</v>
      </c>
      <c r="J10" s="236" t="s">
        <v>72</v>
      </c>
      <c r="K10" s="405" t="s">
        <v>584</v>
      </c>
      <c r="L10" s="245" t="s">
        <v>312</v>
      </c>
      <c r="M10" s="236" t="s">
        <v>72</v>
      </c>
      <c r="N10" s="405" t="s">
        <v>595</v>
      </c>
      <c r="O10" s="245" t="s">
        <v>312</v>
      </c>
      <c r="P10" s="236" t="s">
        <v>375</v>
      </c>
      <c r="Q10" s="236" t="s">
        <v>99</v>
      </c>
      <c r="R10" s="247" t="s">
        <v>75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35"/>
      <c r="AB10" s="235"/>
      <c r="AC10" s="236" t="s">
        <v>628</v>
      </c>
      <c r="AD10" s="236" t="s">
        <v>509</v>
      </c>
      <c r="AE10" s="236" t="s">
        <v>639</v>
      </c>
      <c r="AF10" s="236" t="s">
        <v>575</v>
      </c>
      <c r="AG10" s="236" t="s">
        <v>509</v>
      </c>
      <c r="AH10" s="236" t="s">
        <v>78</v>
      </c>
      <c r="AI10" s="235"/>
      <c r="AJ10" s="235"/>
      <c r="AK10" s="235"/>
      <c r="AL10" s="235"/>
      <c r="AM10" s="235"/>
      <c r="AN10" s="235"/>
      <c r="AO10" s="235"/>
      <c r="AP10" s="325"/>
      <c r="AQ10" s="421"/>
      <c r="AR10" s="235"/>
      <c r="AS10" s="235"/>
      <c r="AT10" s="236" t="s">
        <v>628</v>
      </c>
      <c r="AU10" s="236" t="s">
        <v>643</v>
      </c>
      <c r="AV10" s="236" t="s">
        <v>638</v>
      </c>
      <c r="AW10" s="236" t="s">
        <v>77</v>
      </c>
      <c r="AX10" s="236" t="s">
        <v>79</v>
      </c>
      <c r="AY10" s="236" t="s">
        <v>78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23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36"/>
      <c r="AB11" s="236"/>
      <c r="AC11" s="244"/>
      <c r="AD11" s="244"/>
      <c r="AE11" s="244"/>
      <c r="AF11" s="244"/>
      <c r="AG11" s="244"/>
      <c r="AH11" s="244"/>
      <c r="AI11" s="236"/>
      <c r="AJ11" s="236"/>
      <c r="AK11" s="236"/>
      <c r="AL11" s="236"/>
      <c r="AM11" s="236"/>
      <c r="AN11" s="236"/>
      <c r="AO11" s="236"/>
      <c r="AP11" s="247"/>
      <c r="AQ11" s="422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448</v>
      </c>
      <c r="B12" s="188">
        <f t="shared" ref="B12:Y12" si="0">SUM(B13:B36)</f>
        <v>267</v>
      </c>
      <c r="C12" s="189">
        <f t="shared" si="0"/>
        <v>101</v>
      </c>
      <c r="D12" s="189">
        <f t="shared" si="0"/>
        <v>123</v>
      </c>
      <c r="E12" s="189">
        <f t="shared" si="0"/>
        <v>92</v>
      </c>
      <c r="F12" s="189">
        <f t="shared" si="0"/>
        <v>504</v>
      </c>
      <c r="G12" s="189">
        <f t="shared" si="0"/>
        <v>63</v>
      </c>
      <c r="H12" s="189">
        <f t="shared" si="0"/>
        <v>3267</v>
      </c>
      <c r="I12" s="189">
        <f t="shared" si="0"/>
        <v>2164</v>
      </c>
      <c r="J12" s="189">
        <f t="shared" si="0"/>
        <v>82</v>
      </c>
      <c r="K12" s="189">
        <f t="shared" si="0"/>
        <v>3563</v>
      </c>
      <c r="L12" s="189">
        <f t="shared" si="0"/>
        <v>2814</v>
      </c>
      <c r="M12" s="189">
        <f t="shared" si="0"/>
        <v>17</v>
      </c>
      <c r="N12" s="189">
        <f t="shared" si="0"/>
        <v>1866</v>
      </c>
      <c r="O12" s="189">
        <f t="shared" si="0"/>
        <v>1143</v>
      </c>
      <c r="P12" s="189">
        <f t="shared" si="0"/>
        <v>22786</v>
      </c>
      <c r="Q12" s="189">
        <f t="shared" si="0"/>
        <v>7275</v>
      </c>
      <c r="R12" s="189">
        <f t="shared" si="0"/>
        <v>15511</v>
      </c>
      <c r="S12" s="189">
        <f t="shared" si="0"/>
        <v>4623</v>
      </c>
      <c r="T12" s="189">
        <f t="shared" si="0"/>
        <v>6451</v>
      </c>
      <c r="U12" s="189">
        <f t="shared" si="0"/>
        <v>19391</v>
      </c>
      <c r="V12" s="189">
        <f t="shared" si="0"/>
        <v>6191</v>
      </c>
      <c r="W12" s="189">
        <f t="shared" si="0"/>
        <v>13200</v>
      </c>
      <c r="X12" s="189">
        <f t="shared" si="0"/>
        <v>4650</v>
      </c>
      <c r="Y12" s="190">
        <f t="shared" si="0"/>
        <v>6197</v>
      </c>
      <c r="Z12" s="102" t="s">
        <v>448</v>
      </c>
      <c r="AA12" s="188">
        <f t="shared" ref="AA12:AP12" si="1">SUM(AA13:AA36)</f>
        <v>6867</v>
      </c>
      <c r="AB12" s="189">
        <f t="shared" si="1"/>
        <v>440</v>
      </c>
      <c r="AC12" s="189">
        <f t="shared" si="1"/>
        <v>1203</v>
      </c>
      <c r="AD12" s="189">
        <f t="shared" si="1"/>
        <v>906</v>
      </c>
      <c r="AE12" s="189">
        <f t="shared" si="1"/>
        <v>297</v>
      </c>
      <c r="AF12" s="189">
        <f t="shared" si="1"/>
        <v>199</v>
      </c>
      <c r="AG12" s="189">
        <f t="shared" si="1"/>
        <v>195</v>
      </c>
      <c r="AH12" s="189">
        <f t="shared" si="1"/>
        <v>4</v>
      </c>
      <c r="AI12" s="189">
        <f t="shared" si="1"/>
        <v>4319</v>
      </c>
      <c r="AJ12" s="189">
        <f t="shared" si="1"/>
        <v>56</v>
      </c>
      <c r="AK12" s="189">
        <f t="shared" si="1"/>
        <v>422</v>
      </c>
      <c r="AL12" s="189">
        <f t="shared" si="1"/>
        <v>53</v>
      </c>
      <c r="AM12" s="189">
        <f t="shared" si="1"/>
        <v>400</v>
      </c>
      <c r="AN12" s="189">
        <f t="shared" si="1"/>
        <v>56</v>
      </c>
      <c r="AO12" s="189">
        <f t="shared" si="1"/>
        <v>523</v>
      </c>
      <c r="AP12" s="190">
        <f t="shared" si="1"/>
        <v>76</v>
      </c>
      <c r="AQ12" s="102" t="s">
        <v>448</v>
      </c>
      <c r="AR12" s="188">
        <f t="shared" ref="AR12:BG12" si="2">SUM(AR13:AR36)</f>
        <v>607</v>
      </c>
      <c r="AS12" s="189">
        <f t="shared" si="2"/>
        <v>337</v>
      </c>
      <c r="AT12" s="189">
        <f t="shared" si="2"/>
        <v>36</v>
      </c>
      <c r="AU12" s="189">
        <f t="shared" si="2"/>
        <v>34</v>
      </c>
      <c r="AV12" s="189">
        <f t="shared" si="2"/>
        <v>2</v>
      </c>
      <c r="AW12" s="189">
        <f t="shared" si="2"/>
        <v>51</v>
      </c>
      <c r="AX12" s="189">
        <f t="shared" si="2"/>
        <v>51</v>
      </c>
      <c r="AY12" s="189">
        <f t="shared" si="2"/>
        <v>0</v>
      </c>
      <c r="AZ12" s="189">
        <f t="shared" si="2"/>
        <v>92</v>
      </c>
      <c r="BA12" s="189">
        <f t="shared" si="2"/>
        <v>62</v>
      </c>
      <c r="BB12" s="189">
        <f t="shared" si="2"/>
        <v>27</v>
      </c>
      <c r="BC12" s="189">
        <f t="shared" si="2"/>
        <v>100</v>
      </c>
      <c r="BD12" s="189">
        <f t="shared" si="2"/>
        <v>1</v>
      </c>
      <c r="BE12" s="189">
        <f t="shared" si="2"/>
        <v>37</v>
      </c>
      <c r="BF12" s="189">
        <f t="shared" si="2"/>
        <v>9</v>
      </c>
      <c r="BG12" s="189">
        <f t="shared" si="2"/>
        <v>80</v>
      </c>
      <c r="BH12" s="189">
        <f>SUM(BH13:BH36)</f>
        <v>404</v>
      </c>
      <c r="BI12" s="189">
        <f>SUM(BI13:BI36)</f>
        <v>38</v>
      </c>
      <c r="BJ12" s="189">
        <f>SUM(BJ13:BJ36)</f>
        <v>7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20</v>
      </c>
      <c r="C13" s="65">
        <v>5</v>
      </c>
      <c r="D13" s="65">
        <v>14</v>
      </c>
      <c r="E13" s="65">
        <v>4</v>
      </c>
      <c r="F13" s="65">
        <v>414</v>
      </c>
      <c r="G13" s="65">
        <v>5</v>
      </c>
      <c r="H13" s="65">
        <v>253</v>
      </c>
      <c r="I13" s="65">
        <v>144</v>
      </c>
      <c r="J13" s="65">
        <v>5</v>
      </c>
      <c r="K13" s="65">
        <v>246</v>
      </c>
      <c r="L13" s="65">
        <v>212</v>
      </c>
      <c r="M13" s="65">
        <v>2</v>
      </c>
      <c r="N13" s="65">
        <v>276</v>
      </c>
      <c r="O13" s="65">
        <v>87</v>
      </c>
      <c r="P13" s="65">
        <v>2435</v>
      </c>
      <c r="Q13" s="65">
        <v>429</v>
      </c>
      <c r="R13" s="65">
        <v>2006</v>
      </c>
      <c r="S13" s="65">
        <v>0</v>
      </c>
      <c r="T13" s="65">
        <v>450</v>
      </c>
      <c r="U13" s="65">
        <v>2230</v>
      </c>
      <c r="V13" s="65">
        <v>356</v>
      </c>
      <c r="W13" s="65">
        <v>1874</v>
      </c>
      <c r="X13" s="65">
        <v>0</v>
      </c>
      <c r="Y13" s="173">
        <v>400</v>
      </c>
      <c r="Z13" s="100" t="s">
        <v>576</v>
      </c>
      <c r="AA13" s="192">
        <v>574</v>
      </c>
      <c r="AB13" s="165">
        <v>48</v>
      </c>
      <c r="AC13" s="165">
        <v>83</v>
      </c>
      <c r="AD13" s="165">
        <v>75</v>
      </c>
      <c r="AE13" s="165">
        <v>8</v>
      </c>
      <c r="AF13" s="165">
        <v>10</v>
      </c>
      <c r="AG13" s="165">
        <v>10</v>
      </c>
      <c r="AH13" s="165">
        <v>0</v>
      </c>
      <c r="AI13" s="165">
        <v>361</v>
      </c>
      <c r="AJ13" s="165">
        <v>10</v>
      </c>
      <c r="AK13" s="165">
        <v>41</v>
      </c>
      <c r="AL13" s="165">
        <v>7</v>
      </c>
      <c r="AM13" s="165">
        <v>40</v>
      </c>
      <c r="AN13" s="165">
        <v>10</v>
      </c>
      <c r="AO13" s="165">
        <v>49</v>
      </c>
      <c r="AP13" s="193">
        <v>11</v>
      </c>
      <c r="AQ13" s="100" t="s">
        <v>576</v>
      </c>
      <c r="AR13" s="172">
        <v>41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35</v>
      </c>
      <c r="BI13" s="65">
        <v>6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8</v>
      </c>
      <c r="C14" s="65">
        <v>1</v>
      </c>
      <c r="D14" s="65">
        <v>4</v>
      </c>
      <c r="E14" s="65">
        <v>3</v>
      </c>
      <c r="F14" s="65">
        <v>6</v>
      </c>
      <c r="G14" s="65">
        <v>4</v>
      </c>
      <c r="H14" s="65">
        <v>170</v>
      </c>
      <c r="I14" s="65">
        <v>126</v>
      </c>
      <c r="J14" s="65">
        <v>2</v>
      </c>
      <c r="K14" s="65">
        <v>70</v>
      </c>
      <c r="L14" s="65">
        <v>56</v>
      </c>
      <c r="M14" s="65">
        <v>1</v>
      </c>
      <c r="N14" s="65">
        <v>48</v>
      </c>
      <c r="O14" s="65">
        <v>48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0</v>
      </c>
      <c r="Y14" s="173">
        <v>165</v>
      </c>
      <c r="Z14" s="100" t="s">
        <v>200</v>
      </c>
      <c r="AA14" s="192">
        <v>134</v>
      </c>
      <c r="AB14" s="165">
        <v>5</v>
      </c>
      <c r="AC14" s="165">
        <v>20</v>
      </c>
      <c r="AD14" s="165">
        <v>20</v>
      </c>
      <c r="AE14" s="165">
        <v>0</v>
      </c>
      <c r="AF14" s="165">
        <v>1</v>
      </c>
      <c r="AG14" s="165">
        <v>1</v>
      </c>
      <c r="AH14" s="165">
        <v>0</v>
      </c>
      <c r="AI14" s="165">
        <v>81</v>
      </c>
      <c r="AJ14" s="165">
        <v>0</v>
      </c>
      <c r="AK14" s="165">
        <v>10</v>
      </c>
      <c r="AL14" s="165">
        <v>1</v>
      </c>
      <c r="AM14" s="165">
        <v>11</v>
      </c>
      <c r="AN14" s="165">
        <v>2</v>
      </c>
      <c r="AO14" s="165">
        <v>12</v>
      </c>
      <c r="AP14" s="193">
        <v>1</v>
      </c>
      <c r="AQ14" s="100" t="s">
        <v>200</v>
      </c>
      <c r="AR14" s="172">
        <v>30</v>
      </c>
      <c r="AS14" s="65">
        <v>16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5</v>
      </c>
      <c r="BA14" s="65">
        <v>3</v>
      </c>
      <c r="BB14" s="65">
        <v>0</v>
      </c>
      <c r="BC14" s="65">
        <v>6</v>
      </c>
      <c r="BD14" s="65">
        <v>0</v>
      </c>
      <c r="BE14" s="65">
        <v>4</v>
      </c>
      <c r="BF14" s="65">
        <v>2</v>
      </c>
      <c r="BG14" s="65">
        <v>3</v>
      </c>
      <c r="BH14" s="65">
        <v>21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112</v>
      </c>
      <c r="I15" s="65">
        <v>67</v>
      </c>
      <c r="J15" s="65">
        <v>10</v>
      </c>
      <c r="K15" s="65">
        <v>319</v>
      </c>
      <c r="L15" s="65">
        <v>269</v>
      </c>
      <c r="M15" s="65">
        <v>1</v>
      </c>
      <c r="N15" s="65">
        <v>9</v>
      </c>
      <c r="O15" s="65">
        <v>7</v>
      </c>
      <c r="P15" s="65">
        <v>1804</v>
      </c>
      <c r="Q15" s="65">
        <v>561</v>
      </c>
      <c r="R15" s="65">
        <v>1243</v>
      </c>
      <c r="S15" s="65">
        <v>0</v>
      </c>
      <c r="T15" s="65">
        <v>536</v>
      </c>
      <c r="U15" s="65">
        <v>1574</v>
      </c>
      <c r="V15" s="65">
        <v>531</v>
      </c>
      <c r="W15" s="65">
        <v>1043</v>
      </c>
      <c r="X15" s="65">
        <v>0</v>
      </c>
      <c r="Y15" s="173">
        <v>510</v>
      </c>
      <c r="Z15" s="100" t="s">
        <v>431</v>
      </c>
      <c r="AA15" s="192">
        <v>518</v>
      </c>
      <c r="AB15" s="165">
        <v>14</v>
      </c>
      <c r="AC15" s="165">
        <v>96</v>
      </c>
      <c r="AD15" s="165">
        <v>54</v>
      </c>
      <c r="AE15" s="165">
        <v>42</v>
      </c>
      <c r="AF15" s="165">
        <v>6</v>
      </c>
      <c r="AG15" s="165">
        <v>6</v>
      </c>
      <c r="AH15" s="165">
        <v>0</v>
      </c>
      <c r="AI15" s="165">
        <v>315</v>
      </c>
      <c r="AJ15" s="165">
        <v>0</v>
      </c>
      <c r="AK15" s="165">
        <v>36</v>
      </c>
      <c r="AL15" s="165">
        <v>2</v>
      </c>
      <c r="AM15" s="165">
        <v>30</v>
      </c>
      <c r="AN15" s="165">
        <v>5</v>
      </c>
      <c r="AO15" s="165">
        <v>41</v>
      </c>
      <c r="AP15" s="193">
        <v>1</v>
      </c>
      <c r="AQ15" s="100" t="s">
        <v>431</v>
      </c>
      <c r="AR15" s="172">
        <v>51</v>
      </c>
      <c r="AS15" s="65">
        <v>27</v>
      </c>
      <c r="AT15" s="65">
        <v>2</v>
      </c>
      <c r="AU15" s="65">
        <v>1</v>
      </c>
      <c r="AV15" s="65">
        <v>1</v>
      </c>
      <c r="AW15" s="65">
        <v>3</v>
      </c>
      <c r="AX15" s="65">
        <v>3</v>
      </c>
      <c r="AY15" s="65">
        <v>0</v>
      </c>
      <c r="AZ15" s="65">
        <v>14</v>
      </c>
      <c r="BA15" s="65">
        <v>4</v>
      </c>
      <c r="BB15" s="65">
        <v>7</v>
      </c>
      <c r="BC15" s="65">
        <v>10</v>
      </c>
      <c r="BD15" s="65">
        <v>0</v>
      </c>
      <c r="BE15" s="65">
        <v>2</v>
      </c>
      <c r="BF15" s="65">
        <v>0</v>
      </c>
      <c r="BG15" s="65">
        <v>3</v>
      </c>
      <c r="BH15" s="65">
        <v>28</v>
      </c>
      <c r="BI15" s="65">
        <v>0</v>
      </c>
      <c r="BJ15" s="65">
        <v>5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43</v>
      </c>
      <c r="M16" s="65">
        <v>0</v>
      </c>
      <c r="N16" s="65">
        <v>0</v>
      </c>
      <c r="O16" s="65">
        <v>0</v>
      </c>
      <c r="P16" s="65">
        <v>758</v>
      </c>
      <c r="Q16" s="65">
        <v>205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2</v>
      </c>
      <c r="Y16" s="173">
        <v>70</v>
      </c>
      <c r="Z16" s="100" t="s">
        <v>201</v>
      </c>
      <c r="AA16" s="192">
        <v>111</v>
      </c>
      <c r="AB16" s="165">
        <v>17</v>
      </c>
      <c r="AC16" s="165">
        <v>11</v>
      </c>
      <c r="AD16" s="165">
        <v>9</v>
      </c>
      <c r="AE16" s="165">
        <v>2</v>
      </c>
      <c r="AF16" s="165">
        <v>4</v>
      </c>
      <c r="AG16" s="165">
        <v>4</v>
      </c>
      <c r="AH16" s="165">
        <v>0</v>
      </c>
      <c r="AI16" s="165">
        <v>82</v>
      </c>
      <c r="AJ16" s="165">
        <v>2</v>
      </c>
      <c r="AK16" s="165">
        <v>6</v>
      </c>
      <c r="AL16" s="165">
        <v>2</v>
      </c>
      <c r="AM16" s="165">
        <v>5</v>
      </c>
      <c r="AN16" s="165">
        <v>7</v>
      </c>
      <c r="AO16" s="165">
        <v>7</v>
      </c>
      <c r="AP16" s="193">
        <v>2</v>
      </c>
      <c r="AQ16" s="100" t="s">
        <v>201</v>
      </c>
      <c r="AR16" s="172">
        <v>2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2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4</v>
      </c>
      <c r="C17" s="65">
        <v>3</v>
      </c>
      <c r="D17" s="65">
        <v>3</v>
      </c>
      <c r="E17" s="65">
        <v>3</v>
      </c>
      <c r="F17" s="65">
        <v>2</v>
      </c>
      <c r="G17" s="65">
        <v>2</v>
      </c>
      <c r="H17" s="65">
        <v>95</v>
      </c>
      <c r="I17" s="65">
        <v>55</v>
      </c>
      <c r="J17" s="65">
        <v>1</v>
      </c>
      <c r="K17" s="65">
        <v>30</v>
      </c>
      <c r="L17" s="65">
        <v>14</v>
      </c>
      <c r="M17" s="65">
        <v>2</v>
      </c>
      <c r="N17" s="65">
        <v>113</v>
      </c>
      <c r="O17" s="65">
        <v>81</v>
      </c>
      <c r="P17" s="65">
        <v>665</v>
      </c>
      <c r="Q17" s="65">
        <v>246</v>
      </c>
      <c r="R17" s="65">
        <v>419</v>
      </c>
      <c r="S17" s="65">
        <v>0</v>
      </c>
      <c r="T17" s="65">
        <v>160</v>
      </c>
      <c r="U17" s="65">
        <v>665</v>
      </c>
      <c r="V17" s="65">
        <v>246</v>
      </c>
      <c r="W17" s="65">
        <v>419</v>
      </c>
      <c r="X17" s="65">
        <v>0</v>
      </c>
      <c r="Y17" s="173">
        <v>160</v>
      </c>
      <c r="Z17" s="100" t="s">
        <v>202</v>
      </c>
      <c r="AA17" s="192">
        <v>168</v>
      </c>
      <c r="AB17" s="165">
        <v>2</v>
      </c>
      <c r="AC17" s="165">
        <v>18</v>
      </c>
      <c r="AD17" s="165">
        <v>15</v>
      </c>
      <c r="AE17" s="165">
        <v>3</v>
      </c>
      <c r="AF17" s="165">
        <v>1</v>
      </c>
      <c r="AG17" s="165">
        <v>1</v>
      </c>
      <c r="AH17" s="165">
        <v>0</v>
      </c>
      <c r="AI17" s="165">
        <v>119</v>
      </c>
      <c r="AJ17" s="165">
        <v>1</v>
      </c>
      <c r="AK17" s="165">
        <v>11</v>
      </c>
      <c r="AL17" s="165">
        <v>0</v>
      </c>
      <c r="AM17" s="165">
        <v>8</v>
      </c>
      <c r="AN17" s="165">
        <v>0</v>
      </c>
      <c r="AO17" s="165">
        <v>12</v>
      </c>
      <c r="AP17" s="193">
        <v>0</v>
      </c>
      <c r="AQ17" s="100" t="s">
        <v>202</v>
      </c>
      <c r="AR17" s="172">
        <v>20</v>
      </c>
      <c r="AS17" s="65">
        <v>13</v>
      </c>
      <c r="AT17" s="65">
        <v>0</v>
      </c>
      <c r="AU17" s="65">
        <v>0</v>
      </c>
      <c r="AV17" s="65">
        <v>0</v>
      </c>
      <c r="AW17" s="65">
        <v>3</v>
      </c>
      <c r="AX17" s="65">
        <v>3</v>
      </c>
      <c r="AY17" s="65">
        <v>0</v>
      </c>
      <c r="AZ17" s="65">
        <v>13</v>
      </c>
      <c r="BA17" s="65">
        <v>1</v>
      </c>
      <c r="BB17" s="65">
        <v>0</v>
      </c>
      <c r="BC17" s="65">
        <v>4</v>
      </c>
      <c r="BD17" s="65">
        <v>0</v>
      </c>
      <c r="BE17" s="65">
        <v>2</v>
      </c>
      <c r="BF17" s="65">
        <v>1</v>
      </c>
      <c r="BG17" s="65">
        <v>3</v>
      </c>
      <c r="BH17" s="65">
        <v>6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8</v>
      </c>
      <c r="D18" s="65">
        <v>8</v>
      </c>
      <c r="E18" s="65">
        <v>6</v>
      </c>
      <c r="F18" s="65">
        <v>9</v>
      </c>
      <c r="G18" s="65">
        <v>2</v>
      </c>
      <c r="H18" s="65">
        <v>90</v>
      </c>
      <c r="I18" s="65">
        <v>0</v>
      </c>
      <c r="J18" s="65">
        <v>1</v>
      </c>
      <c r="K18" s="65">
        <v>45</v>
      </c>
      <c r="L18" s="65">
        <v>0</v>
      </c>
      <c r="M18" s="65">
        <v>1</v>
      </c>
      <c r="N18" s="65">
        <v>30</v>
      </c>
      <c r="O18" s="65">
        <v>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1300</v>
      </c>
      <c r="V18" s="65">
        <v>425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371</v>
      </c>
      <c r="AB18" s="165">
        <v>39</v>
      </c>
      <c r="AC18" s="165">
        <v>58</v>
      </c>
      <c r="AD18" s="165">
        <v>45</v>
      </c>
      <c r="AE18" s="165">
        <v>13</v>
      </c>
      <c r="AF18" s="165">
        <v>20</v>
      </c>
      <c r="AG18" s="165">
        <v>19</v>
      </c>
      <c r="AH18" s="165">
        <v>1</v>
      </c>
      <c r="AI18" s="165">
        <v>242</v>
      </c>
      <c r="AJ18" s="165">
        <v>2</v>
      </c>
      <c r="AK18" s="165">
        <v>25</v>
      </c>
      <c r="AL18" s="165">
        <v>6</v>
      </c>
      <c r="AM18" s="165">
        <v>18</v>
      </c>
      <c r="AN18" s="165">
        <v>6</v>
      </c>
      <c r="AO18" s="165">
        <v>28</v>
      </c>
      <c r="AP18" s="193">
        <v>5</v>
      </c>
      <c r="AQ18" s="100" t="s">
        <v>577</v>
      </c>
      <c r="AR18" s="172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10</v>
      </c>
      <c r="C19" s="65">
        <v>7</v>
      </c>
      <c r="D19" s="65">
        <v>7</v>
      </c>
      <c r="E19" s="65">
        <v>6</v>
      </c>
      <c r="F19" s="65">
        <v>4</v>
      </c>
      <c r="G19" s="65">
        <v>2</v>
      </c>
      <c r="H19" s="65">
        <v>106</v>
      </c>
      <c r="I19" s="65">
        <v>61</v>
      </c>
      <c r="J19" s="65">
        <v>2</v>
      </c>
      <c r="K19" s="65">
        <v>259</v>
      </c>
      <c r="L19" s="65">
        <v>259</v>
      </c>
      <c r="M19" s="65">
        <v>0</v>
      </c>
      <c r="N19" s="65">
        <v>0</v>
      </c>
      <c r="O19" s="65">
        <v>0</v>
      </c>
      <c r="P19" s="65">
        <v>1122</v>
      </c>
      <c r="Q19" s="65">
        <v>320</v>
      </c>
      <c r="R19" s="65">
        <v>802</v>
      </c>
      <c r="S19" s="65">
        <v>0</v>
      </c>
      <c r="T19" s="65">
        <v>194</v>
      </c>
      <c r="U19" s="65">
        <v>872</v>
      </c>
      <c r="V19" s="65">
        <v>250</v>
      </c>
      <c r="W19" s="65">
        <v>622</v>
      </c>
      <c r="X19" s="65">
        <v>0</v>
      </c>
      <c r="Y19" s="173">
        <v>194</v>
      </c>
      <c r="Z19" s="100" t="s">
        <v>203</v>
      </c>
      <c r="AA19" s="192">
        <v>262</v>
      </c>
      <c r="AB19" s="165">
        <v>17</v>
      </c>
      <c r="AC19" s="165">
        <v>44</v>
      </c>
      <c r="AD19" s="165">
        <v>36</v>
      </c>
      <c r="AE19" s="165">
        <v>8</v>
      </c>
      <c r="AF19" s="165">
        <v>14</v>
      </c>
      <c r="AG19" s="165">
        <v>14</v>
      </c>
      <c r="AH19" s="165">
        <v>0</v>
      </c>
      <c r="AI19" s="165">
        <v>164</v>
      </c>
      <c r="AJ19" s="165">
        <v>0</v>
      </c>
      <c r="AK19" s="165">
        <v>16</v>
      </c>
      <c r="AL19" s="165">
        <v>0</v>
      </c>
      <c r="AM19" s="165">
        <v>17</v>
      </c>
      <c r="AN19" s="165">
        <v>2</v>
      </c>
      <c r="AO19" s="165">
        <v>21</v>
      </c>
      <c r="AP19" s="193">
        <v>1</v>
      </c>
      <c r="AQ19" s="100" t="s">
        <v>203</v>
      </c>
      <c r="AR19" s="172">
        <v>32</v>
      </c>
      <c r="AS19" s="65">
        <v>7</v>
      </c>
      <c r="AT19" s="65">
        <v>2</v>
      </c>
      <c r="AU19" s="65">
        <v>1</v>
      </c>
      <c r="AV19" s="65">
        <v>1</v>
      </c>
      <c r="AW19" s="65">
        <v>3</v>
      </c>
      <c r="AX19" s="65">
        <v>3</v>
      </c>
      <c r="AY19" s="65">
        <v>0</v>
      </c>
      <c r="AZ19" s="65">
        <v>1</v>
      </c>
      <c r="BA19" s="65">
        <v>0</v>
      </c>
      <c r="BB19" s="65">
        <v>0</v>
      </c>
      <c r="BC19" s="65">
        <v>1</v>
      </c>
      <c r="BD19" s="65">
        <v>0</v>
      </c>
      <c r="BE19" s="65">
        <v>0</v>
      </c>
      <c r="BF19" s="65">
        <v>2</v>
      </c>
      <c r="BG19" s="65">
        <v>3</v>
      </c>
      <c r="BH19" s="65">
        <v>27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3</v>
      </c>
      <c r="E20" s="65">
        <v>2</v>
      </c>
      <c r="F20" s="65">
        <v>1</v>
      </c>
      <c r="G20" s="65">
        <v>4</v>
      </c>
      <c r="H20" s="65">
        <v>256</v>
      </c>
      <c r="I20" s="65">
        <v>0</v>
      </c>
      <c r="J20" s="65">
        <v>2</v>
      </c>
      <c r="K20" s="65">
        <v>195</v>
      </c>
      <c r="L20" s="65">
        <v>0</v>
      </c>
      <c r="M20" s="65">
        <v>2</v>
      </c>
      <c r="N20" s="65">
        <v>192</v>
      </c>
      <c r="O20" s="65">
        <v>0</v>
      </c>
      <c r="P20" s="65">
        <v>1137</v>
      </c>
      <c r="Q20" s="65">
        <v>287</v>
      </c>
      <c r="R20" s="65">
        <v>850</v>
      </c>
      <c r="S20" s="65">
        <v>0</v>
      </c>
      <c r="T20" s="65">
        <v>330</v>
      </c>
      <c r="U20" s="65">
        <v>1117</v>
      </c>
      <c r="V20" s="65">
        <v>267</v>
      </c>
      <c r="W20" s="65">
        <v>850</v>
      </c>
      <c r="X20" s="65">
        <v>105</v>
      </c>
      <c r="Y20" s="173">
        <v>268</v>
      </c>
      <c r="Z20" s="100" t="s">
        <v>204</v>
      </c>
      <c r="AA20" s="192">
        <v>346</v>
      </c>
      <c r="AB20" s="165">
        <v>42</v>
      </c>
      <c r="AC20" s="165">
        <v>38</v>
      </c>
      <c r="AD20" s="165">
        <v>31</v>
      </c>
      <c r="AE20" s="165">
        <v>7</v>
      </c>
      <c r="AF20" s="165">
        <v>13</v>
      </c>
      <c r="AG20" s="165">
        <v>13</v>
      </c>
      <c r="AH20" s="165">
        <v>0</v>
      </c>
      <c r="AI20" s="165">
        <v>241</v>
      </c>
      <c r="AJ20" s="165">
        <v>6</v>
      </c>
      <c r="AK20" s="165">
        <v>24</v>
      </c>
      <c r="AL20" s="165">
        <v>8</v>
      </c>
      <c r="AM20" s="165">
        <v>12</v>
      </c>
      <c r="AN20" s="165">
        <v>3</v>
      </c>
      <c r="AO20" s="165">
        <v>31</v>
      </c>
      <c r="AP20" s="193">
        <v>12</v>
      </c>
      <c r="AQ20" s="100" t="s">
        <v>204</v>
      </c>
      <c r="AR20" s="172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8</v>
      </c>
      <c r="C21" s="65">
        <v>2</v>
      </c>
      <c r="D21" s="65">
        <v>2</v>
      </c>
      <c r="E21" s="65">
        <v>2</v>
      </c>
      <c r="F21" s="65">
        <v>4</v>
      </c>
      <c r="G21" s="65">
        <v>2</v>
      </c>
      <c r="H21" s="65">
        <v>100</v>
      </c>
      <c r="I21" s="65">
        <v>0</v>
      </c>
      <c r="J21" s="65">
        <v>2</v>
      </c>
      <c r="K21" s="65">
        <v>149</v>
      </c>
      <c r="L21" s="65">
        <v>0</v>
      </c>
      <c r="M21" s="65">
        <v>0</v>
      </c>
      <c r="N21" s="65">
        <v>0</v>
      </c>
      <c r="O21" s="65">
        <v>0</v>
      </c>
      <c r="P21" s="65">
        <v>700</v>
      </c>
      <c r="Q21" s="65">
        <v>220</v>
      </c>
      <c r="R21" s="65">
        <v>480</v>
      </c>
      <c r="S21" s="65">
        <v>0</v>
      </c>
      <c r="T21" s="65">
        <v>95</v>
      </c>
      <c r="U21" s="65">
        <v>360</v>
      </c>
      <c r="V21" s="65">
        <v>80</v>
      </c>
      <c r="W21" s="65">
        <v>280</v>
      </c>
      <c r="X21" s="65">
        <v>0</v>
      </c>
      <c r="Y21" s="173">
        <v>95</v>
      </c>
      <c r="Z21" s="100" t="s">
        <v>205</v>
      </c>
      <c r="AA21" s="192">
        <v>132</v>
      </c>
      <c r="AB21" s="165">
        <v>7</v>
      </c>
      <c r="AC21" s="165">
        <v>22</v>
      </c>
      <c r="AD21" s="165">
        <v>19</v>
      </c>
      <c r="AE21" s="165">
        <v>3</v>
      </c>
      <c r="AF21" s="165">
        <v>2</v>
      </c>
      <c r="AG21" s="165">
        <v>2</v>
      </c>
      <c r="AH21" s="165">
        <v>0</v>
      </c>
      <c r="AI21" s="165">
        <v>71</v>
      </c>
      <c r="AJ21" s="165">
        <v>1</v>
      </c>
      <c r="AK21" s="165">
        <v>7</v>
      </c>
      <c r="AL21" s="165">
        <v>2</v>
      </c>
      <c r="AM21" s="165">
        <v>9</v>
      </c>
      <c r="AN21" s="165">
        <v>1</v>
      </c>
      <c r="AO21" s="165">
        <v>23</v>
      </c>
      <c r="AP21" s="193">
        <v>1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5</v>
      </c>
      <c r="C22" s="65">
        <v>4</v>
      </c>
      <c r="D22" s="65">
        <v>4</v>
      </c>
      <c r="E22" s="65">
        <v>0</v>
      </c>
      <c r="F22" s="65">
        <v>2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0</v>
      </c>
      <c r="M22" s="65">
        <v>0</v>
      </c>
      <c r="N22" s="65">
        <v>0</v>
      </c>
      <c r="O22" s="65">
        <v>0</v>
      </c>
      <c r="P22" s="65">
        <v>585</v>
      </c>
      <c r="Q22" s="65">
        <v>141</v>
      </c>
      <c r="R22" s="65">
        <v>444</v>
      </c>
      <c r="S22" s="65">
        <v>0</v>
      </c>
      <c r="T22" s="65">
        <v>90</v>
      </c>
      <c r="U22" s="65">
        <v>400</v>
      </c>
      <c r="V22" s="65">
        <v>86</v>
      </c>
      <c r="W22" s="65">
        <v>314</v>
      </c>
      <c r="X22" s="65">
        <v>0</v>
      </c>
      <c r="Y22" s="173">
        <v>90</v>
      </c>
      <c r="Z22" s="100" t="s">
        <v>206</v>
      </c>
      <c r="AA22" s="192">
        <v>93</v>
      </c>
      <c r="AB22" s="165">
        <v>4</v>
      </c>
      <c r="AC22" s="165">
        <v>12</v>
      </c>
      <c r="AD22" s="165">
        <v>12</v>
      </c>
      <c r="AE22" s="165">
        <v>0</v>
      </c>
      <c r="AF22" s="165">
        <v>0</v>
      </c>
      <c r="AG22" s="165">
        <v>0</v>
      </c>
      <c r="AH22" s="165">
        <v>0</v>
      </c>
      <c r="AI22" s="165">
        <v>65</v>
      </c>
      <c r="AJ22" s="165">
        <v>1</v>
      </c>
      <c r="AK22" s="165">
        <v>7</v>
      </c>
      <c r="AL22" s="165">
        <v>1</v>
      </c>
      <c r="AM22" s="165">
        <v>3</v>
      </c>
      <c r="AN22" s="165">
        <v>0</v>
      </c>
      <c r="AO22" s="165">
        <v>6</v>
      </c>
      <c r="AP22" s="193">
        <v>2</v>
      </c>
      <c r="AQ22" s="100" t="s">
        <v>206</v>
      </c>
      <c r="AR22" s="172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9</v>
      </c>
      <c r="C23" s="65">
        <v>2</v>
      </c>
      <c r="D23" s="65">
        <v>6</v>
      </c>
      <c r="E23" s="65">
        <v>2</v>
      </c>
      <c r="F23" s="65">
        <v>3</v>
      </c>
      <c r="G23" s="65">
        <v>2</v>
      </c>
      <c r="H23" s="65">
        <v>70</v>
      </c>
      <c r="I23" s="65">
        <v>42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250</v>
      </c>
      <c r="U23" s="65">
        <v>1028</v>
      </c>
      <c r="V23" s="65">
        <v>220</v>
      </c>
      <c r="W23" s="65">
        <v>808</v>
      </c>
      <c r="X23" s="65">
        <v>0</v>
      </c>
      <c r="Y23" s="173">
        <v>250</v>
      </c>
      <c r="Z23" s="100" t="s">
        <v>578</v>
      </c>
      <c r="AA23" s="192">
        <v>432</v>
      </c>
      <c r="AB23" s="165">
        <v>5</v>
      </c>
      <c r="AC23" s="165">
        <v>34</v>
      </c>
      <c r="AD23" s="165">
        <v>34</v>
      </c>
      <c r="AE23" s="165">
        <v>0</v>
      </c>
      <c r="AF23" s="165">
        <v>5</v>
      </c>
      <c r="AG23" s="165">
        <v>5</v>
      </c>
      <c r="AH23" s="165">
        <v>0</v>
      </c>
      <c r="AI23" s="165">
        <v>333</v>
      </c>
      <c r="AJ23" s="165">
        <v>0</v>
      </c>
      <c r="AK23" s="165">
        <v>20</v>
      </c>
      <c r="AL23" s="165">
        <v>0</v>
      </c>
      <c r="AM23" s="165">
        <v>17</v>
      </c>
      <c r="AN23" s="165">
        <v>0</v>
      </c>
      <c r="AO23" s="165">
        <v>28</v>
      </c>
      <c r="AP23" s="193">
        <v>0</v>
      </c>
      <c r="AQ23" s="100" t="s">
        <v>578</v>
      </c>
      <c r="AR23" s="172">
        <v>11</v>
      </c>
      <c r="AS23" s="65">
        <v>12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7</v>
      </c>
      <c r="BA23" s="65">
        <v>0</v>
      </c>
      <c r="BB23" s="65">
        <v>0</v>
      </c>
      <c r="BC23" s="65">
        <v>3</v>
      </c>
      <c r="BD23" s="65">
        <v>0</v>
      </c>
      <c r="BE23" s="65">
        <v>2</v>
      </c>
      <c r="BF23" s="65">
        <v>0</v>
      </c>
      <c r="BG23" s="65">
        <v>4</v>
      </c>
      <c r="BH23" s="65">
        <v>2</v>
      </c>
      <c r="BI23" s="65">
        <v>2</v>
      </c>
      <c r="BJ23" s="65"/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10</v>
      </c>
      <c r="C24" s="65">
        <v>6</v>
      </c>
      <c r="D24" s="65">
        <v>6</v>
      </c>
      <c r="E24" s="65">
        <v>6</v>
      </c>
      <c r="F24" s="65">
        <v>6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383</v>
      </c>
      <c r="M24" s="65">
        <v>1</v>
      </c>
      <c r="N24" s="65">
        <v>99</v>
      </c>
      <c r="O24" s="65">
        <v>99</v>
      </c>
      <c r="P24" s="65">
        <v>1515</v>
      </c>
      <c r="Q24" s="65">
        <v>434</v>
      </c>
      <c r="R24" s="65">
        <v>1081</v>
      </c>
      <c r="S24" s="65">
        <v>0</v>
      </c>
      <c r="T24" s="65">
        <v>300</v>
      </c>
      <c r="U24" s="65">
        <v>1030</v>
      </c>
      <c r="V24" s="65">
        <v>354</v>
      </c>
      <c r="W24" s="65">
        <v>676</v>
      </c>
      <c r="X24" s="65">
        <v>0</v>
      </c>
      <c r="Y24" s="173">
        <v>300</v>
      </c>
      <c r="Z24" s="100" t="s">
        <v>579</v>
      </c>
      <c r="AA24" s="192">
        <v>364</v>
      </c>
      <c r="AB24" s="165">
        <v>8</v>
      </c>
      <c r="AC24" s="165">
        <v>57</v>
      </c>
      <c r="AD24" s="165">
        <v>45</v>
      </c>
      <c r="AE24" s="165">
        <v>12</v>
      </c>
      <c r="AF24" s="165">
        <v>5</v>
      </c>
      <c r="AG24" s="165">
        <v>3</v>
      </c>
      <c r="AH24" s="165">
        <v>2</v>
      </c>
      <c r="AI24" s="165">
        <v>229</v>
      </c>
      <c r="AJ24" s="165">
        <v>0</v>
      </c>
      <c r="AK24" s="165">
        <v>24</v>
      </c>
      <c r="AL24" s="165">
        <v>1</v>
      </c>
      <c r="AM24" s="165">
        <v>22</v>
      </c>
      <c r="AN24" s="165">
        <v>1</v>
      </c>
      <c r="AO24" s="165">
        <v>32</v>
      </c>
      <c r="AP24" s="193">
        <v>1</v>
      </c>
      <c r="AQ24" s="100" t="s">
        <v>579</v>
      </c>
      <c r="AR24" s="172">
        <v>72</v>
      </c>
      <c r="AS24" s="65">
        <v>29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15</v>
      </c>
      <c r="BA24" s="65">
        <v>5</v>
      </c>
      <c r="BB24" s="65">
        <v>0</v>
      </c>
      <c r="BC24" s="65">
        <v>9</v>
      </c>
      <c r="BD24" s="65">
        <v>0</v>
      </c>
      <c r="BE24" s="65">
        <v>3</v>
      </c>
      <c r="BF24" s="65">
        <v>1</v>
      </c>
      <c r="BG24" s="65">
        <v>12</v>
      </c>
      <c r="BH24" s="65">
        <v>54</v>
      </c>
      <c r="BI24" s="65">
        <v>2</v>
      </c>
      <c r="BJ24" s="65"/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13</v>
      </c>
      <c r="C25" s="65">
        <v>2</v>
      </c>
      <c r="D25" s="65">
        <v>5</v>
      </c>
      <c r="E25" s="65">
        <v>4</v>
      </c>
      <c r="F25" s="65">
        <v>4</v>
      </c>
      <c r="G25" s="65">
        <v>2</v>
      </c>
      <c r="H25" s="65">
        <v>160</v>
      </c>
      <c r="I25" s="65">
        <v>105</v>
      </c>
      <c r="J25" s="65">
        <v>1</v>
      </c>
      <c r="K25" s="65">
        <v>69</v>
      </c>
      <c r="L25" s="65">
        <v>41</v>
      </c>
      <c r="M25" s="65">
        <v>1</v>
      </c>
      <c r="N25" s="65">
        <v>50</v>
      </c>
      <c r="O25" s="65">
        <v>26</v>
      </c>
      <c r="P25" s="65">
        <v>1089</v>
      </c>
      <c r="Q25" s="65">
        <v>350</v>
      </c>
      <c r="R25" s="65">
        <v>739</v>
      </c>
      <c r="S25" s="65">
        <v>0</v>
      </c>
      <c r="T25" s="65">
        <v>165</v>
      </c>
      <c r="U25" s="65">
        <v>887</v>
      </c>
      <c r="V25" s="65">
        <v>298</v>
      </c>
      <c r="W25" s="65">
        <v>589</v>
      </c>
      <c r="X25" s="65">
        <v>0</v>
      </c>
      <c r="Y25" s="173">
        <v>165</v>
      </c>
      <c r="Z25" s="100" t="s">
        <v>207</v>
      </c>
      <c r="AA25" s="192">
        <v>260</v>
      </c>
      <c r="AB25" s="165">
        <v>14</v>
      </c>
      <c r="AC25" s="165">
        <v>34</v>
      </c>
      <c r="AD25" s="165">
        <v>33</v>
      </c>
      <c r="AE25" s="165">
        <v>1</v>
      </c>
      <c r="AF25" s="165">
        <v>6</v>
      </c>
      <c r="AG25" s="165">
        <v>6</v>
      </c>
      <c r="AH25" s="165">
        <v>0</v>
      </c>
      <c r="AI25" s="165">
        <v>196</v>
      </c>
      <c r="AJ25" s="165">
        <v>1</v>
      </c>
      <c r="AK25" s="165">
        <v>13</v>
      </c>
      <c r="AL25" s="165">
        <v>3</v>
      </c>
      <c r="AM25" s="165">
        <v>7</v>
      </c>
      <c r="AN25" s="165">
        <v>1</v>
      </c>
      <c r="AO25" s="165">
        <v>10</v>
      </c>
      <c r="AP25" s="193">
        <v>3</v>
      </c>
      <c r="AQ25" s="100" t="s">
        <v>207</v>
      </c>
      <c r="AR25" s="172">
        <v>22</v>
      </c>
      <c r="AS25" s="65">
        <v>19</v>
      </c>
      <c r="AT25" s="65">
        <v>0</v>
      </c>
      <c r="AU25" s="65">
        <v>0</v>
      </c>
      <c r="AV25" s="65">
        <v>0</v>
      </c>
      <c r="AW25" s="65">
        <v>7</v>
      </c>
      <c r="AX25" s="65">
        <v>7</v>
      </c>
      <c r="AY25" s="65">
        <v>0</v>
      </c>
      <c r="AZ25" s="65">
        <v>3</v>
      </c>
      <c r="BA25" s="65">
        <v>5</v>
      </c>
      <c r="BB25" s="65">
        <v>0</v>
      </c>
      <c r="BC25" s="65">
        <v>4</v>
      </c>
      <c r="BD25" s="65">
        <v>0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/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3</v>
      </c>
      <c r="C26" s="65">
        <v>3</v>
      </c>
      <c r="D26" s="65">
        <v>3</v>
      </c>
      <c r="E26" s="65">
        <v>3</v>
      </c>
      <c r="F26" s="65">
        <v>0</v>
      </c>
      <c r="G26" s="65">
        <v>0</v>
      </c>
      <c r="H26" s="65">
        <v>0</v>
      </c>
      <c r="I26" s="65">
        <v>0</v>
      </c>
      <c r="J26" s="65">
        <v>1</v>
      </c>
      <c r="K26" s="65">
        <v>87</v>
      </c>
      <c r="L26" s="65">
        <v>41</v>
      </c>
      <c r="M26" s="65">
        <v>0</v>
      </c>
      <c r="N26" s="65">
        <v>0</v>
      </c>
      <c r="O26" s="65">
        <v>0</v>
      </c>
      <c r="P26" s="65">
        <v>172</v>
      </c>
      <c r="Q26" s="65">
        <v>96</v>
      </c>
      <c r="R26" s="65">
        <v>76</v>
      </c>
      <c r="S26" s="65">
        <v>0</v>
      </c>
      <c r="T26" s="65">
        <v>80</v>
      </c>
      <c r="U26" s="65">
        <v>172</v>
      </c>
      <c r="V26" s="65">
        <v>96</v>
      </c>
      <c r="W26" s="65">
        <v>76</v>
      </c>
      <c r="X26" s="65">
        <v>0</v>
      </c>
      <c r="Y26" s="173">
        <v>80</v>
      </c>
      <c r="Z26" s="100" t="s">
        <v>580</v>
      </c>
      <c r="AA26" s="192">
        <v>54</v>
      </c>
      <c r="AB26" s="165">
        <v>4</v>
      </c>
      <c r="AC26" s="165">
        <v>6</v>
      </c>
      <c r="AD26" s="165">
        <v>6</v>
      </c>
      <c r="AE26" s="165">
        <v>0</v>
      </c>
      <c r="AF26" s="165">
        <v>1</v>
      </c>
      <c r="AG26" s="165">
        <v>1</v>
      </c>
      <c r="AH26" s="165">
        <v>0</v>
      </c>
      <c r="AI26" s="165">
        <v>42</v>
      </c>
      <c r="AJ26" s="165">
        <v>0</v>
      </c>
      <c r="AK26" s="165">
        <v>3</v>
      </c>
      <c r="AL26" s="165">
        <v>0</v>
      </c>
      <c r="AM26" s="165">
        <v>2</v>
      </c>
      <c r="AN26" s="165">
        <v>2</v>
      </c>
      <c r="AO26" s="165">
        <v>1</v>
      </c>
      <c r="AP26" s="193">
        <v>1</v>
      </c>
      <c r="AQ26" s="100" t="s">
        <v>580</v>
      </c>
      <c r="AR26" s="172">
        <v>8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4</v>
      </c>
      <c r="BA26" s="65">
        <v>0</v>
      </c>
      <c r="BB26" s="65">
        <v>2</v>
      </c>
      <c r="BC26" s="65">
        <v>0</v>
      </c>
      <c r="BD26" s="65">
        <v>1</v>
      </c>
      <c r="BE26" s="65">
        <v>0</v>
      </c>
      <c r="BF26" s="65">
        <v>0</v>
      </c>
      <c r="BG26" s="65">
        <v>0</v>
      </c>
      <c r="BH26" s="65">
        <v>1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6</v>
      </c>
      <c r="E27" s="65">
        <v>5</v>
      </c>
      <c r="F27" s="65">
        <v>5</v>
      </c>
      <c r="G27" s="65">
        <v>4</v>
      </c>
      <c r="H27" s="65">
        <v>254</v>
      </c>
      <c r="I27" s="65">
        <v>254</v>
      </c>
      <c r="J27" s="65">
        <v>3</v>
      </c>
      <c r="K27" s="65">
        <v>446</v>
      </c>
      <c r="L27" s="65">
        <v>446</v>
      </c>
      <c r="M27" s="65">
        <v>3</v>
      </c>
      <c r="N27" s="65">
        <v>880</v>
      </c>
      <c r="O27" s="65">
        <v>626</v>
      </c>
      <c r="P27" s="65">
        <v>1753</v>
      </c>
      <c r="Q27" s="65">
        <v>397</v>
      </c>
      <c r="R27" s="65">
        <v>1356</v>
      </c>
      <c r="S27" s="65">
        <v>4375</v>
      </c>
      <c r="T27" s="65">
        <v>530</v>
      </c>
      <c r="U27" s="65">
        <v>1753</v>
      </c>
      <c r="V27" s="65">
        <v>397</v>
      </c>
      <c r="W27" s="65">
        <v>1356</v>
      </c>
      <c r="X27" s="65">
        <v>4295</v>
      </c>
      <c r="Y27" s="173">
        <v>470</v>
      </c>
      <c r="Z27" s="100" t="s">
        <v>210</v>
      </c>
      <c r="AA27" s="192">
        <v>460</v>
      </c>
      <c r="AB27" s="165">
        <v>16</v>
      </c>
      <c r="AC27" s="165">
        <v>78</v>
      </c>
      <c r="AD27" s="165">
        <v>64</v>
      </c>
      <c r="AE27" s="165">
        <v>14</v>
      </c>
      <c r="AF27" s="165">
        <v>1</v>
      </c>
      <c r="AG27" s="165">
        <v>1</v>
      </c>
      <c r="AH27" s="165">
        <v>0</v>
      </c>
      <c r="AI27" s="165">
        <v>297</v>
      </c>
      <c r="AJ27" s="165">
        <v>0</v>
      </c>
      <c r="AK27" s="165">
        <v>26</v>
      </c>
      <c r="AL27" s="165">
        <v>0</v>
      </c>
      <c r="AM27" s="165">
        <v>26</v>
      </c>
      <c r="AN27" s="165">
        <v>0</v>
      </c>
      <c r="AO27" s="165">
        <v>33</v>
      </c>
      <c r="AP27" s="193">
        <v>15</v>
      </c>
      <c r="AQ27" s="100" t="s">
        <v>210</v>
      </c>
      <c r="AR27" s="172">
        <v>42</v>
      </c>
      <c r="AS27" s="65">
        <v>30</v>
      </c>
      <c r="AT27" s="65">
        <v>0</v>
      </c>
      <c r="AU27" s="65">
        <v>0</v>
      </c>
      <c r="AV27" s="65">
        <v>0</v>
      </c>
      <c r="AW27" s="65">
        <v>6</v>
      </c>
      <c r="AX27" s="65">
        <v>6</v>
      </c>
      <c r="AY27" s="65">
        <v>0</v>
      </c>
      <c r="AZ27" s="65">
        <v>3</v>
      </c>
      <c r="BA27" s="65">
        <v>6</v>
      </c>
      <c r="BB27" s="65">
        <v>0</v>
      </c>
      <c r="BC27" s="65">
        <v>5</v>
      </c>
      <c r="BD27" s="65">
        <v>0</v>
      </c>
      <c r="BE27" s="65">
        <v>6</v>
      </c>
      <c r="BF27" s="65">
        <v>0</v>
      </c>
      <c r="BG27" s="65">
        <v>7</v>
      </c>
      <c r="BH27" s="65">
        <v>39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18</v>
      </c>
      <c r="AB28" s="165">
        <v>0</v>
      </c>
      <c r="AC28" s="165">
        <v>3</v>
      </c>
      <c r="AD28" s="165">
        <v>3</v>
      </c>
      <c r="AE28" s="165">
        <v>0</v>
      </c>
      <c r="AF28" s="165">
        <v>0</v>
      </c>
      <c r="AG28" s="165">
        <v>0</v>
      </c>
      <c r="AH28" s="165">
        <v>0</v>
      </c>
      <c r="AI28" s="165">
        <v>13</v>
      </c>
      <c r="AJ28" s="165">
        <v>0</v>
      </c>
      <c r="AK28" s="165">
        <v>1</v>
      </c>
      <c r="AL28" s="165">
        <v>0</v>
      </c>
      <c r="AM28" s="165">
        <v>1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4</v>
      </c>
      <c r="C29" s="65">
        <v>3</v>
      </c>
      <c r="D29" s="65">
        <v>4</v>
      </c>
      <c r="E29" s="65">
        <v>3</v>
      </c>
      <c r="F29" s="65">
        <v>2</v>
      </c>
      <c r="G29" s="65">
        <v>1</v>
      </c>
      <c r="H29" s="65">
        <v>50</v>
      </c>
      <c r="I29" s="65">
        <v>50</v>
      </c>
      <c r="J29" s="65">
        <v>1</v>
      </c>
      <c r="K29" s="65">
        <v>8</v>
      </c>
      <c r="L29" s="65">
        <v>3</v>
      </c>
      <c r="M29" s="65">
        <v>0</v>
      </c>
      <c r="N29" s="65">
        <v>0</v>
      </c>
      <c r="O29" s="65">
        <v>0</v>
      </c>
      <c r="P29" s="65">
        <v>438</v>
      </c>
      <c r="Q29" s="65">
        <v>140</v>
      </c>
      <c r="R29" s="65">
        <v>298</v>
      </c>
      <c r="S29" s="65">
        <v>0</v>
      </c>
      <c r="T29" s="65">
        <v>205</v>
      </c>
      <c r="U29" s="65">
        <v>223</v>
      </c>
      <c r="V29" s="65">
        <v>75</v>
      </c>
      <c r="W29" s="65">
        <v>148</v>
      </c>
      <c r="X29" s="65">
        <v>0</v>
      </c>
      <c r="Y29" s="173">
        <v>205</v>
      </c>
      <c r="Z29" s="100" t="s">
        <v>212</v>
      </c>
      <c r="AA29" s="192">
        <v>81</v>
      </c>
      <c r="AB29" s="165">
        <v>0</v>
      </c>
      <c r="AC29" s="165">
        <v>16</v>
      </c>
      <c r="AD29" s="165">
        <v>14</v>
      </c>
      <c r="AE29" s="165">
        <v>2</v>
      </c>
      <c r="AF29" s="165">
        <v>0</v>
      </c>
      <c r="AG29" s="165">
        <v>0</v>
      </c>
      <c r="AH29" s="165">
        <v>0</v>
      </c>
      <c r="AI29" s="165">
        <v>46</v>
      </c>
      <c r="AJ29" s="165">
        <v>0</v>
      </c>
      <c r="AK29" s="165">
        <v>6</v>
      </c>
      <c r="AL29" s="165">
        <v>0</v>
      </c>
      <c r="AM29" s="165">
        <v>6</v>
      </c>
      <c r="AN29" s="165">
        <v>0</v>
      </c>
      <c r="AO29" s="165">
        <v>7</v>
      </c>
      <c r="AP29" s="193">
        <v>0</v>
      </c>
      <c r="AQ29" s="100" t="s">
        <v>212</v>
      </c>
      <c r="AR29" s="172">
        <v>4</v>
      </c>
      <c r="AS29" s="65">
        <v>7</v>
      </c>
      <c r="AT29" s="65">
        <v>0</v>
      </c>
      <c r="AU29" s="65">
        <v>0</v>
      </c>
      <c r="AV29" s="65">
        <v>0</v>
      </c>
      <c r="AW29" s="65">
        <v>1</v>
      </c>
      <c r="AX29" s="65">
        <v>1</v>
      </c>
      <c r="AY29" s="65">
        <v>0</v>
      </c>
      <c r="AZ29" s="65">
        <v>0</v>
      </c>
      <c r="BA29" s="65">
        <v>1</v>
      </c>
      <c r="BB29" s="65">
        <v>0</v>
      </c>
      <c r="BC29" s="65">
        <v>2</v>
      </c>
      <c r="BD29" s="65">
        <v>0</v>
      </c>
      <c r="BE29" s="65">
        <v>1</v>
      </c>
      <c r="BF29" s="65">
        <v>0</v>
      </c>
      <c r="BG29" s="65">
        <v>2</v>
      </c>
      <c r="BH29" s="65">
        <v>4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4</v>
      </c>
      <c r="C30" s="65">
        <v>2</v>
      </c>
      <c r="D30" s="65">
        <v>2</v>
      </c>
      <c r="E30" s="65">
        <v>2</v>
      </c>
      <c r="F30" s="65">
        <v>2</v>
      </c>
      <c r="G30" s="65">
        <v>2</v>
      </c>
      <c r="H30" s="65">
        <v>108</v>
      </c>
      <c r="I30" s="65">
        <v>80</v>
      </c>
      <c r="J30" s="65">
        <v>1</v>
      </c>
      <c r="K30" s="65">
        <v>48</v>
      </c>
      <c r="L30" s="65">
        <v>48</v>
      </c>
      <c r="M30" s="65">
        <v>1</v>
      </c>
      <c r="N30" s="65">
        <v>25</v>
      </c>
      <c r="O30" s="65">
        <v>25</v>
      </c>
      <c r="P30" s="65">
        <v>117</v>
      </c>
      <c r="Q30" s="65">
        <v>117</v>
      </c>
      <c r="R30" s="65">
        <v>0</v>
      </c>
      <c r="S30" s="65">
        <v>0</v>
      </c>
      <c r="T30" s="65">
        <v>120</v>
      </c>
      <c r="U30" s="65">
        <v>86</v>
      </c>
      <c r="V30" s="65">
        <v>86</v>
      </c>
      <c r="W30" s="65">
        <v>0</v>
      </c>
      <c r="X30" s="65">
        <v>0</v>
      </c>
      <c r="Y30" s="173">
        <v>120</v>
      </c>
      <c r="Z30" s="100" t="s">
        <v>213</v>
      </c>
      <c r="AA30" s="192">
        <v>47</v>
      </c>
      <c r="AB30" s="165">
        <v>1</v>
      </c>
      <c r="AC30" s="165">
        <v>6</v>
      </c>
      <c r="AD30" s="165">
        <v>6</v>
      </c>
      <c r="AE30" s="165">
        <v>0</v>
      </c>
      <c r="AF30" s="165">
        <v>1</v>
      </c>
      <c r="AG30" s="165">
        <v>1</v>
      </c>
      <c r="AH30" s="165">
        <v>0</v>
      </c>
      <c r="AI30" s="165">
        <v>29</v>
      </c>
      <c r="AJ30" s="165">
        <v>0</v>
      </c>
      <c r="AK30" s="165">
        <v>3</v>
      </c>
      <c r="AL30" s="165">
        <v>0</v>
      </c>
      <c r="AM30" s="165">
        <v>4</v>
      </c>
      <c r="AN30" s="165">
        <v>0</v>
      </c>
      <c r="AO30" s="165">
        <v>5</v>
      </c>
      <c r="AP30" s="193">
        <v>0</v>
      </c>
      <c r="AQ30" s="100" t="s">
        <v>213</v>
      </c>
      <c r="AR30" s="172">
        <v>21</v>
      </c>
      <c r="AS30" s="65">
        <v>11</v>
      </c>
      <c r="AT30" s="65">
        <v>0</v>
      </c>
      <c r="AU30" s="65">
        <v>0</v>
      </c>
      <c r="AV30" s="65">
        <v>0</v>
      </c>
      <c r="AW30" s="65">
        <v>4</v>
      </c>
      <c r="AX30" s="65">
        <v>4</v>
      </c>
      <c r="AY30" s="65">
        <v>0</v>
      </c>
      <c r="AZ30" s="65">
        <v>6</v>
      </c>
      <c r="BA30" s="65">
        <v>1</v>
      </c>
      <c r="BB30" s="65">
        <v>1</v>
      </c>
      <c r="BC30" s="65">
        <v>1</v>
      </c>
      <c r="BD30" s="65">
        <v>0</v>
      </c>
      <c r="BE30" s="65">
        <v>2</v>
      </c>
      <c r="BF30" s="65">
        <v>1</v>
      </c>
      <c r="BG30" s="65">
        <v>3</v>
      </c>
      <c r="BH30" s="65">
        <v>11</v>
      </c>
      <c r="BI30" s="65">
        <v>2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25</v>
      </c>
      <c r="C31" s="65">
        <v>7</v>
      </c>
      <c r="D31" s="65">
        <v>9</v>
      </c>
      <c r="E31" s="65">
        <v>8</v>
      </c>
      <c r="F31" s="65">
        <v>7</v>
      </c>
      <c r="G31" s="65">
        <v>2</v>
      </c>
      <c r="H31" s="65">
        <v>84</v>
      </c>
      <c r="I31" s="65">
        <v>0</v>
      </c>
      <c r="J31" s="65">
        <v>2</v>
      </c>
      <c r="K31" s="65">
        <v>112</v>
      </c>
      <c r="L31" s="65">
        <v>12</v>
      </c>
      <c r="M31" s="65">
        <v>0</v>
      </c>
      <c r="N31" s="65">
        <v>0</v>
      </c>
      <c r="O31" s="65">
        <v>0</v>
      </c>
      <c r="P31" s="65">
        <v>1079</v>
      </c>
      <c r="Q31" s="65">
        <v>355</v>
      </c>
      <c r="R31" s="65">
        <v>724</v>
      </c>
      <c r="S31" s="65">
        <v>0</v>
      </c>
      <c r="T31" s="65">
        <v>276</v>
      </c>
      <c r="U31" s="65">
        <v>948</v>
      </c>
      <c r="V31" s="65">
        <v>285</v>
      </c>
      <c r="W31" s="65">
        <v>663</v>
      </c>
      <c r="X31" s="65">
        <v>0</v>
      </c>
      <c r="Y31" s="173">
        <v>276</v>
      </c>
      <c r="Z31" s="100" t="s">
        <v>581</v>
      </c>
      <c r="AA31" s="192">
        <v>364</v>
      </c>
      <c r="AB31" s="165">
        <v>26</v>
      </c>
      <c r="AC31" s="165">
        <v>78</v>
      </c>
      <c r="AD31" s="165">
        <v>60</v>
      </c>
      <c r="AE31" s="165">
        <v>18</v>
      </c>
      <c r="AF31" s="165">
        <v>15</v>
      </c>
      <c r="AG31" s="165">
        <v>15</v>
      </c>
      <c r="AH31" s="165">
        <v>0</v>
      </c>
      <c r="AI31" s="165">
        <v>202</v>
      </c>
      <c r="AJ31" s="165">
        <v>8</v>
      </c>
      <c r="AK31" s="165">
        <v>18</v>
      </c>
      <c r="AL31" s="165">
        <v>2</v>
      </c>
      <c r="AM31" s="165">
        <v>30</v>
      </c>
      <c r="AN31" s="165">
        <v>1</v>
      </c>
      <c r="AO31" s="165">
        <v>36</v>
      </c>
      <c r="AP31" s="193">
        <v>0</v>
      </c>
      <c r="AQ31" s="100" t="s">
        <v>581</v>
      </c>
      <c r="AR31" s="172">
        <v>18</v>
      </c>
      <c r="AS31" s="65">
        <v>14</v>
      </c>
      <c r="AT31" s="65">
        <v>0</v>
      </c>
      <c r="AU31" s="65">
        <v>0</v>
      </c>
      <c r="AV31" s="65">
        <v>0</v>
      </c>
      <c r="AW31" s="65">
        <v>4</v>
      </c>
      <c r="AX31" s="65">
        <v>4</v>
      </c>
      <c r="AY31" s="65">
        <v>0</v>
      </c>
      <c r="AZ31" s="65">
        <v>0</v>
      </c>
      <c r="BA31" s="65">
        <v>2</v>
      </c>
      <c r="BB31" s="65">
        <v>1</v>
      </c>
      <c r="BC31" s="65">
        <v>3</v>
      </c>
      <c r="BD31" s="65">
        <v>0</v>
      </c>
      <c r="BE31" s="65">
        <v>2</v>
      </c>
      <c r="BF31" s="65">
        <v>1</v>
      </c>
      <c r="BG31" s="65">
        <v>3</v>
      </c>
      <c r="BH31" s="65">
        <v>13</v>
      </c>
      <c r="BI31" s="65">
        <v>3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443</v>
      </c>
      <c r="V32" s="65">
        <v>148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154</v>
      </c>
      <c r="AB32" s="165">
        <v>7</v>
      </c>
      <c r="AC32" s="165">
        <v>23</v>
      </c>
      <c r="AD32" s="165">
        <v>22</v>
      </c>
      <c r="AE32" s="165">
        <v>1</v>
      </c>
      <c r="AF32" s="165">
        <v>1</v>
      </c>
      <c r="AG32" s="165">
        <v>1</v>
      </c>
      <c r="AH32" s="165">
        <v>0</v>
      </c>
      <c r="AI32" s="165">
        <v>89</v>
      </c>
      <c r="AJ32" s="165">
        <v>4</v>
      </c>
      <c r="AK32" s="165">
        <v>21</v>
      </c>
      <c r="AL32" s="165">
        <v>0</v>
      </c>
      <c r="AM32" s="165">
        <v>11</v>
      </c>
      <c r="AN32" s="165">
        <v>2</v>
      </c>
      <c r="AO32" s="165">
        <v>10</v>
      </c>
      <c r="AP32" s="193">
        <v>0</v>
      </c>
      <c r="AQ32" s="100" t="s">
        <v>214</v>
      </c>
      <c r="AR32" s="172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18</v>
      </c>
      <c r="C33" s="65">
        <v>5</v>
      </c>
      <c r="D33" s="65">
        <v>5</v>
      </c>
      <c r="E33" s="65">
        <v>4</v>
      </c>
      <c r="F33" s="65">
        <v>5</v>
      </c>
      <c r="G33" s="65">
        <v>5</v>
      </c>
      <c r="H33" s="65">
        <v>144</v>
      </c>
      <c r="I33" s="65">
        <v>45</v>
      </c>
      <c r="J33" s="65">
        <v>3</v>
      </c>
      <c r="K33" s="65">
        <v>55</v>
      </c>
      <c r="L33" s="65">
        <v>30</v>
      </c>
      <c r="M33" s="65">
        <v>0</v>
      </c>
      <c r="N33" s="65">
        <v>0</v>
      </c>
      <c r="O33" s="65">
        <v>0</v>
      </c>
      <c r="P33" s="65">
        <v>268</v>
      </c>
      <c r="Q33" s="65">
        <v>198</v>
      </c>
      <c r="R33" s="65">
        <v>70</v>
      </c>
      <c r="S33" s="65">
        <v>0</v>
      </c>
      <c r="T33" s="65">
        <v>250</v>
      </c>
      <c r="U33" s="65">
        <v>234</v>
      </c>
      <c r="V33" s="65">
        <v>164</v>
      </c>
      <c r="W33" s="65">
        <v>70</v>
      </c>
      <c r="X33" s="65">
        <v>0</v>
      </c>
      <c r="Y33" s="173">
        <v>250</v>
      </c>
      <c r="Z33" s="100" t="s">
        <v>582</v>
      </c>
      <c r="AA33" s="192">
        <v>204</v>
      </c>
      <c r="AB33" s="165">
        <v>13</v>
      </c>
      <c r="AC33" s="165">
        <v>66</v>
      </c>
      <c r="AD33" s="165">
        <v>36</v>
      </c>
      <c r="AE33" s="165">
        <v>30</v>
      </c>
      <c r="AF33" s="165">
        <v>10</v>
      </c>
      <c r="AG33" s="165">
        <v>10</v>
      </c>
      <c r="AH33" s="165">
        <v>0</v>
      </c>
      <c r="AI33" s="165">
        <v>100</v>
      </c>
      <c r="AJ33" s="165">
        <v>1</v>
      </c>
      <c r="AK33" s="165">
        <v>11</v>
      </c>
      <c r="AL33" s="165">
        <v>0</v>
      </c>
      <c r="AM33" s="165">
        <v>14</v>
      </c>
      <c r="AN33" s="165">
        <v>0</v>
      </c>
      <c r="AO33" s="165">
        <v>13</v>
      </c>
      <c r="AP33" s="193">
        <v>2</v>
      </c>
      <c r="AQ33" s="100" t="s">
        <v>582</v>
      </c>
      <c r="AR33" s="172">
        <v>15</v>
      </c>
      <c r="AS33" s="65">
        <v>36</v>
      </c>
      <c r="AT33" s="65">
        <v>0</v>
      </c>
      <c r="AU33" s="65">
        <v>0</v>
      </c>
      <c r="AV33" s="65">
        <v>0</v>
      </c>
      <c r="AW33" s="65">
        <v>8</v>
      </c>
      <c r="AX33" s="65">
        <v>8</v>
      </c>
      <c r="AY33" s="65">
        <v>0</v>
      </c>
      <c r="AZ33" s="65">
        <v>1</v>
      </c>
      <c r="BA33" s="65">
        <v>5</v>
      </c>
      <c r="BB33" s="65">
        <v>1</v>
      </c>
      <c r="BC33" s="65">
        <v>6</v>
      </c>
      <c r="BD33" s="65">
        <v>0</v>
      </c>
      <c r="BE33" s="65">
        <v>6</v>
      </c>
      <c r="BF33" s="65">
        <v>0</v>
      </c>
      <c r="BG33" s="65">
        <v>9</v>
      </c>
      <c r="BH33" s="65">
        <v>13</v>
      </c>
      <c r="BI33" s="65">
        <v>0</v>
      </c>
      <c r="BJ33" s="65">
        <v>2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46</v>
      </c>
      <c r="C34" s="65">
        <v>13</v>
      </c>
      <c r="D34" s="65">
        <v>11</v>
      </c>
      <c r="E34" s="65">
        <v>11</v>
      </c>
      <c r="F34" s="65">
        <v>11</v>
      </c>
      <c r="G34" s="65">
        <v>9</v>
      </c>
      <c r="H34" s="65">
        <v>450</v>
      </c>
      <c r="I34" s="65">
        <v>450</v>
      </c>
      <c r="J34" s="65">
        <v>34</v>
      </c>
      <c r="K34" s="65">
        <v>835</v>
      </c>
      <c r="L34" s="65">
        <v>835</v>
      </c>
      <c r="M34" s="65">
        <v>0</v>
      </c>
      <c r="N34" s="65">
        <v>0</v>
      </c>
      <c r="O34" s="65">
        <v>0</v>
      </c>
      <c r="P34" s="65">
        <v>1829</v>
      </c>
      <c r="Q34" s="65">
        <v>1110</v>
      </c>
      <c r="R34" s="65">
        <v>719</v>
      </c>
      <c r="S34" s="65">
        <v>0</v>
      </c>
      <c r="T34" s="65">
        <v>1348</v>
      </c>
      <c r="U34" s="65">
        <v>1688</v>
      </c>
      <c r="V34" s="65">
        <v>1085</v>
      </c>
      <c r="W34" s="65">
        <v>603</v>
      </c>
      <c r="X34" s="65">
        <v>0</v>
      </c>
      <c r="Y34" s="173">
        <v>1328</v>
      </c>
      <c r="Z34" s="100" t="s">
        <v>583</v>
      </c>
      <c r="AA34" s="192">
        <v>1158</v>
      </c>
      <c r="AB34" s="165">
        <v>105</v>
      </c>
      <c r="AC34" s="165">
        <v>291</v>
      </c>
      <c r="AD34" s="165">
        <v>193</v>
      </c>
      <c r="AE34" s="165">
        <v>98</v>
      </c>
      <c r="AF34" s="165">
        <v>62</v>
      </c>
      <c r="AG34" s="165">
        <v>62</v>
      </c>
      <c r="AH34" s="165">
        <v>0</v>
      </c>
      <c r="AI34" s="165">
        <v>639</v>
      </c>
      <c r="AJ34" s="165">
        <v>15</v>
      </c>
      <c r="AK34" s="165">
        <v>63</v>
      </c>
      <c r="AL34" s="165">
        <v>11</v>
      </c>
      <c r="AM34" s="165">
        <v>79</v>
      </c>
      <c r="AN34" s="165">
        <v>3</v>
      </c>
      <c r="AO34" s="165">
        <v>86</v>
      </c>
      <c r="AP34" s="193">
        <v>14</v>
      </c>
      <c r="AQ34" s="100" t="s">
        <v>583</v>
      </c>
      <c r="AR34" s="172">
        <v>93</v>
      </c>
      <c r="AS34" s="65">
        <v>74</v>
      </c>
      <c r="AT34" s="65">
        <v>0</v>
      </c>
      <c r="AU34" s="65">
        <v>0</v>
      </c>
      <c r="AV34" s="65">
        <v>0</v>
      </c>
      <c r="AW34" s="65">
        <v>5</v>
      </c>
      <c r="AX34" s="65">
        <v>5</v>
      </c>
      <c r="AY34" s="65">
        <v>0</v>
      </c>
      <c r="AZ34" s="65">
        <v>0</v>
      </c>
      <c r="BA34" s="65">
        <v>11</v>
      </c>
      <c r="BB34" s="65">
        <v>0</v>
      </c>
      <c r="BC34" s="65">
        <v>40</v>
      </c>
      <c r="BD34" s="65">
        <v>0</v>
      </c>
      <c r="BE34" s="65">
        <v>3</v>
      </c>
      <c r="BF34" s="65">
        <v>1</v>
      </c>
      <c r="BG34" s="65">
        <v>15</v>
      </c>
      <c r="BH34" s="65">
        <v>92</v>
      </c>
      <c r="BI34" s="65">
        <v>0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24</v>
      </c>
      <c r="C35" s="65">
        <v>6</v>
      </c>
      <c r="D35" s="65">
        <v>6</v>
      </c>
      <c r="E35" s="65">
        <v>6</v>
      </c>
      <c r="F35" s="65">
        <v>7</v>
      </c>
      <c r="G35" s="65">
        <v>6</v>
      </c>
      <c r="H35" s="65">
        <v>396</v>
      </c>
      <c r="I35" s="65">
        <v>376</v>
      </c>
      <c r="J35" s="65">
        <v>3</v>
      </c>
      <c r="K35" s="65">
        <v>122</v>
      </c>
      <c r="L35" s="65">
        <v>122</v>
      </c>
      <c r="M35" s="65">
        <v>1</v>
      </c>
      <c r="N35" s="65">
        <v>99</v>
      </c>
      <c r="O35" s="65">
        <v>99</v>
      </c>
      <c r="P35" s="65">
        <v>1049</v>
      </c>
      <c r="Q35" s="65">
        <v>507</v>
      </c>
      <c r="R35" s="65">
        <v>542</v>
      </c>
      <c r="S35" s="65">
        <v>248</v>
      </c>
      <c r="T35" s="65">
        <v>296</v>
      </c>
      <c r="U35" s="65">
        <v>1002</v>
      </c>
      <c r="V35" s="65">
        <v>460</v>
      </c>
      <c r="W35" s="65">
        <v>542</v>
      </c>
      <c r="X35" s="65">
        <v>248</v>
      </c>
      <c r="Y35" s="173">
        <v>315</v>
      </c>
      <c r="Z35" s="100" t="s">
        <v>199</v>
      </c>
      <c r="AA35" s="192">
        <v>544</v>
      </c>
      <c r="AB35" s="165">
        <v>43</v>
      </c>
      <c r="AC35" s="165">
        <v>108</v>
      </c>
      <c r="AD35" s="165">
        <v>73</v>
      </c>
      <c r="AE35" s="165">
        <v>35</v>
      </c>
      <c r="AF35" s="165">
        <v>19</v>
      </c>
      <c r="AG35" s="165">
        <v>19</v>
      </c>
      <c r="AH35" s="165">
        <v>0</v>
      </c>
      <c r="AI35" s="165">
        <v>351</v>
      </c>
      <c r="AJ35" s="165">
        <v>4</v>
      </c>
      <c r="AK35" s="165">
        <v>28</v>
      </c>
      <c r="AL35" s="165">
        <v>7</v>
      </c>
      <c r="AM35" s="165">
        <v>27</v>
      </c>
      <c r="AN35" s="165">
        <v>9</v>
      </c>
      <c r="AO35" s="165">
        <v>30</v>
      </c>
      <c r="AP35" s="193">
        <v>4</v>
      </c>
      <c r="AQ35" s="100" t="s">
        <v>199</v>
      </c>
      <c r="AR35" s="172">
        <v>113</v>
      </c>
      <c r="AS35" s="65">
        <v>42</v>
      </c>
      <c r="AT35" s="65">
        <v>32</v>
      </c>
      <c r="AU35" s="65">
        <v>32</v>
      </c>
      <c r="AV35" s="65">
        <v>0</v>
      </c>
      <c r="AW35" s="65">
        <v>4</v>
      </c>
      <c r="AX35" s="65">
        <v>4</v>
      </c>
      <c r="AY35" s="65">
        <v>0</v>
      </c>
      <c r="AZ35" s="65">
        <v>20</v>
      </c>
      <c r="BA35" s="65">
        <v>18</v>
      </c>
      <c r="BB35" s="65">
        <v>15</v>
      </c>
      <c r="BC35" s="65">
        <v>6</v>
      </c>
      <c r="BD35" s="65">
        <v>0</v>
      </c>
      <c r="BE35" s="65">
        <v>4</v>
      </c>
      <c r="BF35" s="65">
        <v>0</v>
      </c>
      <c r="BG35" s="65">
        <v>10</v>
      </c>
      <c r="BH35" s="65">
        <v>28</v>
      </c>
      <c r="BI35" s="65">
        <v>18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98">
        <v>1</v>
      </c>
      <c r="E36" s="179">
        <v>1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22</v>
      </c>
      <c r="Q36" s="179">
        <v>22</v>
      </c>
      <c r="R36" s="179">
        <v>0</v>
      </c>
      <c r="S36" s="179">
        <v>0</v>
      </c>
      <c r="T36" s="179">
        <v>55</v>
      </c>
      <c r="U36" s="179">
        <v>22</v>
      </c>
      <c r="V36" s="179">
        <v>22</v>
      </c>
      <c r="W36" s="179">
        <v>0</v>
      </c>
      <c r="X36" s="179">
        <v>0</v>
      </c>
      <c r="Y36" s="199">
        <v>0</v>
      </c>
      <c r="Z36" s="100" t="s">
        <v>215</v>
      </c>
      <c r="AA36" s="186">
        <v>18</v>
      </c>
      <c r="AB36" s="179">
        <v>3</v>
      </c>
      <c r="AC36" s="179">
        <v>1</v>
      </c>
      <c r="AD36" s="179">
        <v>1</v>
      </c>
      <c r="AE36" s="179">
        <v>0</v>
      </c>
      <c r="AF36" s="179">
        <v>2</v>
      </c>
      <c r="AG36" s="179">
        <v>1</v>
      </c>
      <c r="AH36" s="179">
        <v>1</v>
      </c>
      <c r="AI36" s="179">
        <v>12</v>
      </c>
      <c r="AJ36" s="179">
        <v>0</v>
      </c>
      <c r="AK36" s="179">
        <v>2</v>
      </c>
      <c r="AL36" s="179">
        <v>0</v>
      </c>
      <c r="AM36" s="179">
        <v>1</v>
      </c>
      <c r="AN36" s="179">
        <v>1</v>
      </c>
      <c r="AO36" s="179">
        <v>2</v>
      </c>
      <c r="AP36" s="199">
        <v>0</v>
      </c>
      <c r="AQ36" s="100" t="s">
        <v>215</v>
      </c>
      <c r="AR36" s="186">
        <v>12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12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x14ac:dyDescent="0.25">
      <c r="B39" s="9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ht="15.75" x14ac:dyDescent="0.25">
      <c r="B40" s="9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x14ac:dyDescent="0.25">
      <c r="B41" s="9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ht="15.75" x14ac:dyDescent="0.25">
      <c r="B42" s="9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ht="15.75" x14ac:dyDescent="0.25">
      <c r="B43" s="9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ht="15.75" x14ac:dyDescent="0.25">
      <c r="B44" s="9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ht="15.75" x14ac:dyDescent="0.25">
      <c r="B45" s="9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7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7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</row>
  </sheetData>
  <mergeCells count="108">
    <mergeCell ref="AQ40:AZ41"/>
    <mergeCell ref="X1:Y1"/>
    <mergeCell ref="BI1:BJ1"/>
    <mergeCell ref="X2:Y2"/>
    <mergeCell ref="BI2:BJ2"/>
    <mergeCell ref="AO1:AP1"/>
    <mergeCell ref="AO2:AP2"/>
    <mergeCell ref="A3:Y3"/>
    <mergeCell ref="Z3:AP3"/>
    <mergeCell ref="AQ3:BJ3"/>
    <mergeCell ref="A5:Y5"/>
    <mergeCell ref="Z5:AP5"/>
    <mergeCell ref="AQ5:BJ5"/>
    <mergeCell ref="A4:Y4"/>
    <mergeCell ref="Z4:AP4"/>
    <mergeCell ref="AQ4:BJ4"/>
    <mergeCell ref="A6:A11"/>
    <mergeCell ref="B6:O7"/>
    <mergeCell ref="P6:Y7"/>
    <mergeCell ref="Z6:Z11"/>
    <mergeCell ref="B8:B11"/>
    <mergeCell ref="C8:C11"/>
    <mergeCell ref="D8:D11"/>
    <mergeCell ref="E8:E11"/>
    <mergeCell ref="F8:F11"/>
    <mergeCell ref="G8:I9"/>
    <mergeCell ref="AA7:AB8"/>
    <mergeCell ref="AC7:AP7"/>
    <mergeCell ref="AR7:AS8"/>
    <mergeCell ref="AT7:BJ7"/>
    <mergeCell ref="AC8:AH8"/>
    <mergeCell ref="AI8:AJ8"/>
    <mergeCell ref="AK8:AL8"/>
    <mergeCell ref="AO8:AP8"/>
    <mergeCell ref="AZ8:BA8"/>
    <mergeCell ref="BB8:BC8"/>
    <mergeCell ref="AF9:AH9"/>
    <mergeCell ref="AI9:AI11"/>
    <mergeCell ref="AJ9:AJ11"/>
    <mergeCell ref="AK9:AK11"/>
    <mergeCell ref="BI8:BJ8"/>
    <mergeCell ref="AC9:AE9"/>
    <mergeCell ref="AS9:AS11"/>
    <mergeCell ref="AT9:AV9"/>
    <mergeCell ref="AT10:AT11"/>
    <mergeCell ref="AU10:AU11"/>
    <mergeCell ref="AV10:AV11"/>
    <mergeCell ref="AQ6:AQ11"/>
    <mergeCell ref="AA6:AP6"/>
    <mergeCell ref="AT8:AY8"/>
    <mergeCell ref="AH10:AH11"/>
    <mergeCell ref="AM9:AM11"/>
    <mergeCell ref="AN9:AN11"/>
    <mergeCell ref="AO9:AO11"/>
    <mergeCell ref="BD8:BE8"/>
    <mergeCell ref="BF8:BG8"/>
    <mergeCell ref="J8:L9"/>
    <mergeCell ref="M8:O9"/>
    <mergeCell ref="P8:T8"/>
    <mergeCell ref="U8:Y8"/>
    <mergeCell ref="AM8:AN8"/>
    <mergeCell ref="AL9:AL11"/>
    <mergeCell ref="AP9:AP11"/>
    <mergeCell ref="AR9:AR11"/>
    <mergeCell ref="P9:R9"/>
    <mergeCell ref="S9:S11"/>
    <mergeCell ref="T9:T11"/>
    <mergeCell ref="U9:W9"/>
    <mergeCell ref="X9:X11"/>
    <mergeCell ref="Y9:Y11"/>
    <mergeCell ref="AA9:AA11"/>
    <mergeCell ref="AB9:AB11"/>
    <mergeCell ref="AR6:BJ6"/>
    <mergeCell ref="AW9:AY9"/>
    <mergeCell ref="AZ9:AZ11"/>
    <mergeCell ref="BA9:BA11"/>
    <mergeCell ref="BB9:BB11"/>
    <mergeCell ref="AW10:AW11"/>
    <mergeCell ref="AX10:AX11"/>
    <mergeCell ref="AY10:AY11"/>
    <mergeCell ref="BC9:BC11"/>
    <mergeCell ref="BD9:BD11"/>
    <mergeCell ref="BE9:BE11"/>
    <mergeCell ref="BF9:BF11"/>
    <mergeCell ref="BG9:BG11"/>
    <mergeCell ref="BH9:BH11"/>
    <mergeCell ref="BI9:BI11"/>
    <mergeCell ref="BJ9:BJ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F10:AF11"/>
    <mergeCell ref="AG10:AG11"/>
    <mergeCell ref="U10:U11"/>
    <mergeCell ref="V10:V11"/>
    <mergeCell ref="W10:W11"/>
    <mergeCell ref="AC10:AC11"/>
    <mergeCell ref="AD10:AD11"/>
    <mergeCell ref="AE10:AE11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9"/>
  <sheetViews>
    <sheetView zoomScale="70" zoomScaleNormal="70" workbookViewId="0">
      <selection activeCell="B12" sqref="B12"/>
    </sheetView>
  </sheetViews>
  <sheetFormatPr defaultColWidth="9" defaultRowHeight="16.5" x14ac:dyDescent="0.25"/>
  <cols>
    <col min="1" max="1" width="19.5" style="36" customWidth="1"/>
    <col min="2" max="3" width="12.25" style="31" customWidth="1"/>
    <col min="4" max="4" width="12.25" style="32" customWidth="1"/>
    <col min="5" max="26" width="12.25" style="31" customWidth="1"/>
    <col min="27" max="27" width="19.5" style="220" customWidth="1"/>
    <col min="28" max="43" width="12.25" style="31" customWidth="1"/>
    <col min="44" max="44" width="19.5" style="220" customWidth="1"/>
    <col min="45" max="64" width="12.25" style="31" customWidth="1"/>
    <col min="65" max="69" width="9" style="31"/>
    <col min="70" max="16384" width="9" style="27"/>
  </cols>
  <sheetData>
    <row r="1" spans="1:69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  <c r="W1" s="9"/>
      <c r="X1" s="41" t="s">
        <v>187</v>
      </c>
      <c r="Y1" s="253" t="s">
        <v>188</v>
      </c>
      <c r="Z1" s="255"/>
      <c r="AA1" s="101" t="s">
        <v>261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41" t="s">
        <v>187</v>
      </c>
      <c r="AP1" s="253" t="s">
        <v>188</v>
      </c>
      <c r="AQ1" s="255"/>
      <c r="AR1" s="101" t="s">
        <v>261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1" t="s">
        <v>187</v>
      </c>
      <c r="BK1" s="253" t="s">
        <v>188</v>
      </c>
      <c r="BL1" s="255"/>
      <c r="BM1" s="7"/>
      <c r="BN1" s="7"/>
      <c r="BO1" s="7"/>
      <c r="BP1" s="7"/>
      <c r="BQ1" s="7"/>
    </row>
    <row r="2" spans="1:69" s="8" customFormat="1" ht="21.95" customHeight="1" x14ac:dyDescent="0.25">
      <c r="A2" s="201" t="s">
        <v>747</v>
      </c>
      <c r="B2" s="47" t="s">
        <v>189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"/>
      <c r="T2" s="67"/>
      <c r="U2" s="67"/>
      <c r="V2" s="67"/>
      <c r="W2" s="67"/>
      <c r="X2" s="41" t="s">
        <v>190</v>
      </c>
      <c r="Y2" s="253" t="s">
        <v>26</v>
      </c>
      <c r="Z2" s="255"/>
      <c r="AA2" s="201" t="s">
        <v>747</v>
      </c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1" t="s">
        <v>190</v>
      </c>
      <c r="AP2" s="253" t="s">
        <v>27</v>
      </c>
      <c r="AQ2" s="255"/>
      <c r="AR2" s="201" t="s">
        <v>747</v>
      </c>
      <c r="AS2" s="47" t="s">
        <v>189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1" t="s">
        <v>190</v>
      </c>
      <c r="BK2" s="253" t="s">
        <v>27</v>
      </c>
      <c r="BL2" s="255"/>
      <c r="BM2" s="7"/>
      <c r="BN2" s="7"/>
      <c r="BO2" s="7"/>
      <c r="BP2" s="7"/>
      <c r="BQ2" s="7"/>
    </row>
    <row r="3" spans="1:69" ht="30" customHeight="1" x14ac:dyDescent="0.25">
      <c r="A3" s="295" t="s">
        <v>258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  <c r="U3" s="297"/>
      <c r="V3" s="297"/>
      <c r="W3" s="297"/>
      <c r="X3" s="297"/>
      <c r="Y3" s="297"/>
      <c r="Z3" s="298"/>
      <c r="AA3" s="295" t="s">
        <v>183</v>
      </c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9"/>
      <c r="AR3" s="267" t="s">
        <v>185</v>
      </c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</row>
    <row r="4" spans="1:69" ht="26.1" customHeight="1" x14ac:dyDescent="0.25">
      <c r="A4" s="300" t="s">
        <v>818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0" t="s">
        <v>819</v>
      </c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2"/>
      <c r="AR4" s="300" t="s">
        <v>820</v>
      </c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69" ht="20.100000000000001" customHeight="1" x14ac:dyDescent="0.25">
      <c r="A5" s="39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3"/>
      <c r="Y5" s="33"/>
      <c r="Z5" s="40" t="s">
        <v>17</v>
      </c>
      <c r="AA5" s="304" t="s">
        <v>18</v>
      </c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6"/>
      <c r="AR5" s="304" t="s">
        <v>18</v>
      </c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</row>
    <row r="6" spans="1:69" s="12" customFormat="1" ht="20.100000000000001" customHeight="1" x14ac:dyDescent="0.25">
      <c r="A6" s="279" t="s">
        <v>192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8" t="s">
        <v>150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0" t="s">
        <v>192</v>
      </c>
      <c r="AB6" s="253" t="s">
        <v>142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307" t="s">
        <v>237</v>
      </c>
      <c r="AS6" s="310" t="s">
        <v>238</v>
      </c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6"/>
      <c r="BN6" s="6"/>
      <c r="BO6" s="6"/>
      <c r="BP6" s="6"/>
      <c r="BQ6" s="6"/>
    </row>
    <row r="7" spans="1:69" s="12" customFormat="1" ht="20.100000000000001" customHeight="1" x14ac:dyDescent="0.25">
      <c r="A7" s="280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1"/>
      <c r="AB7" s="253" t="s">
        <v>144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308"/>
      <c r="AS7" s="310" t="s">
        <v>218</v>
      </c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6"/>
      <c r="BN7" s="6"/>
      <c r="BO7" s="6"/>
      <c r="BP7" s="6"/>
      <c r="BQ7" s="6"/>
    </row>
    <row r="8" spans="1:69" s="12" customFormat="1" ht="14.45" customHeight="1" x14ac:dyDescent="0.25">
      <c r="A8" s="280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104</v>
      </c>
      <c r="G8" s="235" t="s">
        <v>105</v>
      </c>
      <c r="H8" s="285" t="s">
        <v>88</v>
      </c>
      <c r="I8" s="292"/>
      <c r="J8" s="285" t="s">
        <v>89</v>
      </c>
      <c r="K8" s="282"/>
      <c r="L8" s="285" t="s">
        <v>106</v>
      </c>
      <c r="M8" s="282"/>
      <c r="N8" s="286"/>
      <c r="O8" s="253" t="s">
        <v>146</v>
      </c>
      <c r="P8" s="254"/>
      <c r="Q8" s="254"/>
      <c r="R8" s="254"/>
      <c r="S8" s="254"/>
      <c r="T8" s="254"/>
      <c r="U8" s="255"/>
      <c r="V8" s="253" t="s">
        <v>107</v>
      </c>
      <c r="W8" s="254"/>
      <c r="X8" s="254"/>
      <c r="Y8" s="254"/>
      <c r="Z8" s="245" t="s">
        <v>108</v>
      </c>
      <c r="AA8" s="271"/>
      <c r="AB8" s="256" t="s">
        <v>90</v>
      </c>
      <c r="AC8" s="257"/>
      <c r="AD8" s="237" t="s">
        <v>109</v>
      </c>
      <c r="AE8" s="237"/>
      <c r="AF8" s="237"/>
      <c r="AG8" s="237"/>
      <c r="AH8" s="237"/>
      <c r="AI8" s="237"/>
      <c r="AJ8" s="249" t="s">
        <v>82</v>
      </c>
      <c r="AK8" s="249"/>
      <c r="AL8" s="249" t="s">
        <v>93</v>
      </c>
      <c r="AM8" s="249"/>
      <c r="AN8" s="249" t="s">
        <v>92</v>
      </c>
      <c r="AO8" s="249"/>
      <c r="AP8" s="249" t="s">
        <v>110</v>
      </c>
      <c r="AQ8" s="321"/>
      <c r="AR8" s="308"/>
      <c r="AS8" s="310" t="s">
        <v>1</v>
      </c>
      <c r="AT8" s="312"/>
      <c r="AU8" s="310" t="s">
        <v>7</v>
      </c>
      <c r="AV8" s="311"/>
      <c r="AW8" s="311"/>
      <c r="AX8" s="311"/>
      <c r="AY8" s="311"/>
      <c r="AZ8" s="312"/>
      <c r="BA8" s="317" t="s">
        <v>2</v>
      </c>
      <c r="BB8" s="318"/>
      <c r="BC8" s="317" t="s">
        <v>8</v>
      </c>
      <c r="BD8" s="318"/>
      <c r="BE8" s="317" t="s">
        <v>19</v>
      </c>
      <c r="BF8" s="318"/>
      <c r="BG8" s="317" t="s">
        <v>9</v>
      </c>
      <c r="BH8" s="318"/>
      <c r="BI8" s="317" t="s">
        <v>20</v>
      </c>
      <c r="BJ8" s="318"/>
      <c r="BK8" s="319" t="s">
        <v>22</v>
      </c>
      <c r="BL8" s="313" t="s">
        <v>23</v>
      </c>
      <c r="BM8" s="6"/>
      <c r="BN8" s="6"/>
      <c r="BO8" s="6"/>
      <c r="BP8" s="6"/>
      <c r="BQ8" s="6"/>
    </row>
    <row r="9" spans="1:69" s="12" customFormat="1" ht="27" customHeight="1" x14ac:dyDescent="0.25">
      <c r="A9" s="280"/>
      <c r="B9" s="235"/>
      <c r="C9" s="235"/>
      <c r="D9" s="235"/>
      <c r="E9" s="235"/>
      <c r="F9" s="235"/>
      <c r="G9" s="235"/>
      <c r="H9" s="293"/>
      <c r="I9" s="294"/>
      <c r="J9" s="283"/>
      <c r="K9" s="284"/>
      <c r="L9" s="283"/>
      <c r="M9" s="284"/>
      <c r="N9" s="287"/>
      <c r="O9" s="253" t="s">
        <v>59</v>
      </c>
      <c r="P9" s="254"/>
      <c r="Q9" s="255"/>
      <c r="R9" s="253" t="s">
        <v>60</v>
      </c>
      <c r="S9" s="254"/>
      <c r="T9" s="255"/>
      <c r="U9" s="245" t="s">
        <v>61</v>
      </c>
      <c r="V9" s="316" t="s">
        <v>801</v>
      </c>
      <c r="W9" s="316" t="s">
        <v>803</v>
      </c>
      <c r="X9" s="316" t="s">
        <v>804</v>
      </c>
      <c r="Y9" s="236" t="s">
        <v>162</v>
      </c>
      <c r="Z9" s="244"/>
      <c r="AA9" s="271"/>
      <c r="AB9" s="235" t="s">
        <v>66</v>
      </c>
      <c r="AC9" s="235" t="s">
        <v>69</v>
      </c>
      <c r="AD9" s="237" t="s">
        <v>67</v>
      </c>
      <c r="AE9" s="237"/>
      <c r="AF9" s="237"/>
      <c r="AG9" s="237" t="s">
        <v>68</v>
      </c>
      <c r="AH9" s="237"/>
      <c r="AI9" s="237"/>
      <c r="AJ9" s="235" t="s">
        <v>66</v>
      </c>
      <c r="AK9" s="235" t="s">
        <v>69</v>
      </c>
      <c r="AL9" s="235" t="s">
        <v>66</v>
      </c>
      <c r="AM9" s="235" t="s">
        <v>69</v>
      </c>
      <c r="AN9" s="235" t="s">
        <v>66</v>
      </c>
      <c r="AO9" s="235" t="s">
        <v>69</v>
      </c>
      <c r="AP9" s="235" t="s">
        <v>66</v>
      </c>
      <c r="AQ9" s="325" t="s">
        <v>69</v>
      </c>
      <c r="AR9" s="308"/>
      <c r="AS9" s="316" t="s">
        <v>10</v>
      </c>
      <c r="AT9" s="316" t="s">
        <v>11</v>
      </c>
      <c r="AU9" s="310" t="s">
        <v>3</v>
      </c>
      <c r="AV9" s="311"/>
      <c r="AW9" s="312"/>
      <c r="AX9" s="310" t="s">
        <v>4</v>
      </c>
      <c r="AY9" s="311"/>
      <c r="AZ9" s="312"/>
      <c r="BA9" s="316" t="s">
        <v>10</v>
      </c>
      <c r="BB9" s="316" t="s">
        <v>11</v>
      </c>
      <c r="BC9" s="316" t="s">
        <v>10</v>
      </c>
      <c r="BD9" s="316" t="s">
        <v>11</v>
      </c>
      <c r="BE9" s="316" t="s">
        <v>10</v>
      </c>
      <c r="BF9" s="316" t="s">
        <v>11</v>
      </c>
      <c r="BG9" s="316" t="s">
        <v>10</v>
      </c>
      <c r="BH9" s="316" t="s">
        <v>11</v>
      </c>
      <c r="BI9" s="323" t="s">
        <v>56</v>
      </c>
      <c r="BJ9" s="319" t="s">
        <v>57</v>
      </c>
      <c r="BK9" s="320"/>
      <c r="BL9" s="314" t="s">
        <v>11</v>
      </c>
      <c r="BM9" s="6"/>
      <c r="BN9" s="6"/>
      <c r="BO9" s="6"/>
      <c r="BP9" s="6"/>
      <c r="BQ9" s="6"/>
    </row>
    <row r="10" spans="1:69" s="12" customFormat="1" ht="90.6" customHeight="1" x14ac:dyDescent="0.25">
      <c r="A10" s="280"/>
      <c r="B10" s="235"/>
      <c r="C10" s="235"/>
      <c r="D10" s="235"/>
      <c r="E10" s="235"/>
      <c r="F10" s="235"/>
      <c r="G10" s="235"/>
      <c r="H10" s="236" t="s">
        <v>72</v>
      </c>
      <c r="I10" s="245" t="s">
        <v>71</v>
      </c>
      <c r="J10" s="236" t="s">
        <v>72</v>
      </c>
      <c r="K10" s="245" t="s">
        <v>71</v>
      </c>
      <c r="L10" s="236" t="s">
        <v>72</v>
      </c>
      <c r="M10" s="245" t="s">
        <v>73</v>
      </c>
      <c r="N10" s="245" t="s">
        <v>85</v>
      </c>
      <c r="O10" s="236" t="s">
        <v>74</v>
      </c>
      <c r="P10" s="236" t="s">
        <v>99</v>
      </c>
      <c r="Q10" s="247" t="s">
        <v>75</v>
      </c>
      <c r="R10" s="236" t="s">
        <v>74</v>
      </c>
      <c r="S10" s="236" t="s">
        <v>99</v>
      </c>
      <c r="T10" s="236" t="s">
        <v>76</v>
      </c>
      <c r="U10" s="244"/>
      <c r="V10" s="244"/>
      <c r="W10" s="244"/>
      <c r="X10" s="244"/>
      <c r="Y10" s="244"/>
      <c r="Z10" s="244"/>
      <c r="AA10" s="271"/>
      <c r="AB10" s="235"/>
      <c r="AC10" s="235"/>
      <c r="AD10" s="236" t="s">
        <v>77</v>
      </c>
      <c r="AE10" s="236" t="s">
        <v>79</v>
      </c>
      <c r="AF10" s="236" t="s">
        <v>78</v>
      </c>
      <c r="AG10" s="236" t="s">
        <v>77</v>
      </c>
      <c r="AH10" s="236" t="s">
        <v>79</v>
      </c>
      <c r="AI10" s="236" t="s">
        <v>78</v>
      </c>
      <c r="AJ10" s="235"/>
      <c r="AK10" s="235"/>
      <c r="AL10" s="235"/>
      <c r="AM10" s="235"/>
      <c r="AN10" s="235"/>
      <c r="AO10" s="235"/>
      <c r="AP10" s="235"/>
      <c r="AQ10" s="325"/>
      <c r="AR10" s="308"/>
      <c r="AS10" s="322"/>
      <c r="AT10" s="322"/>
      <c r="AU10" s="316" t="s">
        <v>12</v>
      </c>
      <c r="AV10" s="316" t="s">
        <v>13</v>
      </c>
      <c r="AW10" s="316" t="s">
        <v>5</v>
      </c>
      <c r="AX10" s="316" t="s">
        <v>12</v>
      </c>
      <c r="AY10" s="316" t="s">
        <v>13</v>
      </c>
      <c r="AZ10" s="316" t="s">
        <v>5</v>
      </c>
      <c r="BA10" s="322"/>
      <c r="BB10" s="322"/>
      <c r="BC10" s="322"/>
      <c r="BD10" s="322"/>
      <c r="BE10" s="322"/>
      <c r="BF10" s="322"/>
      <c r="BG10" s="322"/>
      <c r="BH10" s="322"/>
      <c r="BI10" s="324"/>
      <c r="BJ10" s="320"/>
      <c r="BK10" s="320"/>
      <c r="BL10" s="314"/>
      <c r="BM10" s="6"/>
      <c r="BN10" s="6"/>
      <c r="BO10" s="6"/>
      <c r="BP10" s="6"/>
      <c r="BQ10" s="6"/>
    </row>
    <row r="11" spans="1:69" s="12" customFormat="1" ht="59.45" customHeight="1" x14ac:dyDescent="0.25">
      <c r="A11" s="259"/>
      <c r="B11" s="236"/>
      <c r="C11" s="236"/>
      <c r="D11" s="236"/>
      <c r="E11" s="236"/>
      <c r="F11" s="236"/>
      <c r="G11" s="236"/>
      <c r="H11" s="244"/>
      <c r="I11" s="246"/>
      <c r="J11" s="244"/>
      <c r="K11" s="246"/>
      <c r="L11" s="244"/>
      <c r="M11" s="246"/>
      <c r="N11" s="246"/>
      <c r="O11" s="244"/>
      <c r="P11" s="244"/>
      <c r="Q11" s="248"/>
      <c r="R11" s="244"/>
      <c r="S11" s="244"/>
      <c r="T11" s="244"/>
      <c r="U11" s="244"/>
      <c r="V11" s="244"/>
      <c r="W11" s="244"/>
      <c r="X11" s="244"/>
      <c r="Y11" s="244"/>
      <c r="Z11" s="244"/>
      <c r="AA11" s="257"/>
      <c r="AB11" s="236"/>
      <c r="AC11" s="236"/>
      <c r="AD11" s="244"/>
      <c r="AE11" s="244"/>
      <c r="AF11" s="244"/>
      <c r="AG11" s="244"/>
      <c r="AH11" s="244"/>
      <c r="AI11" s="244"/>
      <c r="AJ11" s="236"/>
      <c r="AK11" s="236"/>
      <c r="AL11" s="236"/>
      <c r="AM11" s="236"/>
      <c r="AN11" s="236"/>
      <c r="AO11" s="236"/>
      <c r="AP11" s="236"/>
      <c r="AQ11" s="247"/>
      <c r="AR11" s="309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4"/>
      <c r="BJ11" s="320"/>
      <c r="BK11" s="320"/>
      <c r="BL11" s="315"/>
      <c r="BM11" s="6"/>
      <c r="BN11" s="6"/>
      <c r="BO11" s="6"/>
      <c r="BP11" s="6"/>
      <c r="BQ11" s="6"/>
    </row>
    <row r="12" spans="1:69" s="215" customFormat="1" ht="24.95" customHeight="1" x14ac:dyDescent="0.25">
      <c r="A12" s="205" t="s">
        <v>182</v>
      </c>
      <c r="B12" s="124">
        <f t="shared" ref="B12:Y12" si="0">SUM(B13:B34)</f>
        <v>577</v>
      </c>
      <c r="C12" s="122">
        <f t="shared" si="0"/>
        <v>97</v>
      </c>
      <c r="D12" s="122">
        <f t="shared" si="0"/>
        <v>120</v>
      </c>
      <c r="E12" s="122">
        <f t="shared" si="0"/>
        <v>94</v>
      </c>
      <c r="F12" s="122">
        <f t="shared" si="0"/>
        <v>60</v>
      </c>
      <c r="G12" s="122">
        <f t="shared" si="0"/>
        <v>101</v>
      </c>
      <c r="H12" s="122">
        <f t="shared" si="0"/>
        <v>87</v>
      </c>
      <c r="I12" s="122">
        <f t="shared" si="0"/>
        <v>4003</v>
      </c>
      <c r="J12" s="122">
        <f t="shared" si="0"/>
        <v>171</v>
      </c>
      <c r="K12" s="122">
        <f t="shared" si="0"/>
        <v>7277</v>
      </c>
      <c r="L12" s="122">
        <f t="shared" si="0"/>
        <v>46</v>
      </c>
      <c r="M12" s="122">
        <f t="shared" si="0"/>
        <v>5004</v>
      </c>
      <c r="N12" s="122">
        <f t="shared" si="0"/>
        <v>4906</v>
      </c>
      <c r="O12" s="122">
        <f t="shared" si="0"/>
        <v>22354</v>
      </c>
      <c r="P12" s="122">
        <f t="shared" si="0"/>
        <v>8276</v>
      </c>
      <c r="Q12" s="122">
        <f t="shared" si="0"/>
        <v>14078</v>
      </c>
      <c r="R12" s="122">
        <f t="shared" si="0"/>
        <v>20953</v>
      </c>
      <c r="S12" s="122">
        <f t="shared" si="0"/>
        <v>7386</v>
      </c>
      <c r="T12" s="122">
        <f t="shared" si="0"/>
        <v>13257</v>
      </c>
      <c r="U12" s="122">
        <f t="shared" si="0"/>
        <v>187</v>
      </c>
      <c r="V12" s="122">
        <f t="shared" si="0"/>
        <v>829</v>
      </c>
      <c r="W12" s="122">
        <f t="shared" si="0"/>
        <v>0</v>
      </c>
      <c r="X12" s="122">
        <f t="shared" si="0"/>
        <v>548</v>
      </c>
      <c r="Y12" s="122">
        <f t="shared" si="0"/>
        <v>231</v>
      </c>
      <c r="Z12" s="129">
        <f>SUM(Z13:Z34)</f>
        <v>5942</v>
      </c>
      <c r="AA12" s="205" t="s">
        <v>182</v>
      </c>
      <c r="AB12" s="124">
        <f t="shared" ref="AB12:AC12" si="1">SUM(AB13:AB34)</f>
        <v>10125</v>
      </c>
      <c r="AC12" s="122">
        <f t="shared" si="1"/>
        <v>910</v>
      </c>
      <c r="AD12" s="122">
        <f t="shared" ref="AD12:BL12" si="2">SUM(AD13:AD34)</f>
        <v>1921</v>
      </c>
      <c r="AE12" s="122">
        <f t="shared" si="2"/>
        <v>1638</v>
      </c>
      <c r="AF12" s="122">
        <f t="shared" si="2"/>
        <v>295</v>
      </c>
      <c r="AG12" s="122">
        <f t="shared" si="2"/>
        <v>519</v>
      </c>
      <c r="AH12" s="122">
        <f t="shared" si="2"/>
        <v>483</v>
      </c>
      <c r="AI12" s="122">
        <f t="shared" si="2"/>
        <v>35</v>
      </c>
      <c r="AJ12" s="122">
        <f t="shared" si="2"/>
        <v>5740</v>
      </c>
      <c r="AK12" s="122">
        <f t="shared" si="2"/>
        <v>91</v>
      </c>
      <c r="AL12" s="122">
        <f t="shared" si="2"/>
        <v>620</v>
      </c>
      <c r="AM12" s="122">
        <f t="shared" si="2"/>
        <v>36</v>
      </c>
      <c r="AN12" s="122">
        <f t="shared" si="2"/>
        <v>920</v>
      </c>
      <c r="AO12" s="122">
        <f t="shared" si="2"/>
        <v>244</v>
      </c>
      <c r="AP12" s="122">
        <f t="shared" si="2"/>
        <v>924</v>
      </c>
      <c r="AQ12" s="129">
        <f t="shared" si="2"/>
        <v>20</v>
      </c>
      <c r="AR12" s="205" t="s">
        <v>182</v>
      </c>
      <c r="AS12" s="124">
        <f t="shared" ref="AS12:AT12" si="3">SUM(AS13:AS34)</f>
        <v>2829</v>
      </c>
      <c r="AT12" s="122">
        <f t="shared" si="3"/>
        <v>785</v>
      </c>
      <c r="AU12" s="122">
        <v>0</v>
      </c>
      <c r="AV12" s="122">
        <f t="shared" si="2"/>
        <v>0</v>
      </c>
      <c r="AW12" s="122">
        <f t="shared" si="2"/>
        <v>0</v>
      </c>
      <c r="AX12" s="122">
        <f t="shared" si="2"/>
        <v>86</v>
      </c>
      <c r="AY12" s="122">
        <f t="shared" si="2"/>
        <v>84</v>
      </c>
      <c r="AZ12" s="122">
        <f t="shared" si="2"/>
        <v>3</v>
      </c>
      <c r="BA12" s="122">
        <f t="shared" si="2"/>
        <v>582</v>
      </c>
      <c r="BB12" s="122">
        <f t="shared" si="2"/>
        <v>162</v>
      </c>
      <c r="BC12" s="122">
        <f t="shared" si="2"/>
        <v>191</v>
      </c>
      <c r="BD12" s="122">
        <f t="shared" si="2"/>
        <v>206</v>
      </c>
      <c r="BE12" s="122">
        <f t="shared" si="2"/>
        <v>22</v>
      </c>
      <c r="BF12" s="122">
        <f t="shared" si="2"/>
        <v>106</v>
      </c>
      <c r="BG12" s="122">
        <f t="shared" si="2"/>
        <v>145</v>
      </c>
      <c r="BH12" s="122">
        <f t="shared" si="2"/>
        <v>225</v>
      </c>
      <c r="BI12" s="122">
        <f t="shared" si="2"/>
        <v>312</v>
      </c>
      <c r="BJ12" s="122">
        <f t="shared" si="2"/>
        <v>828</v>
      </c>
      <c r="BK12" s="122">
        <f t="shared" si="2"/>
        <v>692</v>
      </c>
      <c r="BL12" s="122">
        <f t="shared" si="2"/>
        <v>57</v>
      </c>
      <c r="BM12" s="214"/>
      <c r="BN12" s="20"/>
      <c r="BO12" s="20"/>
      <c r="BP12" s="20"/>
      <c r="BQ12" s="20"/>
    </row>
    <row r="13" spans="1:69" s="215" customFormat="1" ht="24.95" customHeight="1" x14ac:dyDescent="0.25">
      <c r="A13" s="208" t="s">
        <v>29</v>
      </c>
      <c r="B13" s="125">
        <v>75</v>
      </c>
      <c r="C13" s="118">
        <v>10</v>
      </c>
      <c r="D13" s="118">
        <v>16</v>
      </c>
      <c r="E13" s="118">
        <v>9</v>
      </c>
      <c r="F13" s="118">
        <v>4</v>
      </c>
      <c r="G13" s="118">
        <v>6</v>
      </c>
      <c r="H13" s="118">
        <v>5</v>
      </c>
      <c r="I13" s="118">
        <v>207</v>
      </c>
      <c r="J13" s="118">
        <v>32</v>
      </c>
      <c r="K13" s="118">
        <v>1131</v>
      </c>
      <c r="L13" s="118">
        <v>9</v>
      </c>
      <c r="M13" s="118">
        <v>575</v>
      </c>
      <c r="N13" s="118">
        <v>575</v>
      </c>
      <c r="O13" s="118">
        <v>2510</v>
      </c>
      <c r="P13" s="118">
        <v>882</v>
      </c>
      <c r="Q13" s="118">
        <v>1628</v>
      </c>
      <c r="R13" s="118">
        <v>2158</v>
      </c>
      <c r="S13" s="118">
        <v>700</v>
      </c>
      <c r="T13" s="118">
        <v>1458</v>
      </c>
      <c r="U13" s="118" t="s">
        <v>15</v>
      </c>
      <c r="V13" s="118" t="s">
        <v>15</v>
      </c>
      <c r="W13" s="118" t="s">
        <v>15</v>
      </c>
      <c r="X13" s="118" t="s">
        <v>15</v>
      </c>
      <c r="Y13" s="118" t="s">
        <v>15</v>
      </c>
      <c r="Z13" s="130">
        <v>641</v>
      </c>
      <c r="AA13" s="203" t="s">
        <v>29</v>
      </c>
      <c r="AB13" s="125">
        <f>SUM(AD13+AJ13+AL13+AN13+AP13)</f>
        <v>1002</v>
      </c>
      <c r="AC13" s="118">
        <f>SUM(AG13+AK13+AM13+AO13+AQ13)</f>
        <v>158</v>
      </c>
      <c r="AD13" s="118">
        <v>243</v>
      </c>
      <c r="AE13" s="118">
        <v>213</v>
      </c>
      <c r="AF13" s="118">
        <v>30</v>
      </c>
      <c r="AG13" s="118">
        <v>83</v>
      </c>
      <c r="AH13" s="118">
        <v>68</v>
      </c>
      <c r="AI13" s="118">
        <v>15</v>
      </c>
      <c r="AJ13" s="118">
        <v>521</v>
      </c>
      <c r="AK13" s="118">
        <v>9</v>
      </c>
      <c r="AL13" s="118">
        <v>59</v>
      </c>
      <c r="AM13" s="118">
        <v>5</v>
      </c>
      <c r="AN13" s="118">
        <v>94</v>
      </c>
      <c r="AO13" s="118">
        <v>59</v>
      </c>
      <c r="AP13" s="118">
        <v>85</v>
      </c>
      <c r="AQ13" s="130">
        <v>2</v>
      </c>
      <c r="AR13" s="203" t="s">
        <v>29</v>
      </c>
      <c r="AS13" s="125">
        <f>SUM(AU13+BA13+BC13+BE13+BG13+BI13+BJ13+BK13+BL13)</f>
        <v>327</v>
      </c>
      <c r="AT13" s="118">
        <f>SUM(AX13+BB13+BD13+BF13+BH13)</f>
        <v>144</v>
      </c>
      <c r="AU13" s="118">
        <v>0</v>
      </c>
      <c r="AV13" s="118">
        <v>0</v>
      </c>
      <c r="AW13" s="118">
        <v>0</v>
      </c>
      <c r="AX13" s="118">
        <v>6</v>
      </c>
      <c r="AY13" s="118">
        <v>6</v>
      </c>
      <c r="AZ13" s="118">
        <v>0</v>
      </c>
      <c r="BA13" s="118">
        <v>65</v>
      </c>
      <c r="BB13" s="118">
        <v>29</v>
      </c>
      <c r="BC13" s="118">
        <v>14</v>
      </c>
      <c r="BD13" s="118">
        <v>45</v>
      </c>
      <c r="BE13" s="118">
        <v>1</v>
      </c>
      <c r="BF13" s="118">
        <v>21</v>
      </c>
      <c r="BG13" s="118">
        <v>6</v>
      </c>
      <c r="BH13" s="118">
        <v>43</v>
      </c>
      <c r="BI13" s="118">
        <v>62</v>
      </c>
      <c r="BJ13" s="118">
        <v>98</v>
      </c>
      <c r="BK13" s="118">
        <v>69</v>
      </c>
      <c r="BL13" s="118">
        <v>12</v>
      </c>
      <c r="BM13" s="20"/>
      <c r="BN13" s="20"/>
      <c r="BO13" s="20"/>
      <c r="BP13" s="20"/>
      <c r="BQ13" s="20"/>
    </row>
    <row r="14" spans="1:69" s="215" customFormat="1" ht="24.95" customHeight="1" x14ac:dyDescent="0.25">
      <c r="A14" s="203" t="s">
        <v>30</v>
      </c>
      <c r="B14" s="125">
        <v>89</v>
      </c>
      <c r="C14" s="118">
        <v>10</v>
      </c>
      <c r="D14" s="118">
        <v>11</v>
      </c>
      <c r="E14" s="118">
        <v>9</v>
      </c>
      <c r="F14" s="118">
        <v>2</v>
      </c>
      <c r="G14" s="118">
        <v>7</v>
      </c>
      <c r="H14" s="118">
        <v>6</v>
      </c>
      <c r="I14" s="118">
        <v>368</v>
      </c>
      <c r="J14" s="118">
        <v>44</v>
      </c>
      <c r="K14" s="118">
        <v>1314</v>
      </c>
      <c r="L14" s="118">
        <v>1</v>
      </c>
      <c r="M14" s="118">
        <v>60</v>
      </c>
      <c r="N14" s="118">
        <v>60</v>
      </c>
      <c r="O14" s="118">
        <v>1749</v>
      </c>
      <c r="P14" s="118">
        <v>1254</v>
      </c>
      <c r="Q14" s="118">
        <v>495</v>
      </c>
      <c r="R14" s="118">
        <v>1589</v>
      </c>
      <c r="S14" s="118">
        <v>1136</v>
      </c>
      <c r="T14" s="118">
        <v>453</v>
      </c>
      <c r="U14" s="118">
        <v>12</v>
      </c>
      <c r="V14" s="118" t="s">
        <v>15</v>
      </c>
      <c r="W14" s="118" t="s">
        <v>15</v>
      </c>
      <c r="X14" s="118" t="s">
        <v>15</v>
      </c>
      <c r="Y14" s="118" t="s">
        <v>15</v>
      </c>
      <c r="Z14" s="130">
        <v>1093</v>
      </c>
      <c r="AA14" s="203" t="s">
        <v>30</v>
      </c>
      <c r="AB14" s="125">
        <f t="shared" ref="AB14:AB33" si="4">SUM(AD14+AJ14+AL14+AN14+AP14)</f>
        <v>1462</v>
      </c>
      <c r="AC14" s="118">
        <f t="shared" ref="AC14:AC33" si="5">SUM(AG14+AK14+AM14+AO14+AQ14)</f>
        <v>307</v>
      </c>
      <c r="AD14" s="118">
        <v>422</v>
      </c>
      <c r="AE14" s="118">
        <v>313</v>
      </c>
      <c r="AF14" s="118">
        <v>109</v>
      </c>
      <c r="AG14" s="118">
        <v>162</v>
      </c>
      <c r="AH14" s="118">
        <v>147</v>
      </c>
      <c r="AI14" s="118">
        <v>15</v>
      </c>
      <c r="AJ14" s="118">
        <v>671</v>
      </c>
      <c r="AK14" s="118">
        <v>20</v>
      </c>
      <c r="AL14" s="118">
        <v>90</v>
      </c>
      <c r="AM14" s="118">
        <v>8</v>
      </c>
      <c r="AN14" s="118">
        <v>172</v>
      </c>
      <c r="AO14" s="118">
        <v>112</v>
      </c>
      <c r="AP14" s="118">
        <v>107</v>
      </c>
      <c r="AQ14" s="130">
        <v>5</v>
      </c>
      <c r="AR14" s="203" t="s">
        <v>30</v>
      </c>
      <c r="AS14" s="125">
        <f t="shared" ref="AS14:AS34" si="6">SUM(AU14+BA14+BC14+BE14+BG14+BI14+BJ14+BK14+BL14)</f>
        <v>287</v>
      </c>
      <c r="AT14" s="118">
        <f t="shared" ref="AT14:AT34" si="7">SUM(AX14+BB14+BD14+BF14+BH14)</f>
        <v>109</v>
      </c>
      <c r="AU14" s="118">
        <v>0</v>
      </c>
      <c r="AV14" s="118">
        <v>0</v>
      </c>
      <c r="AW14" s="118">
        <v>0</v>
      </c>
      <c r="AX14" s="118">
        <v>2</v>
      </c>
      <c r="AY14" s="118">
        <v>2</v>
      </c>
      <c r="AZ14" s="118">
        <v>0</v>
      </c>
      <c r="BA14" s="118">
        <v>39</v>
      </c>
      <c r="BB14" s="118">
        <v>28</v>
      </c>
      <c r="BC14" s="118">
        <v>33</v>
      </c>
      <c r="BD14" s="118">
        <v>34</v>
      </c>
      <c r="BE14" s="118">
        <v>2</v>
      </c>
      <c r="BF14" s="118">
        <v>10</v>
      </c>
      <c r="BG14" s="118">
        <v>12</v>
      </c>
      <c r="BH14" s="118">
        <v>35</v>
      </c>
      <c r="BI14" s="118">
        <v>28</v>
      </c>
      <c r="BJ14" s="118">
        <v>160</v>
      </c>
      <c r="BK14" s="118">
        <v>10</v>
      </c>
      <c r="BL14" s="118">
        <v>3</v>
      </c>
      <c r="BM14" s="20"/>
      <c r="BN14" s="20"/>
      <c r="BO14" s="20"/>
      <c r="BP14" s="20"/>
      <c r="BQ14" s="20"/>
    </row>
    <row r="15" spans="1:69" s="215" customFormat="1" ht="24.95" customHeight="1" x14ac:dyDescent="0.25">
      <c r="A15" s="203" t="s">
        <v>31</v>
      </c>
      <c r="B15" s="125">
        <v>45</v>
      </c>
      <c r="C15" s="118">
        <v>6</v>
      </c>
      <c r="D15" s="118">
        <v>7</v>
      </c>
      <c r="E15" s="118">
        <v>5</v>
      </c>
      <c r="F15" s="118">
        <v>1</v>
      </c>
      <c r="G15" s="118">
        <v>5</v>
      </c>
      <c r="H15" s="118">
        <v>4</v>
      </c>
      <c r="I15" s="118">
        <v>165</v>
      </c>
      <c r="J15" s="118">
        <v>21</v>
      </c>
      <c r="K15" s="118">
        <v>811</v>
      </c>
      <c r="L15" s="118">
        <v>6</v>
      </c>
      <c r="M15" s="118">
        <v>486</v>
      </c>
      <c r="N15" s="118">
        <v>486</v>
      </c>
      <c r="O15" s="118">
        <v>1661</v>
      </c>
      <c r="P15" s="118">
        <v>596</v>
      </c>
      <c r="Q15" s="118">
        <v>1065</v>
      </c>
      <c r="R15" s="118">
        <v>1517</v>
      </c>
      <c r="S15" s="118">
        <v>536</v>
      </c>
      <c r="T15" s="118">
        <v>981</v>
      </c>
      <c r="U15" s="118">
        <v>59</v>
      </c>
      <c r="V15" s="118">
        <v>0</v>
      </c>
      <c r="W15" s="118">
        <v>0</v>
      </c>
      <c r="X15" s="118">
        <v>0</v>
      </c>
      <c r="Y15" s="118">
        <v>0</v>
      </c>
      <c r="Z15" s="130">
        <v>475</v>
      </c>
      <c r="AA15" s="203" t="s">
        <v>31</v>
      </c>
      <c r="AB15" s="125">
        <f t="shared" si="4"/>
        <v>747</v>
      </c>
      <c r="AC15" s="118">
        <f t="shared" si="5"/>
        <v>61</v>
      </c>
      <c r="AD15" s="118">
        <v>161</v>
      </c>
      <c r="AE15" s="118">
        <v>139</v>
      </c>
      <c r="AF15" s="118">
        <v>22</v>
      </c>
      <c r="AG15" s="118">
        <v>27</v>
      </c>
      <c r="AH15" s="118">
        <v>27</v>
      </c>
      <c r="AI15" s="118">
        <v>0</v>
      </c>
      <c r="AJ15" s="118">
        <v>423</v>
      </c>
      <c r="AK15" s="118">
        <v>4</v>
      </c>
      <c r="AL15" s="118">
        <v>40</v>
      </c>
      <c r="AM15" s="118">
        <v>2</v>
      </c>
      <c r="AN15" s="118">
        <v>73</v>
      </c>
      <c r="AO15" s="118">
        <v>27</v>
      </c>
      <c r="AP15" s="118">
        <v>50</v>
      </c>
      <c r="AQ15" s="130">
        <v>1</v>
      </c>
      <c r="AR15" s="203" t="s">
        <v>31</v>
      </c>
      <c r="AS15" s="125">
        <f t="shared" si="6"/>
        <v>282</v>
      </c>
      <c r="AT15" s="118">
        <f t="shared" si="7"/>
        <v>77</v>
      </c>
      <c r="AU15" s="118">
        <v>0</v>
      </c>
      <c r="AV15" s="118">
        <v>0</v>
      </c>
      <c r="AW15" s="118">
        <v>0</v>
      </c>
      <c r="AX15" s="118">
        <v>5</v>
      </c>
      <c r="AY15" s="118">
        <v>5</v>
      </c>
      <c r="AZ15" s="118">
        <v>0</v>
      </c>
      <c r="BA15" s="118">
        <v>46</v>
      </c>
      <c r="BB15" s="118">
        <v>18</v>
      </c>
      <c r="BC15" s="118">
        <v>18</v>
      </c>
      <c r="BD15" s="118">
        <v>27</v>
      </c>
      <c r="BE15" s="118">
        <v>4</v>
      </c>
      <c r="BF15" s="118">
        <v>5</v>
      </c>
      <c r="BG15" s="118">
        <v>6</v>
      </c>
      <c r="BH15" s="118">
        <v>22</v>
      </c>
      <c r="BI15" s="118">
        <v>42</v>
      </c>
      <c r="BJ15" s="118">
        <v>68</v>
      </c>
      <c r="BK15" s="118">
        <v>98</v>
      </c>
      <c r="BL15" s="118">
        <v>0</v>
      </c>
      <c r="BM15" s="20"/>
      <c r="BN15" s="20"/>
      <c r="BO15" s="20"/>
      <c r="BP15" s="20"/>
      <c r="BQ15" s="20"/>
    </row>
    <row r="16" spans="1:69" s="215" customFormat="1" ht="24.95" customHeight="1" x14ac:dyDescent="0.25">
      <c r="A16" s="203" t="s">
        <v>32</v>
      </c>
      <c r="B16" s="125">
        <v>74</v>
      </c>
      <c r="C16" s="118">
        <v>10</v>
      </c>
      <c r="D16" s="118">
        <v>19</v>
      </c>
      <c r="E16" s="118">
        <v>14</v>
      </c>
      <c r="F16" s="118">
        <v>15</v>
      </c>
      <c r="G16" s="118">
        <v>14</v>
      </c>
      <c r="H16" s="118">
        <v>18</v>
      </c>
      <c r="I16" s="118">
        <v>791</v>
      </c>
      <c r="J16" s="118">
        <v>9</v>
      </c>
      <c r="K16" s="118">
        <v>579</v>
      </c>
      <c r="L16" s="118">
        <v>3</v>
      </c>
      <c r="M16" s="118">
        <v>230</v>
      </c>
      <c r="N16" s="118">
        <v>230</v>
      </c>
      <c r="O16" s="118">
        <v>2515</v>
      </c>
      <c r="P16" s="118">
        <v>878</v>
      </c>
      <c r="Q16" s="118">
        <v>1637</v>
      </c>
      <c r="R16" s="118">
        <v>2424</v>
      </c>
      <c r="S16" s="118">
        <v>834</v>
      </c>
      <c r="T16" s="118">
        <v>1590</v>
      </c>
      <c r="U16" s="118" t="s">
        <v>15</v>
      </c>
      <c r="V16" s="118" t="s">
        <v>15</v>
      </c>
      <c r="W16" s="118" t="s">
        <v>15</v>
      </c>
      <c r="X16" s="118" t="s">
        <v>15</v>
      </c>
      <c r="Y16" s="118" t="s">
        <v>15</v>
      </c>
      <c r="Z16" s="130">
        <v>443</v>
      </c>
      <c r="AA16" s="203" t="s">
        <v>32</v>
      </c>
      <c r="AB16" s="125">
        <f t="shared" si="4"/>
        <v>1320</v>
      </c>
      <c r="AC16" s="118">
        <f t="shared" si="5"/>
        <v>20</v>
      </c>
      <c r="AD16" s="118">
        <v>200</v>
      </c>
      <c r="AE16" s="118">
        <v>190</v>
      </c>
      <c r="AF16" s="118">
        <v>10</v>
      </c>
      <c r="AG16" s="118">
        <v>16</v>
      </c>
      <c r="AH16" s="118">
        <v>16</v>
      </c>
      <c r="AI16" s="118">
        <v>0</v>
      </c>
      <c r="AJ16" s="118">
        <v>680</v>
      </c>
      <c r="AK16" s="118">
        <v>0</v>
      </c>
      <c r="AL16" s="118">
        <v>88</v>
      </c>
      <c r="AM16" s="118">
        <v>0</v>
      </c>
      <c r="AN16" s="118">
        <v>125</v>
      </c>
      <c r="AO16" s="118">
        <v>4</v>
      </c>
      <c r="AP16" s="118">
        <v>227</v>
      </c>
      <c r="AQ16" s="130">
        <v>0</v>
      </c>
      <c r="AR16" s="203" t="s">
        <v>32</v>
      </c>
      <c r="AS16" s="125">
        <f t="shared" si="6"/>
        <v>281</v>
      </c>
      <c r="AT16" s="118">
        <f t="shared" si="7"/>
        <v>35</v>
      </c>
      <c r="AU16" s="118">
        <v>0</v>
      </c>
      <c r="AV16" s="118">
        <v>0</v>
      </c>
      <c r="AW16" s="118">
        <v>0</v>
      </c>
      <c r="AX16" s="118">
        <v>8</v>
      </c>
      <c r="AY16" s="118">
        <v>8</v>
      </c>
      <c r="AZ16" s="118">
        <v>0</v>
      </c>
      <c r="BA16" s="118">
        <v>51</v>
      </c>
      <c r="BB16" s="118">
        <v>5</v>
      </c>
      <c r="BC16" s="118">
        <v>29</v>
      </c>
      <c r="BD16" s="118">
        <v>0</v>
      </c>
      <c r="BE16" s="118">
        <v>2</v>
      </c>
      <c r="BF16" s="118">
        <v>9</v>
      </c>
      <c r="BG16" s="118">
        <v>37</v>
      </c>
      <c r="BH16" s="118">
        <v>13</v>
      </c>
      <c r="BI16" s="118">
        <v>24</v>
      </c>
      <c r="BJ16" s="118">
        <v>94</v>
      </c>
      <c r="BK16" s="118">
        <v>40</v>
      </c>
      <c r="BL16" s="118">
        <v>4</v>
      </c>
      <c r="BM16" s="20"/>
      <c r="BN16" s="20"/>
      <c r="BO16" s="20"/>
      <c r="BP16" s="20"/>
      <c r="BQ16" s="20"/>
    </row>
    <row r="17" spans="1:69" s="215" customFormat="1" ht="24.95" customHeight="1" x14ac:dyDescent="0.25">
      <c r="A17" s="203" t="s">
        <v>33</v>
      </c>
      <c r="B17" s="125">
        <v>51</v>
      </c>
      <c r="C17" s="118">
        <v>7</v>
      </c>
      <c r="D17" s="118">
        <v>9</v>
      </c>
      <c r="E17" s="118">
        <v>7</v>
      </c>
      <c r="F17" s="118">
        <v>6</v>
      </c>
      <c r="G17" s="118">
        <v>8</v>
      </c>
      <c r="H17" s="118">
        <v>3</v>
      </c>
      <c r="I17" s="118">
        <v>160</v>
      </c>
      <c r="J17" s="118">
        <v>12</v>
      </c>
      <c r="K17" s="118">
        <v>418</v>
      </c>
      <c r="L17" s="118">
        <v>3</v>
      </c>
      <c r="M17" s="118">
        <v>191</v>
      </c>
      <c r="N17" s="118">
        <v>191</v>
      </c>
      <c r="O17" s="118">
        <v>1502</v>
      </c>
      <c r="P17" s="118">
        <v>466</v>
      </c>
      <c r="Q17" s="118">
        <v>1036</v>
      </c>
      <c r="R17" s="118">
        <v>1422</v>
      </c>
      <c r="S17" s="118">
        <v>386</v>
      </c>
      <c r="T17" s="118">
        <v>1036</v>
      </c>
      <c r="U17" s="118">
        <v>15</v>
      </c>
      <c r="V17" s="118" t="s">
        <v>15</v>
      </c>
      <c r="W17" s="118" t="s">
        <v>15</v>
      </c>
      <c r="X17" s="118" t="s">
        <v>15</v>
      </c>
      <c r="Y17" s="118" t="s">
        <v>15</v>
      </c>
      <c r="Z17" s="130">
        <v>572</v>
      </c>
      <c r="AA17" s="203" t="s">
        <v>33</v>
      </c>
      <c r="AB17" s="125">
        <f t="shared" si="4"/>
        <v>782</v>
      </c>
      <c r="AC17" s="118">
        <f t="shared" si="5"/>
        <v>33</v>
      </c>
      <c r="AD17" s="118">
        <v>160</v>
      </c>
      <c r="AE17" s="118">
        <v>122</v>
      </c>
      <c r="AF17" s="118">
        <v>38</v>
      </c>
      <c r="AG17" s="118">
        <v>21</v>
      </c>
      <c r="AH17" s="118">
        <v>21</v>
      </c>
      <c r="AI17" s="118" t="s">
        <v>15</v>
      </c>
      <c r="AJ17" s="118">
        <v>463</v>
      </c>
      <c r="AK17" s="118">
        <v>5</v>
      </c>
      <c r="AL17" s="118">
        <v>41</v>
      </c>
      <c r="AM17" s="118">
        <v>2</v>
      </c>
      <c r="AN17" s="118">
        <v>60</v>
      </c>
      <c r="AO17" s="118">
        <v>3</v>
      </c>
      <c r="AP17" s="118">
        <v>58</v>
      </c>
      <c r="AQ17" s="130">
        <v>2</v>
      </c>
      <c r="AR17" s="203" t="s">
        <v>33</v>
      </c>
      <c r="AS17" s="125">
        <f t="shared" si="6"/>
        <v>126</v>
      </c>
      <c r="AT17" s="118">
        <f t="shared" si="7"/>
        <v>46</v>
      </c>
      <c r="AU17" s="118">
        <v>0</v>
      </c>
      <c r="AV17" s="118">
        <v>0</v>
      </c>
      <c r="AW17" s="118">
        <v>0</v>
      </c>
      <c r="AX17" s="118">
        <v>3</v>
      </c>
      <c r="AY17" s="118">
        <v>3</v>
      </c>
      <c r="AZ17" s="118">
        <v>0</v>
      </c>
      <c r="BA17" s="118">
        <v>26</v>
      </c>
      <c r="BB17" s="118">
        <v>10</v>
      </c>
      <c r="BC17" s="118">
        <v>7</v>
      </c>
      <c r="BD17" s="118">
        <v>12</v>
      </c>
      <c r="BE17" s="118">
        <v>0</v>
      </c>
      <c r="BF17" s="118">
        <v>7</v>
      </c>
      <c r="BG17" s="118">
        <v>3</v>
      </c>
      <c r="BH17" s="118">
        <v>14</v>
      </c>
      <c r="BI17" s="118">
        <v>15</v>
      </c>
      <c r="BJ17" s="118">
        <v>46</v>
      </c>
      <c r="BK17" s="118">
        <v>26</v>
      </c>
      <c r="BL17" s="118">
        <v>3</v>
      </c>
      <c r="BM17" s="20"/>
      <c r="BN17" s="20"/>
      <c r="BO17" s="20"/>
      <c r="BP17" s="20"/>
      <c r="BQ17" s="20"/>
    </row>
    <row r="18" spans="1:69" s="215" customFormat="1" ht="24.95" customHeight="1" x14ac:dyDescent="0.25">
      <c r="A18" s="203" t="s">
        <v>807</v>
      </c>
      <c r="B18" s="125">
        <v>90</v>
      </c>
      <c r="C18" s="118">
        <v>9</v>
      </c>
      <c r="D18" s="118">
        <v>13</v>
      </c>
      <c r="E18" s="118">
        <v>11</v>
      </c>
      <c r="F18" s="118">
        <v>10</v>
      </c>
      <c r="G18" s="118">
        <v>15</v>
      </c>
      <c r="H18" s="118">
        <v>15</v>
      </c>
      <c r="I18" s="118">
        <v>799</v>
      </c>
      <c r="J18" s="118">
        <v>9</v>
      </c>
      <c r="K18" s="118">
        <v>456</v>
      </c>
      <c r="L18" s="118">
        <v>6</v>
      </c>
      <c r="M18" s="118">
        <v>802</v>
      </c>
      <c r="N18" s="118">
        <v>802</v>
      </c>
      <c r="O18" s="118">
        <v>2034</v>
      </c>
      <c r="P18" s="118">
        <v>1105</v>
      </c>
      <c r="Q18" s="118">
        <v>929</v>
      </c>
      <c r="R18" s="118">
        <v>1933</v>
      </c>
      <c r="S18" s="118">
        <v>1054</v>
      </c>
      <c r="T18" s="118">
        <v>879</v>
      </c>
      <c r="U18" s="118">
        <v>79</v>
      </c>
      <c r="V18" s="118" t="s">
        <v>15</v>
      </c>
      <c r="W18" s="118" t="s">
        <v>15</v>
      </c>
      <c r="X18" s="118" t="s">
        <v>15</v>
      </c>
      <c r="Y18" s="118" t="s">
        <v>15</v>
      </c>
      <c r="Z18" s="130">
        <v>579</v>
      </c>
      <c r="AA18" s="203" t="s">
        <v>34</v>
      </c>
      <c r="AB18" s="125">
        <f t="shared" si="4"/>
        <v>1305</v>
      </c>
      <c r="AC18" s="118">
        <f t="shared" si="5"/>
        <v>113</v>
      </c>
      <c r="AD18" s="118">
        <v>296</v>
      </c>
      <c r="AE18" s="118">
        <v>243</v>
      </c>
      <c r="AF18" s="118">
        <v>53</v>
      </c>
      <c r="AG18" s="118">
        <v>79</v>
      </c>
      <c r="AH18" s="118">
        <v>76</v>
      </c>
      <c r="AI18" s="118">
        <v>3</v>
      </c>
      <c r="AJ18" s="118">
        <v>760</v>
      </c>
      <c r="AK18" s="118">
        <v>14</v>
      </c>
      <c r="AL18" s="118">
        <v>73</v>
      </c>
      <c r="AM18" s="118">
        <v>2</v>
      </c>
      <c r="AN18" s="118">
        <v>96</v>
      </c>
      <c r="AO18" s="118">
        <v>15</v>
      </c>
      <c r="AP18" s="118">
        <v>80</v>
      </c>
      <c r="AQ18" s="130">
        <v>3</v>
      </c>
      <c r="AR18" s="203" t="s">
        <v>34</v>
      </c>
      <c r="AS18" s="125">
        <f t="shared" si="6"/>
        <v>356</v>
      </c>
      <c r="AT18" s="118">
        <f t="shared" si="7"/>
        <v>89</v>
      </c>
      <c r="AU18" s="118">
        <v>0</v>
      </c>
      <c r="AV18" s="118">
        <v>0</v>
      </c>
      <c r="AW18" s="118">
        <v>0</v>
      </c>
      <c r="AX18" s="118">
        <v>5</v>
      </c>
      <c r="AY18" s="118">
        <v>4</v>
      </c>
      <c r="AZ18" s="118">
        <v>1</v>
      </c>
      <c r="BA18" s="118">
        <v>102</v>
      </c>
      <c r="BB18" s="118">
        <v>24</v>
      </c>
      <c r="BC18" s="118">
        <v>22</v>
      </c>
      <c r="BD18" s="118">
        <v>24</v>
      </c>
      <c r="BE18" s="118">
        <v>1</v>
      </c>
      <c r="BF18" s="118">
        <v>15</v>
      </c>
      <c r="BG18" s="118">
        <v>22</v>
      </c>
      <c r="BH18" s="118">
        <v>21</v>
      </c>
      <c r="BI18" s="118">
        <v>51</v>
      </c>
      <c r="BJ18" s="118">
        <v>56</v>
      </c>
      <c r="BK18" s="118">
        <v>99</v>
      </c>
      <c r="BL18" s="118">
        <v>3</v>
      </c>
      <c r="BM18" s="20"/>
      <c r="BN18" s="20"/>
      <c r="BO18" s="20"/>
      <c r="BP18" s="20"/>
      <c r="BQ18" s="20"/>
    </row>
    <row r="19" spans="1:69" s="215" customFormat="1" ht="24.95" customHeight="1" x14ac:dyDescent="0.25">
      <c r="A19" s="208" t="s">
        <v>811</v>
      </c>
      <c r="B19" s="125">
        <v>7</v>
      </c>
      <c r="C19" s="118">
        <v>5</v>
      </c>
      <c r="D19" s="118">
        <v>4</v>
      </c>
      <c r="E19" s="118">
        <v>4</v>
      </c>
      <c r="F19" s="118">
        <v>1</v>
      </c>
      <c r="G19" s="118">
        <v>7</v>
      </c>
      <c r="H19" s="118">
        <v>4</v>
      </c>
      <c r="I19" s="118">
        <v>160</v>
      </c>
      <c r="J19" s="118">
        <v>4</v>
      </c>
      <c r="K19" s="118">
        <v>141</v>
      </c>
      <c r="L19" s="118">
        <v>2</v>
      </c>
      <c r="M19" s="118">
        <v>198</v>
      </c>
      <c r="N19" s="118">
        <v>198</v>
      </c>
      <c r="O19" s="118">
        <v>726</v>
      </c>
      <c r="P19" s="118">
        <v>160</v>
      </c>
      <c r="Q19" s="118">
        <v>566</v>
      </c>
      <c r="R19" s="118">
        <v>726</v>
      </c>
      <c r="S19" s="118">
        <v>160</v>
      </c>
      <c r="T19" s="118">
        <v>566</v>
      </c>
      <c r="U19" s="118" t="s">
        <v>15</v>
      </c>
      <c r="V19" s="118" t="s">
        <v>15</v>
      </c>
      <c r="W19" s="118" t="s">
        <v>15</v>
      </c>
      <c r="X19" s="118" t="s">
        <v>15</v>
      </c>
      <c r="Y19" s="118" t="s">
        <v>15</v>
      </c>
      <c r="Z19" s="130">
        <v>165</v>
      </c>
      <c r="AA19" s="203" t="s">
        <v>35</v>
      </c>
      <c r="AB19" s="125">
        <f t="shared" si="4"/>
        <v>205</v>
      </c>
      <c r="AC19" s="118">
        <f t="shared" si="5"/>
        <v>6</v>
      </c>
      <c r="AD19" s="118">
        <v>25</v>
      </c>
      <c r="AE19" s="118">
        <v>24</v>
      </c>
      <c r="AF19" s="118">
        <v>1</v>
      </c>
      <c r="AG19" s="118">
        <v>5</v>
      </c>
      <c r="AH19" s="118">
        <v>5</v>
      </c>
      <c r="AI19" s="118">
        <v>0</v>
      </c>
      <c r="AJ19" s="118">
        <v>126</v>
      </c>
      <c r="AK19" s="118">
        <v>0</v>
      </c>
      <c r="AL19" s="118">
        <v>9</v>
      </c>
      <c r="AM19" s="118">
        <v>1</v>
      </c>
      <c r="AN19" s="118">
        <v>20</v>
      </c>
      <c r="AO19" s="118">
        <v>0</v>
      </c>
      <c r="AP19" s="118">
        <v>25</v>
      </c>
      <c r="AQ19" s="130">
        <v>0</v>
      </c>
      <c r="AR19" s="203" t="s">
        <v>35</v>
      </c>
      <c r="AS19" s="125">
        <f t="shared" si="6"/>
        <v>86</v>
      </c>
      <c r="AT19" s="118">
        <f t="shared" si="7"/>
        <v>36</v>
      </c>
      <c r="AU19" s="118">
        <v>0</v>
      </c>
      <c r="AV19" s="118">
        <v>0</v>
      </c>
      <c r="AW19" s="118">
        <v>0</v>
      </c>
      <c r="AX19" s="118">
        <v>5</v>
      </c>
      <c r="AY19" s="118">
        <v>5</v>
      </c>
      <c r="AZ19" s="118">
        <v>0</v>
      </c>
      <c r="BA19" s="118">
        <v>21</v>
      </c>
      <c r="BB19" s="118">
        <v>7</v>
      </c>
      <c r="BC19" s="118">
        <v>5</v>
      </c>
      <c r="BD19" s="118">
        <v>8</v>
      </c>
      <c r="BE19" s="118">
        <v>0</v>
      </c>
      <c r="BF19" s="118">
        <v>5</v>
      </c>
      <c r="BG19" s="118">
        <v>3</v>
      </c>
      <c r="BH19" s="118">
        <v>11</v>
      </c>
      <c r="BI19" s="118">
        <v>12</v>
      </c>
      <c r="BJ19" s="118">
        <v>20</v>
      </c>
      <c r="BK19" s="118">
        <v>22</v>
      </c>
      <c r="BL19" s="118">
        <v>3</v>
      </c>
      <c r="BM19" s="20"/>
      <c r="BN19" s="20"/>
      <c r="BO19" s="20"/>
      <c r="BP19" s="20"/>
      <c r="BQ19" s="20"/>
    </row>
    <row r="20" spans="1:69" s="215" customFormat="1" ht="24.95" customHeight="1" x14ac:dyDescent="0.25">
      <c r="A20" s="203" t="s">
        <v>36</v>
      </c>
      <c r="B20" s="125">
        <v>13</v>
      </c>
      <c r="C20" s="118">
        <v>3</v>
      </c>
      <c r="D20" s="118">
        <v>4</v>
      </c>
      <c r="E20" s="118">
        <v>4</v>
      </c>
      <c r="F20" s="118">
        <v>1</v>
      </c>
      <c r="G20" s="118">
        <v>4</v>
      </c>
      <c r="H20" s="118">
        <v>1</v>
      </c>
      <c r="I20" s="118">
        <v>30</v>
      </c>
      <c r="J20" s="118">
        <v>5</v>
      </c>
      <c r="K20" s="118">
        <v>211</v>
      </c>
      <c r="L20" s="118">
        <v>2</v>
      </c>
      <c r="M20" s="118">
        <v>130</v>
      </c>
      <c r="N20" s="118">
        <v>130</v>
      </c>
      <c r="O20" s="118">
        <v>795</v>
      </c>
      <c r="P20" s="118">
        <v>225</v>
      </c>
      <c r="Q20" s="118">
        <v>570</v>
      </c>
      <c r="R20" s="118">
        <v>770</v>
      </c>
      <c r="S20" s="118">
        <v>200</v>
      </c>
      <c r="T20" s="118">
        <v>570</v>
      </c>
      <c r="U20" s="118" t="s">
        <v>15</v>
      </c>
      <c r="V20" s="118" t="s">
        <v>15</v>
      </c>
      <c r="W20" s="118" t="s">
        <v>15</v>
      </c>
      <c r="X20" s="118" t="s">
        <v>15</v>
      </c>
      <c r="Y20" s="118" t="s">
        <v>15</v>
      </c>
      <c r="Z20" s="130">
        <v>30</v>
      </c>
      <c r="AA20" s="203" t="s">
        <v>36</v>
      </c>
      <c r="AB20" s="125">
        <f t="shared" si="4"/>
        <v>216</v>
      </c>
      <c r="AC20" s="118">
        <f t="shared" si="5"/>
        <v>24</v>
      </c>
      <c r="AD20" s="118">
        <v>33</v>
      </c>
      <c r="AE20" s="118">
        <v>33</v>
      </c>
      <c r="AF20" s="118">
        <v>0</v>
      </c>
      <c r="AG20" s="118">
        <v>15</v>
      </c>
      <c r="AH20" s="118">
        <v>15</v>
      </c>
      <c r="AI20" s="118">
        <v>0</v>
      </c>
      <c r="AJ20" s="118">
        <v>120</v>
      </c>
      <c r="AK20" s="118">
        <v>0</v>
      </c>
      <c r="AL20" s="118">
        <v>12</v>
      </c>
      <c r="AM20" s="118">
        <v>0</v>
      </c>
      <c r="AN20" s="118">
        <v>29</v>
      </c>
      <c r="AO20" s="118">
        <v>9</v>
      </c>
      <c r="AP20" s="118">
        <v>22</v>
      </c>
      <c r="AQ20" s="130">
        <v>0</v>
      </c>
      <c r="AR20" s="203" t="s">
        <v>36</v>
      </c>
      <c r="AS20" s="125">
        <f t="shared" si="6"/>
        <v>62</v>
      </c>
      <c r="AT20" s="118">
        <f t="shared" si="7"/>
        <v>31</v>
      </c>
      <c r="AU20" s="118">
        <v>0</v>
      </c>
      <c r="AV20" s="118">
        <v>0</v>
      </c>
      <c r="AW20" s="118">
        <v>0</v>
      </c>
      <c r="AX20" s="118">
        <v>3</v>
      </c>
      <c r="AY20" s="118">
        <v>3</v>
      </c>
      <c r="AZ20" s="118">
        <v>0</v>
      </c>
      <c r="BA20" s="118">
        <v>15</v>
      </c>
      <c r="BB20" s="118">
        <v>10</v>
      </c>
      <c r="BC20" s="118">
        <v>3</v>
      </c>
      <c r="BD20" s="118">
        <v>7</v>
      </c>
      <c r="BE20" s="118">
        <v>0</v>
      </c>
      <c r="BF20" s="118">
        <v>2</v>
      </c>
      <c r="BG20" s="118">
        <v>1</v>
      </c>
      <c r="BH20" s="118">
        <v>9</v>
      </c>
      <c r="BI20" s="118">
        <v>0</v>
      </c>
      <c r="BJ20" s="118">
        <v>25</v>
      </c>
      <c r="BK20" s="118">
        <v>18</v>
      </c>
      <c r="BL20" s="118">
        <v>0</v>
      </c>
      <c r="BM20" s="20"/>
      <c r="BN20" s="20"/>
      <c r="BO20" s="20"/>
      <c r="BP20" s="20"/>
      <c r="BQ20" s="20"/>
    </row>
    <row r="21" spans="1:69" s="215" customFormat="1" ht="24.95" customHeight="1" x14ac:dyDescent="0.25">
      <c r="A21" s="203" t="s">
        <v>37</v>
      </c>
      <c r="B21" s="125">
        <v>17</v>
      </c>
      <c r="C21" s="118">
        <v>5</v>
      </c>
      <c r="D21" s="118">
        <v>3</v>
      </c>
      <c r="E21" s="118">
        <v>3</v>
      </c>
      <c r="F21" s="118" t="s">
        <v>15</v>
      </c>
      <c r="G21" s="118">
        <v>3</v>
      </c>
      <c r="H21" s="118">
        <v>6</v>
      </c>
      <c r="I21" s="118">
        <v>312</v>
      </c>
      <c r="J21" s="118">
        <v>7</v>
      </c>
      <c r="K21" s="118">
        <v>280</v>
      </c>
      <c r="L21" s="118" t="s">
        <v>15</v>
      </c>
      <c r="M21" s="118" t="s">
        <v>15</v>
      </c>
      <c r="N21" s="118" t="s">
        <v>15</v>
      </c>
      <c r="O21" s="118">
        <v>905</v>
      </c>
      <c r="P21" s="118">
        <v>302</v>
      </c>
      <c r="Q21" s="118">
        <v>603</v>
      </c>
      <c r="R21" s="118">
        <v>799</v>
      </c>
      <c r="S21" s="118">
        <v>246</v>
      </c>
      <c r="T21" s="118">
        <v>553</v>
      </c>
      <c r="U21" s="118" t="s">
        <v>15</v>
      </c>
      <c r="V21" s="118" t="s">
        <v>15</v>
      </c>
      <c r="W21" s="118" t="s">
        <v>15</v>
      </c>
      <c r="X21" s="118" t="s">
        <v>15</v>
      </c>
      <c r="Y21" s="118" t="s">
        <v>15</v>
      </c>
      <c r="Z21" s="130">
        <v>160</v>
      </c>
      <c r="AA21" s="203" t="s">
        <v>37</v>
      </c>
      <c r="AB21" s="125">
        <f t="shared" si="4"/>
        <v>210</v>
      </c>
      <c r="AC21" s="118">
        <f t="shared" si="5"/>
        <v>30</v>
      </c>
      <c r="AD21" s="118">
        <v>19</v>
      </c>
      <c r="AE21" s="118">
        <v>19</v>
      </c>
      <c r="AF21" s="118">
        <v>0</v>
      </c>
      <c r="AG21" s="118">
        <v>18</v>
      </c>
      <c r="AH21" s="118">
        <v>18</v>
      </c>
      <c r="AI21" s="118">
        <v>0</v>
      </c>
      <c r="AJ21" s="118">
        <v>141</v>
      </c>
      <c r="AK21" s="118">
        <v>11</v>
      </c>
      <c r="AL21" s="118">
        <v>14</v>
      </c>
      <c r="AM21" s="118">
        <v>1</v>
      </c>
      <c r="AN21" s="118">
        <v>15</v>
      </c>
      <c r="AO21" s="118">
        <v>0</v>
      </c>
      <c r="AP21" s="118">
        <v>21</v>
      </c>
      <c r="AQ21" s="130">
        <v>0</v>
      </c>
      <c r="AR21" s="203" t="s">
        <v>37</v>
      </c>
      <c r="AS21" s="125">
        <f t="shared" si="6"/>
        <v>80</v>
      </c>
      <c r="AT21" s="118">
        <f t="shared" si="7"/>
        <v>33</v>
      </c>
      <c r="AU21" s="118">
        <v>0</v>
      </c>
      <c r="AV21" s="118">
        <v>0</v>
      </c>
      <c r="AW21" s="118">
        <v>0</v>
      </c>
      <c r="AX21" s="118">
        <v>1</v>
      </c>
      <c r="AY21" s="118">
        <v>1</v>
      </c>
      <c r="AZ21" s="118">
        <v>0</v>
      </c>
      <c r="BA21" s="118">
        <v>8</v>
      </c>
      <c r="BB21" s="118">
        <v>11</v>
      </c>
      <c r="BC21" s="118">
        <v>7</v>
      </c>
      <c r="BD21" s="118">
        <v>13</v>
      </c>
      <c r="BE21" s="118">
        <v>0</v>
      </c>
      <c r="BF21" s="118">
        <v>0</v>
      </c>
      <c r="BG21" s="118">
        <v>9</v>
      </c>
      <c r="BH21" s="118">
        <v>8</v>
      </c>
      <c r="BI21" s="118">
        <v>7</v>
      </c>
      <c r="BJ21" s="118">
        <v>49</v>
      </c>
      <c r="BK21" s="118">
        <v>0</v>
      </c>
      <c r="BL21" s="118">
        <v>0</v>
      </c>
      <c r="BM21" s="20"/>
      <c r="BN21" s="20"/>
      <c r="BO21" s="20"/>
      <c r="BP21" s="20"/>
      <c r="BQ21" s="20"/>
    </row>
    <row r="22" spans="1:69" s="215" customFormat="1" ht="24.95" customHeight="1" x14ac:dyDescent="0.25">
      <c r="A22" s="203" t="s">
        <v>38</v>
      </c>
      <c r="B22" s="125">
        <v>21</v>
      </c>
      <c r="C22" s="118">
        <v>6</v>
      </c>
      <c r="D22" s="118">
        <v>5</v>
      </c>
      <c r="E22" s="118">
        <v>5</v>
      </c>
      <c r="F22" s="118">
        <v>5</v>
      </c>
      <c r="G22" s="118">
        <v>5</v>
      </c>
      <c r="H22" s="118">
        <v>4</v>
      </c>
      <c r="I22" s="118">
        <v>93</v>
      </c>
      <c r="J22" s="118">
        <v>5</v>
      </c>
      <c r="K22" s="118">
        <v>586</v>
      </c>
      <c r="L22" s="118" t="s">
        <v>15</v>
      </c>
      <c r="M22" s="118" t="s">
        <v>15</v>
      </c>
      <c r="N22" s="118" t="s">
        <v>15</v>
      </c>
      <c r="O22" s="118">
        <v>1270</v>
      </c>
      <c r="P22" s="118">
        <v>400</v>
      </c>
      <c r="Q22" s="118">
        <v>870</v>
      </c>
      <c r="R22" s="118">
        <v>1266</v>
      </c>
      <c r="S22" s="118">
        <v>356</v>
      </c>
      <c r="T22" s="118">
        <v>870</v>
      </c>
      <c r="U22" s="118" t="s">
        <v>15</v>
      </c>
      <c r="V22" s="118" t="s">
        <v>15</v>
      </c>
      <c r="W22" s="118" t="s">
        <v>15</v>
      </c>
      <c r="X22" s="118" t="s">
        <v>15</v>
      </c>
      <c r="Y22" s="118" t="s">
        <v>15</v>
      </c>
      <c r="Z22" s="130">
        <v>241</v>
      </c>
      <c r="AA22" s="203" t="s">
        <v>38</v>
      </c>
      <c r="AB22" s="125">
        <f t="shared" si="4"/>
        <v>410</v>
      </c>
      <c r="AC22" s="118">
        <f t="shared" si="5"/>
        <v>35</v>
      </c>
      <c r="AD22" s="118">
        <v>48</v>
      </c>
      <c r="AE22" s="118">
        <v>49</v>
      </c>
      <c r="AF22" s="118">
        <v>4</v>
      </c>
      <c r="AG22" s="118">
        <v>26</v>
      </c>
      <c r="AH22" s="118">
        <v>26</v>
      </c>
      <c r="AI22" s="118" t="s">
        <v>15</v>
      </c>
      <c r="AJ22" s="118">
        <v>256</v>
      </c>
      <c r="AK22" s="118">
        <v>2</v>
      </c>
      <c r="AL22" s="118">
        <v>34</v>
      </c>
      <c r="AM22" s="118">
        <v>2</v>
      </c>
      <c r="AN22" s="118">
        <v>39</v>
      </c>
      <c r="AO22" s="118">
        <v>4</v>
      </c>
      <c r="AP22" s="118">
        <v>33</v>
      </c>
      <c r="AQ22" s="130">
        <v>1</v>
      </c>
      <c r="AR22" s="203" t="s">
        <v>38</v>
      </c>
      <c r="AS22" s="125">
        <f t="shared" si="6"/>
        <v>103</v>
      </c>
      <c r="AT22" s="118">
        <f t="shared" si="7"/>
        <v>8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10</v>
      </c>
      <c r="BB22" s="118">
        <v>2</v>
      </c>
      <c r="BC22" s="118">
        <v>6</v>
      </c>
      <c r="BD22" s="118">
        <v>1</v>
      </c>
      <c r="BE22" s="118">
        <v>2</v>
      </c>
      <c r="BF22" s="118">
        <v>1</v>
      </c>
      <c r="BG22" s="118">
        <v>11</v>
      </c>
      <c r="BH22" s="118">
        <v>4</v>
      </c>
      <c r="BI22" s="118">
        <v>15</v>
      </c>
      <c r="BJ22" s="118">
        <v>56</v>
      </c>
      <c r="BK22" s="118">
        <v>1</v>
      </c>
      <c r="BL22" s="118">
        <v>2</v>
      </c>
      <c r="BM22" s="20"/>
      <c r="BN22" s="20"/>
      <c r="BO22" s="20"/>
      <c r="BP22" s="20"/>
      <c r="BQ22" s="20"/>
    </row>
    <row r="23" spans="1:69" s="215" customFormat="1" ht="24.95" customHeight="1" x14ac:dyDescent="0.25">
      <c r="A23" s="203" t="s">
        <v>802</v>
      </c>
      <c r="B23" s="125">
        <v>9</v>
      </c>
      <c r="C23" s="118">
        <v>3</v>
      </c>
      <c r="D23" s="118">
        <v>3</v>
      </c>
      <c r="E23" s="118">
        <v>2</v>
      </c>
      <c r="F23" s="118">
        <v>2</v>
      </c>
      <c r="G23" s="118">
        <v>1</v>
      </c>
      <c r="H23" s="118">
        <v>5</v>
      </c>
      <c r="I23" s="118">
        <v>250</v>
      </c>
      <c r="J23" s="118">
        <v>4</v>
      </c>
      <c r="K23" s="118">
        <v>372</v>
      </c>
      <c r="L23" s="118">
        <v>3</v>
      </c>
      <c r="M23" s="118">
        <v>394</v>
      </c>
      <c r="N23" s="118">
        <v>394</v>
      </c>
      <c r="O23" s="118">
        <v>1128</v>
      </c>
      <c r="P23" s="118">
        <v>278</v>
      </c>
      <c r="Q23" s="118">
        <v>850</v>
      </c>
      <c r="R23" s="118">
        <v>1110</v>
      </c>
      <c r="S23" s="118">
        <v>260</v>
      </c>
      <c r="T23" s="118">
        <v>850</v>
      </c>
      <c r="U23" s="118">
        <v>18</v>
      </c>
      <c r="V23" s="118">
        <v>227</v>
      </c>
      <c r="W23" s="118" t="s">
        <v>15</v>
      </c>
      <c r="X23" s="118">
        <v>187</v>
      </c>
      <c r="Y23" s="118">
        <v>45</v>
      </c>
      <c r="Z23" s="130">
        <v>225</v>
      </c>
      <c r="AA23" s="203" t="s">
        <v>39</v>
      </c>
      <c r="AB23" s="125">
        <f t="shared" si="4"/>
        <v>452</v>
      </c>
      <c r="AC23" s="118">
        <f t="shared" si="5"/>
        <v>2</v>
      </c>
      <c r="AD23" s="118">
        <v>51</v>
      </c>
      <c r="AE23" s="118">
        <v>44</v>
      </c>
      <c r="AF23" s="118">
        <v>7</v>
      </c>
      <c r="AG23" s="118">
        <v>1</v>
      </c>
      <c r="AH23" s="118">
        <v>1</v>
      </c>
      <c r="AI23" s="118">
        <v>0</v>
      </c>
      <c r="AJ23" s="118">
        <v>313</v>
      </c>
      <c r="AK23" s="118">
        <v>0</v>
      </c>
      <c r="AL23" s="118">
        <v>28</v>
      </c>
      <c r="AM23" s="118">
        <v>0</v>
      </c>
      <c r="AN23" s="118">
        <v>20</v>
      </c>
      <c r="AO23" s="118">
        <v>1</v>
      </c>
      <c r="AP23" s="118">
        <v>40</v>
      </c>
      <c r="AQ23" s="130">
        <v>0</v>
      </c>
      <c r="AR23" s="203" t="s">
        <v>39</v>
      </c>
      <c r="AS23" s="125">
        <f t="shared" si="6"/>
        <v>187</v>
      </c>
      <c r="AT23" s="118">
        <f t="shared" si="7"/>
        <v>33</v>
      </c>
      <c r="AU23" s="118">
        <v>0</v>
      </c>
      <c r="AV23" s="118">
        <v>0</v>
      </c>
      <c r="AW23" s="118">
        <v>0</v>
      </c>
      <c r="AX23" s="118">
        <v>10</v>
      </c>
      <c r="AY23" s="118">
        <v>9</v>
      </c>
      <c r="AZ23" s="118">
        <v>1</v>
      </c>
      <c r="BA23" s="118">
        <v>38</v>
      </c>
      <c r="BB23" s="118">
        <v>4</v>
      </c>
      <c r="BC23" s="118">
        <v>9</v>
      </c>
      <c r="BD23" s="118">
        <v>8</v>
      </c>
      <c r="BE23" s="118">
        <v>3</v>
      </c>
      <c r="BF23" s="118">
        <v>4</v>
      </c>
      <c r="BG23" s="118">
        <v>12</v>
      </c>
      <c r="BH23" s="118">
        <v>7</v>
      </c>
      <c r="BI23" s="118">
        <v>7</v>
      </c>
      <c r="BJ23" s="118">
        <v>50</v>
      </c>
      <c r="BK23" s="118">
        <v>59</v>
      </c>
      <c r="BL23" s="118">
        <v>9</v>
      </c>
      <c r="BM23" s="20"/>
      <c r="BN23" s="20"/>
      <c r="BO23" s="20"/>
      <c r="BP23" s="20"/>
      <c r="BQ23" s="20"/>
    </row>
    <row r="24" spans="1:69" s="215" customFormat="1" ht="24.95" customHeight="1" x14ac:dyDescent="0.25">
      <c r="A24" s="203" t="s">
        <v>40</v>
      </c>
      <c r="B24" s="125">
        <v>14</v>
      </c>
      <c r="C24" s="118">
        <v>2</v>
      </c>
      <c r="D24" s="118">
        <v>3</v>
      </c>
      <c r="E24" s="118">
        <v>3</v>
      </c>
      <c r="F24" s="118">
        <v>3</v>
      </c>
      <c r="G24" s="118">
        <v>3</v>
      </c>
      <c r="H24" s="118" t="s">
        <v>15</v>
      </c>
      <c r="I24" s="118" t="s">
        <v>15</v>
      </c>
      <c r="J24" s="118">
        <v>3</v>
      </c>
      <c r="K24" s="118">
        <v>117</v>
      </c>
      <c r="L24" s="118">
        <v>2</v>
      </c>
      <c r="M24" s="118">
        <v>100</v>
      </c>
      <c r="N24" s="118">
        <v>70</v>
      </c>
      <c r="O24" s="118">
        <v>590</v>
      </c>
      <c r="P24" s="118">
        <v>270</v>
      </c>
      <c r="Q24" s="118">
        <v>320</v>
      </c>
      <c r="R24" s="118">
        <v>462</v>
      </c>
      <c r="S24" s="118">
        <v>142</v>
      </c>
      <c r="T24" s="118">
        <v>320</v>
      </c>
      <c r="U24" s="118" t="s">
        <v>15</v>
      </c>
      <c r="V24" s="118" t="s">
        <v>15</v>
      </c>
      <c r="W24" s="118" t="s">
        <v>15</v>
      </c>
      <c r="X24" s="118" t="s">
        <v>15</v>
      </c>
      <c r="Y24" s="118" t="s">
        <v>15</v>
      </c>
      <c r="Z24" s="118">
        <v>85</v>
      </c>
      <c r="AA24" s="203" t="s">
        <v>40</v>
      </c>
      <c r="AB24" s="125">
        <f t="shared" si="4"/>
        <v>198</v>
      </c>
      <c r="AC24" s="118">
        <f t="shared" si="5"/>
        <v>35</v>
      </c>
      <c r="AD24" s="118">
        <v>25</v>
      </c>
      <c r="AE24" s="118">
        <v>29</v>
      </c>
      <c r="AF24" s="118" t="s">
        <v>15</v>
      </c>
      <c r="AG24" s="118">
        <v>9</v>
      </c>
      <c r="AH24" s="118">
        <v>9</v>
      </c>
      <c r="AI24" s="118" t="s">
        <v>15</v>
      </c>
      <c r="AJ24" s="118">
        <v>123</v>
      </c>
      <c r="AK24" s="118">
        <v>21</v>
      </c>
      <c r="AL24" s="118">
        <v>14</v>
      </c>
      <c r="AM24" s="118">
        <v>2</v>
      </c>
      <c r="AN24" s="118">
        <v>17</v>
      </c>
      <c r="AO24" s="118">
        <v>1</v>
      </c>
      <c r="AP24" s="118">
        <v>19</v>
      </c>
      <c r="AQ24" s="130">
        <v>2</v>
      </c>
      <c r="AR24" s="203" t="s">
        <v>40</v>
      </c>
      <c r="AS24" s="125">
        <f t="shared" si="6"/>
        <v>39</v>
      </c>
      <c r="AT24" s="118">
        <f t="shared" si="7"/>
        <v>19</v>
      </c>
      <c r="AU24" s="118">
        <v>0</v>
      </c>
      <c r="AV24" s="118">
        <v>0</v>
      </c>
      <c r="AW24" s="118">
        <v>0</v>
      </c>
      <c r="AX24" s="118">
        <v>3</v>
      </c>
      <c r="AY24" s="118">
        <v>3</v>
      </c>
      <c r="AZ24" s="118" t="s">
        <v>15</v>
      </c>
      <c r="BA24" s="118">
        <v>10</v>
      </c>
      <c r="BB24" s="118">
        <v>4</v>
      </c>
      <c r="BC24" s="118">
        <v>2</v>
      </c>
      <c r="BD24" s="118">
        <v>4</v>
      </c>
      <c r="BE24" s="118">
        <v>1</v>
      </c>
      <c r="BF24" s="118">
        <v>3</v>
      </c>
      <c r="BG24" s="118">
        <v>1</v>
      </c>
      <c r="BH24" s="118">
        <v>5</v>
      </c>
      <c r="BI24" s="118">
        <v>5</v>
      </c>
      <c r="BJ24" s="118">
        <v>9</v>
      </c>
      <c r="BK24" s="118">
        <v>9</v>
      </c>
      <c r="BL24" s="118">
        <v>2</v>
      </c>
      <c r="BM24" s="20"/>
      <c r="BN24" s="20"/>
      <c r="BO24" s="20"/>
      <c r="BP24" s="20"/>
      <c r="BQ24" s="20"/>
    </row>
    <row r="25" spans="1:69" s="215" customFormat="1" ht="24.95" customHeight="1" x14ac:dyDescent="0.25">
      <c r="A25" s="203" t="s">
        <v>41</v>
      </c>
      <c r="B25" s="125" t="s">
        <v>15</v>
      </c>
      <c r="C25" s="118" t="s">
        <v>15</v>
      </c>
      <c r="D25" s="118" t="s">
        <v>15</v>
      </c>
      <c r="E25" s="118" t="s">
        <v>15</v>
      </c>
      <c r="F25" s="118" t="s">
        <v>15</v>
      </c>
      <c r="G25" s="118" t="s">
        <v>15</v>
      </c>
      <c r="H25" s="118" t="s">
        <v>15</v>
      </c>
      <c r="I25" s="118" t="s">
        <v>15</v>
      </c>
      <c r="J25" s="118">
        <v>2</v>
      </c>
      <c r="K25" s="118">
        <v>60</v>
      </c>
      <c r="L25" s="118">
        <v>1</v>
      </c>
      <c r="M25" s="118">
        <v>99</v>
      </c>
      <c r="N25" s="118">
        <v>99</v>
      </c>
      <c r="O25" s="118">
        <v>564</v>
      </c>
      <c r="P25" s="118">
        <v>147</v>
      </c>
      <c r="Q25" s="118">
        <v>417</v>
      </c>
      <c r="R25" s="118">
        <v>564</v>
      </c>
      <c r="S25" s="118">
        <v>147</v>
      </c>
      <c r="T25" s="118">
        <v>147</v>
      </c>
      <c r="U25" s="118" t="s">
        <v>15</v>
      </c>
      <c r="V25" s="118" t="s">
        <v>15</v>
      </c>
      <c r="W25" s="118" t="s">
        <v>15</v>
      </c>
      <c r="X25" s="118" t="s">
        <v>15</v>
      </c>
      <c r="Y25" s="118" t="s">
        <v>15</v>
      </c>
      <c r="Z25" s="118">
        <v>55</v>
      </c>
      <c r="AA25" s="203" t="s">
        <v>41</v>
      </c>
      <c r="AB25" s="125">
        <f t="shared" si="4"/>
        <v>157</v>
      </c>
      <c r="AC25" s="118">
        <f t="shared" si="5"/>
        <v>1</v>
      </c>
      <c r="AD25" s="118">
        <v>19</v>
      </c>
      <c r="AE25" s="118">
        <v>19</v>
      </c>
      <c r="AF25" s="118">
        <v>0</v>
      </c>
      <c r="AG25" s="118">
        <v>1</v>
      </c>
      <c r="AH25" s="118">
        <v>1</v>
      </c>
      <c r="AI25" s="118">
        <v>0</v>
      </c>
      <c r="AJ25" s="118">
        <v>93</v>
      </c>
      <c r="AK25" s="118">
        <v>0</v>
      </c>
      <c r="AL25" s="118">
        <v>11</v>
      </c>
      <c r="AM25" s="118">
        <v>0</v>
      </c>
      <c r="AN25" s="118">
        <v>16</v>
      </c>
      <c r="AO25" s="118">
        <v>0</v>
      </c>
      <c r="AP25" s="118">
        <v>18</v>
      </c>
      <c r="AQ25" s="130">
        <v>0</v>
      </c>
      <c r="AR25" s="203" t="s">
        <v>41</v>
      </c>
      <c r="AS25" s="125">
        <f t="shared" si="6"/>
        <v>43</v>
      </c>
      <c r="AT25" s="118">
        <f t="shared" si="7"/>
        <v>9</v>
      </c>
      <c r="AU25" s="118">
        <v>0</v>
      </c>
      <c r="AV25" s="118">
        <v>0</v>
      </c>
      <c r="AW25" s="118">
        <v>0</v>
      </c>
      <c r="AX25" s="118">
        <v>1</v>
      </c>
      <c r="AY25" s="118">
        <v>1</v>
      </c>
      <c r="AZ25" s="118">
        <v>0</v>
      </c>
      <c r="BA25" s="118">
        <v>12</v>
      </c>
      <c r="BB25" s="118">
        <v>1</v>
      </c>
      <c r="BC25" s="118">
        <v>1</v>
      </c>
      <c r="BD25" s="118">
        <v>4</v>
      </c>
      <c r="BE25" s="118">
        <v>0</v>
      </c>
      <c r="BF25" s="118">
        <v>1</v>
      </c>
      <c r="BG25" s="118">
        <v>0</v>
      </c>
      <c r="BH25" s="118">
        <v>2</v>
      </c>
      <c r="BI25" s="118">
        <v>2</v>
      </c>
      <c r="BJ25" s="118">
        <v>6</v>
      </c>
      <c r="BK25" s="118">
        <v>20</v>
      </c>
      <c r="BL25" s="118">
        <v>2</v>
      </c>
      <c r="BM25" s="20"/>
      <c r="BN25" s="20"/>
      <c r="BO25" s="20"/>
      <c r="BP25" s="20"/>
      <c r="BQ25" s="20"/>
    </row>
    <row r="26" spans="1:69" s="215" customFormat="1" ht="24.95" customHeight="1" x14ac:dyDescent="0.25">
      <c r="A26" s="203" t="s">
        <v>42</v>
      </c>
      <c r="B26" s="125">
        <v>24</v>
      </c>
      <c r="C26" s="118">
        <v>4</v>
      </c>
      <c r="D26" s="118">
        <v>7</v>
      </c>
      <c r="E26" s="118">
        <v>4</v>
      </c>
      <c r="F26" s="118">
        <v>3</v>
      </c>
      <c r="G26" s="118">
        <v>6</v>
      </c>
      <c r="H26" s="118">
        <v>10</v>
      </c>
      <c r="I26" s="118">
        <v>366</v>
      </c>
      <c r="J26" s="118">
        <v>3</v>
      </c>
      <c r="K26" s="118">
        <v>172</v>
      </c>
      <c r="L26" s="118">
        <v>2</v>
      </c>
      <c r="M26" s="118">
        <v>235</v>
      </c>
      <c r="N26" s="118">
        <v>167</v>
      </c>
      <c r="O26" s="118">
        <v>1082</v>
      </c>
      <c r="P26" s="118">
        <v>374</v>
      </c>
      <c r="Q26" s="118">
        <v>708</v>
      </c>
      <c r="R26" s="118">
        <v>954</v>
      </c>
      <c r="S26" s="118">
        <v>354</v>
      </c>
      <c r="T26" s="118">
        <v>600</v>
      </c>
      <c r="U26" s="118">
        <v>4</v>
      </c>
      <c r="V26" s="118" t="s">
        <v>15</v>
      </c>
      <c r="W26" s="118" t="s">
        <v>15</v>
      </c>
      <c r="X26" s="118" t="s">
        <v>15</v>
      </c>
      <c r="Y26" s="118" t="s">
        <v>15</v>
      </c>
      <c r="Z26" s="130">
        <v>70</v>
      </c>
      <c r="AA26" s="203" t="s">
        <v>42</v>
      </c>
      <c r="AB26" s="125">
        <f t="shared" si="4"/>
        <v>343</v>
      </c>
      <c r="AC26" s="118">
        <f t="shared" si="5"/>
        <v>29</v>
      </c>
      <c r="AD26" s="118">
        <v>47</v>
      </c>
      <c r="AE26" s="118">
        <v>43</v>
      </c>
      <c r="AF26" s="118">
        <v>4</v>
      </c>
      <c r="AG26" s="118">
        <v>19</v>
      </c>
      <c r="AH26" s="118">
        <v>18</v>
      </c>
      <c r="AI26" s="118">
        <v>1</v>
      </c>
      <c r="AJ26" s="118">
        <v>231</v>
      </c>
      <c r="AK26" s="118">
        <v>4</v>
      </c>
      <c r="AL26" s="118">
        <v>20</v>
      </c>
      <c r="AM26" s="118">
        <v>2</v>
      </c>
      <c r="AN26" s="118">
        <v>20</v>
      </c>
      <c r="AO26" s="118">
        <v>3</v>
      </c>
      <c r="AP26" s="118">
        <v>25</v>
      </c>
      <c r="AQ26" s="130">
        <v>1</v>
      </c>
      <c r="AR26" s="203" t="s">
        <v>42</v>
      </c>
      <c r="AS26" s="125">
        <f t="shared" si="6"/>
        <v>116</v>
      </c>
      <c r="AT26" s="118">
        <f t="shared" si="7"/>
        <v>44</v>
      </c>
      <c r="AU26" s="118">
        <v>0</v>
      </c>
      <c r="AV26" s="118">
        <v>0</v>
      </c>
      <c r="AW26" s="118">
        <v>0</v>
      </c>
      <c r="AX26" s="118">
        <v>18</v>
      </c>
      <c r="AY26" s="118">
        <v>18</v>
      </c>
      <c r="AZ26" s="118">
        <v>0</v>
      </c>
      <c r="BA26" s="118">
        <v>29</v>
      </c>
      <c r="BB26" s="118">
        <v>2</v>
      </c>
      <c r="BC26" s="118">
        <v>10</v>
      </c>
      <c r="BD26" s="118">
        <v>4</v>
      </c>
      <c r="BE26" s="118">
        <v>0</v>
      </c>
      <c r="BF26" s="118">
        <v>8</v>
      </c>
      <c r="BG26" s="118">
        <v>6</v>
      </c>
      <c r="BH26" s="118">
        <v>12</v>
      </c>
      <c r="BI26" s="118">
        <v>22</v>
      </c>
      <c r="BJ26" s="118">
        <v>23</v>
      </c>
      <c r="BK26" s="118">
        <v>22</v>
      </c>
      <c r="BL26" s="118">
        <v>4</v>
      </c>
      <c r="BM26" s="20"/>
      <c r="BN26" s="20"/>
      <c r="BO26" s="20"/>
      <c r="BP26" s="20"/>
      <c r="BQ26" s="20"/>
    </row>
    <row r="27" spans="1:69" s="215" customFormat="1" ht="24.95" customHeight="1" x14ac:dyDescent="0.25">
      <c r="A27" s="203" t="s">
        <v>43</v>
      </c>
      <c r="B27" s="125">
        <v>8</v>
      </c>
      <c r="C27" s="118">
        <v>4</v>
      </c>
      <c r="D27" s="118">
        <v>2</v>
      </c>
      <c r="E27" s="118">
        <v>1</v>
      </c>
      <c r="F27" s="118">
        <v>0</v>
      </c>
      <c r="G27" s="118">
        <v>2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263</v>
      </c>
      <c r="P27" s="118">
        <v>97</v>
      </c>
      <c r="Q27" s="118">
        <v>166</v>
      </c>
      <c r="R27" s="118">
        <v>243</v>
      </c>
      <c r="S27" s="118">
        <v>77</v>
      </c>
      <c r="T27" s="118">
        <v>166</v>
      </c>
      <c r="U27" s="118">
        <v>0</v>
      </c>
      <c r="V27" s="118">
        <v>0</v>
      </c>
      <c r="W27" s="118">
        <v>0</v>
      </c>
      <c r="X27" s="118">
        <v>0</v>
      </c>
      <c r="Y27" s="118" t="s">
        <v>15</v>
      </c>
      <c r="Z27" s="130">
        <v>45</v>
      </c>
      <c r="AA27" s="203" t="s">
        <v>43</v>
      </c>
      <c r="AB27" s="125">
        <f t="shared" si="4"/>
        <v>79</v>
      </c>
      <c r="AC27" s="118">
        <f t="shared" si="5"/>
        <v>5</v>
      </c>
      <c r="AD27" s="118">
        <v>10</v>
      </c>
      <c r="AE27" s="118">
        <v>11</v>
      </c>
      <c r="AF27" s="118">
        <v>2</v>
      </c>
      <c r="AG27" s="118">
        <v>3</v>
      </c>
      <c r="AH27" s="118">
        <v>2</v>
      </c>
      <c r="AI27" s="118">
        <v>1</v>
      </c>
      <c r="AJ27" s="118">
        <v>48</v>
      </c>
      <c r="AK27" s="118">
        <v>0</v>
      </c>
      <c r="AL27" s="118">
        <v>4</v>
      </c>
      <c r="AM27" s="118">
        <v>2</v>
      </c>
      <c r="AN27" s="118">
        <v>9</v>
      </c>
      <c r="AO27" s="118">
        <v>0</v>
      </c>
      <c r="AP27" s="118">
        <v>8</v>
      </c>
      <c r="AQ27" s="130">
        <v>0</v>
      </c>
      <c r="AR27" s="203" t="s">
        <v>43</v>
      </c>
      <c r="AS27" s="125">
        <f t="shared" si="6"/>
        <v>0</v>
      </c>
      <c r="AT27" s="118">
        <f t="shared" si="7"/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8">
        <v>0</v>
      </c>
      <c r="BH27" s="118">
        <v>0</v>
      </c>
      <c r="BI27" s="118">
        <v>0</v>
      </c>
      <c r="BJ27" s="118">
        <v>0</v>
      </c>
      <c r="BK27" s="118">
        <v>0</v>
      </c>
      <c r="BL27" s="118">
        <v>0</v>
      </c>
      <c r="BM27" s="20"/>
      <c r="BN27" s="20"/>
      <c r="BO27" s="20"/>
      <c r="BP27" s="20"/>
      <c r="BQ27" s="20"/>
    </row>
    <row r="28" spans="1:69" s="215" customFormat="1" ht="24.95" customHeight="1" x14ac:dyDescent="0.25">
      <c r="A28" s="203" t="s">
        <v>812</v>
      </c>
      <c r="B28" s="125">
        <v>13</v>
      </c>
      <c r="C28" s="118">
        <v>6</v>
      </c>
      <c r="D28" s="118">
        <v>7</v>
      </c>
      <c r="E28" s="118">
        <v>6</v>
      </c>
      <c r="F28" s="118">
        <v>5</v>
      </c>
      <c r="G28" s="118">
        <v>6</v>
      </c>
      <c r="H28" s="118">
        <v>2</v>
      </c>
      <c r="I28" s="118">
        <v>120</v>
      </c>
      <c r="J28" s="118">
        <v>1</v>
      </c>
      <c r="K28" s="118">
        <v>96</v>
      </c>
      <c r="L28" s="118">
        <v>5</v>
      </c>
      <c r="M28" s="118">
        <v>1460</v>
      </c>
      <c r="N28" s="118">
        <v>1460</v>
      </c>
      <c r="O28" s="118">
        <v>1895</v>
      </c>
      <c r="P28" s="118">
        <v>399</v>
      </c>
      <c r="Q28" s="118">
        <v>1496</v>
      </c>
      <c r="R28" s="118">
        <v>1860</v>
      </c>
      <c r="S28" s="118">
        <v>364</v>
      </c>
      <c r="T28" s="118">
        <v>1496</v>
      </c>
      <c r="U28" s="118">
        <v>0</v>
      </c>
      <c r="V28" s="118">
        <v>602</v>
      </c>
      <c r="W28" s="118">
        <v>0</v>
      </c>
      <c r="X28" s="118">
        <v>361</v>
      </c>
      <c r="Y28" s="118">
        <v>186</v>
      </c>
      <c r="Z28" s="130">
        <v>405</v>
      </c>
      <c r="AA28" s="203" t="s">
        <v>44</v>
      </c>
      <c r="AB28" s="125">
        <f t="shared" si="4"/>
        <v>684</v>
      </c>
      <c r="AC28" s="118">
        <f t="shared" si="5"/>
        <v>18</v>
      </c>
      <c r="AD28" s="118">
        <v>68</v>
      </c>
      <c r="AE28" s="118">
        <v>55</v>
      </c>
      <c r="AF28" s="118">
        <v>13</v>
      </c>
      <c r="AG28" s="118">
        <v>14</v>
      </c>
      <c r="AH28" s="118">
        <v>13</v>
      </c>
      <c r="AI28" s="118">
        <v>0</v>
      </c>
      <c r="AJ28" s="118">
        <v>480</v>
      </c>
      <c r="AK28" s="118">
        <v>1</v>
      </c>
      <c r="AL28" s="118">
        <v>45</v>
      </c>
      <c r="AM28" s="118">
        <v>0</v>
      </c>
      <c r="AN28" s="118">
        <v>36</v>
      </c>
      <c r="AO28" s="118">
        <v>3</v>
      </c>
      <c r="AP28" s="118">
        <v>55</v>
      </c>
      <c r="AQ28" s="130">
        <v>0</v>
      </c>
      <c r="AR28" s="203" t="s">
        <v>44</v>
      </c>
      <c r="AS28" s="125">
        <f t="shared" si="6"/>
        <v>341</v>
      </c>
      <c r="AT28" s="118">
        <f t="shared" si="7"/>
        <v>39</v>
      </c>
      <c r="AU28" s="118">
        <v>0</v>
      </c>
      <c r="AV28" s="118">
        <v>0</v>
      </c>
      <c r="AW28" s="118">
        <v>0</v>
      </c>
      <c r="AX28" s="118">
        <v>14</v>
      </c>
      <c r="AY28" s="118">
        <v>13</v>
      </c>
      <c r="AZ28" s="118">
        <v>1</v>
      </c>
      <c r="BA28" s="118">
        <v>93</v>
      </c>
      <c r="BB28" s="118">
        <v>3</v>
      </c>
      <c r="BC28" s="118">
        <v>14</v>
      </c>
      <c r="BD28" s="118">
        <v>6</v>
      </c>
      <c r="BE28" s="118">
        <v>6</v>
      </c>
      <c r="BF28" s="118">
        <v>8</v>
      </c>
      <c r="BG28" s="118">
        <v>8</v>
      </c>
      <c r="BH28" s="118">
        <v>8</v>
      </c>
      <c r="BI28" s="118">
        <v>3</v>
      </c>
      <c r="BJ28" s="118">
        <v>15</v>
      </c>
      <c r="BK28" s="118">
        <v>192</v>
      </c>
      <c r="BL28" s="118">
        <v>10</v>
      </c>
      <c r="BM28" s="20"/>
      <c r="BN28" s="20"/>
      <c r="BO28" s="20"/>
      <c r="BP28" s="20"/>
      <c r="BQ28" s="20"/>
    </row>
    <row r="29" spans="1:69" s="215" customFormat="1" ht="26.25" customHeight="1" x14ac:dyDescent="0.25">
      <c r="A29" s="208" t="s">
        <v>45</v>
      </c>
      <c r="B29" s="125">
        <v>3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116</v>
      </c>
      <c r="P29" s="118">
        <v>36</v>
      </c>
      <c r="Q29" s="118">
        <v>80</v>
      </c>
      <c r="R29" s="118">
        <v>116</v>
      </c>
      <c r="S29" s="118">
        <v>36</v>
      </c>
      <c r="T29" s="118">
        <v>80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30">
        <v>0</v>
      </c>
      <c r="AA29" s="203" t="s">
        <v>45</v>
      </c>
      <c r="AB29" s="125">
        <f t="shared" si="4"/>
        <v>38</v>
      </c>
      <c r="AC29" s="118">
        <f t="shared" si="5"/>
        <v>1</v>
      </c>
      <c r="AD29" s="118">
        <v>6</v>
      </c>
      <c r="AE29" s="118">
        <v>6</v>
      </c>
      <c r="AF29" s="118">
        <v>0</v>
      </c>
      <c r="AG29" s="118">
        <v>0</v>
      </c>
      <c r="AH29" s="118">
        <v>0</v>
      </c>
      <c r="AI29" s="118">
        <v>0</v>
      </c>
      <c r="AJ29" s="118">
        <v>20</v>
      </c>
      <c r="AK29" s="118">
        <v>0</v>
      </c>
      <c r="AL29" s="118">
        <v>2</v>
      </c>
      <c r="AM29" s="118">
        <v>1</v>
      </c>
      <c r="AN29" s="118">
        <v>3</v>
      </c>
      <c r="AO29" s="118">
        <v>0</v>
      </c>
      <c r="AP29" s="118">
        <v>7</v>
      </c>
      <c r="AQ29" s="130">
        <v>0</v>
      </c>
      <c r="AR29" s="203" t="s">
        <v>45</v>
      </c>
      <c r="AS29" s="125">
        <f t="shared" si="6"/>
        <v>0</v>
      </c>
      <c r="AT29" s="118">
        <f t="shared" si="7"/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8">
        <v>0</v>
      </c>
      <c r="BH29" s="118">
        <v>0</v>
      </c>
      <c r="BI29" s="118">
        <v>0</v>
      </c>
      <c r="BJ29" s="118">
        <v>0</v>
      </c>
      <c r="BK29" s="118">
        <v>0</v>
      </c>
      <c r="BL29" s="118">
        <v>0</v>
      </c>
      <c r="BM29" s="20"/>
      <c r="BN29" s="20"/>
      <c r="BO29" s="20"/>
      <c r="BP29" s="20"/>
      <c r="BQ29" s="20"/>
    </row>
    <row r="30" spans="1:69" s="215" customFormat="1" ht="24.95" customHeight="1" x14ac:dyDescent="0.25">
      <c r="A30" s="208" t="s">
        <v>46</v>
      </c>
      <c r="B30" s="125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1</v>
      </c>
      <c r="I30" s="118">
        <v>80</v>
      </c>
      <c r="J30" s="118">
        <v>1</v>
      </c>
      <c r="K30" s="118">
        <v>42</v>
      </c>
      <c r="L30" s="118">
        <v>0</v>
      </c>
      <c r="M30" s="118">
        <v>0</v>
      </c>
      <c r="N30" s="118">
        <v>0</v>
      </c>
      <c r="O30" s="118">
        <v>503</v>
      </c>
      <c r="P30" s="118">
        <v>156</v>
      </c>
      <c r="Q30" s="118">
        <v>347</v>
      </c>
      <c r="R30" s="118">
        <v>494</v>
      </c>
      <c r="S30" s="118">
        <v>147</v>
      </c>
      <c r="T30" s="118">
        <v>347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30">
        <v>342</v>
      </c>
      <c r="AA30" s="203" t="s">
        <v>46</v>
      </c>
      <c r="AB30" s="125">
        <f t="shared" si="4"/>
        <v>176</v>
      </c>
      <c r="AC30" s="118">
        <f t="shared" si="5"/>
        <v>2</v>
      </c>
      <c r="AD30" s="118">
        <v>30</v>
      </c>
      <c r="AE30" s="118">
        <v>29</v>
      </c>
      <c r="AF30" s="118">
        <v>1</v>
      </c>
      <c r="AG30" s="118">
        <v>2</v>
      </c>
      <c r="AH30" s="118">
        <v>2</v>
      </c>
      <c r="AI30" s="118">
        <v>0</v>
      </c>
      <c r="AJ30" s="118">
        <v>106</v>
      </c>
      <c r="AK30" s="118">
        <v>0</v>
      </c>
      <c r="AL30" s="118">
        <v>10</v>
      </c>
      <c r="AM30" s="118">
        <v>0</v>
      </c>
      <c r="AN30" s="118">
        <v>15</v>
      </c>
      <c r="AO30" s="118">
        <v>0</v>
      </c>
      <c r="AP30" s="118">
        <v>15</v>
      </c>
      <c r="AQ30" s="130">
        <v>0</v>
      </c>
      <c r="AR30" s="203" t="s">
        <v>46</v>
      </c>
      <c r="AS30" s="125">
        <f t="shared" si="6"/>
        <v>16</v>
      </c>
      <c r="AT30" s="118">
        <f t="shared" si="7"/>
        <v>4</v>
      </c>
      <c r="AU30" s="118">
        <v>0</v>
      </c>
      <c r="AV30" s="118">
        <v>0</v>
      </c>
      <c r="AW30" s="118">
        <v>0</v>
      </c>
      <c r="AX30" s="118">
        <v>0</v>
      </c>
      <c r="AY30" s="118">
        <v>0</v>
      </c>
      <c r="AZ30" s="118">
        <v>0</v>
      </c>
      <c r="BA30" s="118">
        <v>2</v>
      </c>
      <c r="BB30" s="118">
        <v>0</v>
      </c>
      <c r="BC30" s="118">
        <v>1</v>
      </c>
      <c r="BD30" s="118">
        <v>2</v>
      </c>
      <c r="BE30" s="118">
        <v>0</v>
      </c>
      <c r="BF30" s="118">
        <v>1</v>
      </c>
      <c r="BG30" s="118">
        <v>2</v>
      </c>
      <c r="BH30" s="118">
        <v>1</v>
      </c>
      <c r="BI30" s="118">
        <v>0</v>
      </c>
      <c r="BJ30" s="118">
        <v>11</v>
      </c>
      <c r="BK30" s="118">
        <v>0</v>
      </c>
      <c r="BL30" s="118">
        <v>0</v>
      </c>
      <c r="BM30" s="20"/>
      <c r="BN30" s="20"/>
      <c r="BO30" s="20"/>
      <c r="BP30" s="20"/>
      <c r="BQ30" s="20"/>
    </row>
    <row r="31" spans="1:69" s="215" customFormat="1" ht="24.95" customHeight="1" x14ac:dyDescent="0.25">
      <c r="A31" s="203" t="s">
        <v>814</v>
      </c>
      <c r="B31" s="125">
        <v>10</v>
      </c>
      <c r="C31" s="118">
        <v>2</v>
      </c>
      <c r="D31" s="118">
        <v>2</v>
      </c>
      <c r="E31" s="118">
        <v>2</v>
      </c>
      <c r="F31" s="118" t="s">
        <v>15</v>
      </c>
      <c r="G31" s="118">
        <v>4</v>
      </c>
      <c r="H31" s="118">
        <v>2</v>
      </c>
      <c r="I31" s="118">
        <v>74</v>
      </c>
      <c r="J31" s="118">
        <v>5</v>
      </c>
      <c r="K31" s="118">
        <v>291</v>
      </c>
      <c r="L31" s="118" t="s">
        <v>15</v>
      </c>
      <c r="M31" s="118" t="s">
        <v>15</v>
      </c>
      <c r="N31" s="118" t="s">
        <v>15</v>
      </c>
      <c r="O31" s="118">
        <v>117</v>
      </c>
      <c r="P31" s="118">
        <v>117</v>
      </c>
      <c r="Q31" s="118" t="s">
        <v>15</v>
      </c>
      <c r="R31" s="118">
        <v>117</v>
      </c>
      <c r="S31" s="118">
        <v>117</v>
      </c>
      <c r="T31" s="118" t="s">
        <v>15</v>
      </c>
      <c r="U31" s="118" t="s">
        <v>15</v>
      </c>
      <c r="V31" s="118" t="s">
        <v>15</v>
      </c>
      <c r="W31" s="118" t="s">
        <v>15</v>
      </c>
      <c r="X31" s="118" t="s">
        <v>15</v>
      </c>
      <c r="Y31" s="118" t="s">
        <v>15</v>
      </c>
      <c r="Z31" s="130">
        <v>120</v>
      </c>
      <c r="AA31" s="203" t="s">
        <v>814</v>
      </c>
      <c r="AB31" s="125">
        <f t="shared" si="4"/>
        <v>137</v>
      </c>
      <c r="AC31" s="118">
        <f t="shared" si="5"/>
        <v>16</v>
      </c>
      <c r="AD31" s="118">
        <v>27</v>
      </c>
      <c r="AE31" s="118">
        <v>27</v>
      </c>
      <c r="AF31" s="118">
        <v>0</v>
      </c>
      <c r="AG31" s="118">
        <v>12</v>
      </c>
      <c r="AH31" s="118">
        <v>12</v>
      </c>
      <c r="AI31" s="118">
        <v>0</v>
      </c>
      <c r="AJ31" s="118">
        <v>57</v>
      </c>
      <c r="AK31" s="118">
        <v>0</v>
      </c>
      <c r="AL31" s="118">
        <v>8</v>
      </c>
      <c r="AM31" s="118">
        <v>1</v>
      </c>
      <c r="AN31" s="118">
        <v>36</v>
      </c>
      <c r="AO31" s="118">
        <v>3</v>
      </c>
      <c r="AP31" s="118">
        <v>9</v>
      </c>
      <c r="AQ31" s="130">
        <v>0</v>
      </c>
      <c r="AR31" s="203" t="s">
        <v>814</v>
      </c>
      <c r="AS31" s="125">
        <f t="shared" si="6"/>
        <v>53</v>
      </c>
      <c r="AT31" s="118">
        <f t="shared" si="7"/>
        <v>9</v>
      </c>
      <c r="AU31" s="118">
        <v>0</v>
      </c>
      <c r="AV31" s="118">
        <v>0</v>
      </c>
      <c r="AW31" s="118">
        <v>0</v>
      </c>
      <c r="AX31" s="118">
        <v>0</v>
      </c>
      <c r="AY31" s="118">
        <v>0</v>
      </c>
      <c r="AZ31" s="118">
        <v>0</v>
      </c>
      <c r="BA31" s="118">
        <v>8</v>
      </c>
      <c r="BB31" s="118">
        <v>2</v>
      </c>
      <c r="BC31" s="118">
        <v>6</v>
      </c>
      <c r="BD31" s="118">
        <v>1</v>
      </c>
      <c r="BE31" s="118">
        <v>0</v>
      </c>
      <c r="BF31" s="118">
        <v>2</v>
      </c>
      <c r="BG31" s="118">
        <v>4</v>
      </c>
      <c r="BH31" s="118">
        <v>4</v>
      </c>
      <c r="BI31" s="118">
        <v>11</v>
      </c>
      <c r="BJ31" s="118">
        <v>24</v>
      </c>
      <c r="BK31" s="118">
        <v>0</v>
      </c>
      <c r="BL31" s="118">
        <v>0</v>
      </c>
      <c r="BM31" s="20"/>
      <c r="BN31" s="20"/>
      <c r="BO31" s="20"/>
      <c r="BP31" s="20"/>
      <c r="BQ31" s="20"/>
    </row>
    <row r="32" spans="1:69" s="217" customFormat="1" ht="24.95" customHeight="1" x14ac:dyDescent="0.25">
      <c r="A32" s="203" t="s">
        <v>48</v>
      </c>
      <c r="B32" s="125">
        <v>12</v>
      </c>
      <c r="C32" s="118">
        <v>3</v>
      </c>
      <c r="D32" s="118">
        <v>3</v>
      </c>
      <c r="E32" s="118">
        <v>3</v>
      </c>
      <c r="F32" s="118" t="s">
        <v>15</v>
      </c>
      <c r="G32" s="118">
        <v>3</v>
      </c>
      <c r="H32" s="118">
        <v>1</v>
      </c>
      <c r="I32" s="118">
        <v>28</v>
      </c>
      <c r="J32" s="118">
        <v>4</v>
      </c>
      <c r="K32" s="118">
        <v>200</v>
      </c>
      <c r="L32" s="118">
        <v>1</v>
      </c>
      <c r="M32" s="118">
        <v>44</v>
      </c>
      <c r="N32" s="118">
        <v>44</v>
      </c>
      <c r="O32" s="118">
        <v>333</v>
      </c>
      <c r="P32" s="118">
        <v>108</v>
      </c>
      <c r="Q32" s="118">
        <v>225</v>
      </c>
      <c r="R32" s="118">
        <v>333</v>
      </c>
      <c r="S32" s="118">
        <v>108</v>
      </c>
      <c r="T32" s="118">
        <v>225</v>
      </c>
      <c r="U32" s="118" t="s">
        <v>15</v>
      </c>
      <c r="V32" s="118" t="s">
        <v>15</v>
      </c>
      <c r="W32" s="118" t="s">
        <v>15</v>
      </c>
      <c r="X32" s="118" t="s">
        <v>15</v>
      </c>
      <c r="Y32" s="118" t="s">
        <v>15</v>
      </c>
      <c r="Z32" s="130">
        <v>141</v>
      </c>
      <c r="AA32" s="203" t="s">
        <v>48</v>
      </c>
      <c r="AB32" s="125">
        <f t="shared" si="4"/>
        <v>170</v>
      </c>
      <c r="AC32" s="118">
        <f t="shared" si="5"/>
        <v>13</v>
      </c>
      <c r="AD32" s="118">
        <v>27</v>
      </c>
      <c r="AE32" s="118">
        <v>27</v>
      </c>
      <c r="AF32" s="118">
        <v>0</v>
      </c>
      <c r="AG32" s="118">
        <v>5</v>
      </c>
      <c r="AH32" s="118">
        <v>5</v>
      </c>
      <c r="AI32" s="118">
        <v>0</v>
      </c>
      <c r="AJ32" s="118">
        <v>89</v>
      </c>
      <c r="AK32" s="118">
        <v>0</v>
      </c>
      <c r="AL32" s="118">
        <v>16</v>
      </c>
      <c r="AM32" s="118">
        <v>5</v>
      </c>
      <c r="AN32" s="118">
        <v>22</v>
      </c>
      <c r="AO32" s="118">
        <v>0</v>
      </c>
      <c r="AP32" s="118">
        <v>16</v>
      </c>
      <c r="AQ32" s="130">
        <v>3</v>
      </c>
      <c r="AR32" s="203" t="s">
        <v>48</v>
      </c>
      <c r="AS32" s="125">
        <f t="shared" si="6"/>
        <v>44</v>
      </c>
      <c r="AT32" s="118">
        <f t="shared" si="7"/>
        <v>20</v>
      </c>
      <c r="AU32" s="118">
        <v>0</v>
      </c>
      <c r="AV32" s="118">
        <v>0</v>
      </c>
      <c r="AW32" s="118">
        <v>0</v>
      </c>
      <c r="AX32" s="118">
        <v>2</v>
      </c>
      <c r="AY32" s="118">
        <v>3</v>
      </c>
      <c r="AZ32" s="118">
        <v>0</v>
      </c>
      <c r="BA32" s="118">
        <v>7</v>
      </c>
      <c r="BB32" s="118">
        <v>2</v>
      </c>
      <c r="BC32" s="118">
        <v>4</v>
      </c>
      <c r="BD32" s="118">
        <v>6</v>
      </c>
      <c r="BE32" s="118">
        <v>0</v>
      </c>
      <c r="BF32" s="118">
        <v>4</v>
      </c>
      <c r="BG32" s="118">
        <v>2</v>
      </c>
      <c r="BH32" s="118">
        <v>6</v>
      </c>
      <c r="BI32" s="118">
        <v>6</v>
      </c>
      <c r="BJ32" s="118">
        <v>18</v>
      </c>
      <c r="BK32" s="118">
        <v>7</v>
      </c>
      <c r="BL32" s="118">
        <v>0</v>
      </c>
      <c r="BM32" s="216"/>
      <c r="BN32" s="216"/>
      <c r="BO32" s="216"/>
      <c r="BP32" s="216"/>
      <c r="BQ32" s="216"/>
    </row>
    <row r="33" spans="1:69" s="217" customFormat="1" ht="24.95" customHeight="1" x14ac:dyDescent="0.25">
      <c r="A33" s="203" t="s">
        <v>49</v>
      </c>
      <c r="B33" s="125">
        <v>2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 t="s">
        <v>15</v>
      </c>
      <c r="I33" s="118" t="s">
        <v>15</v>
      </c>
      <c r="J33" s="118" t="s">
        <v>15</v>
      </c>
      <c r="K33" s="118" t="s">
        <v>15</v>
      </c>
      <c r="L33" s="118" t="s">
        <v>15</v>
      </c>
      <c r="M33" s="118" t="s">
        <v>15</v>
      </c>
      <c r="N33" s="118" t="s">
        <v>15</v>
      </c>
      <c r="O33" s="118">
        <v>96</v>
      </c>
      <c r="P33" s="118">
        <v>26</v>
      </c>
      <c r="Q33" s="118">
        <v>70</v>
      </c>
      <c r="R33" s="118">
        <v>96</v>
      </c>
      <c r="S33" s="118">
        <v>26</v>
      </c>
      <c r="T33" s="118">
        <v>70</v>
      </c>
      <c r="U33" s="118" t="s">
        <v>15</v>
      </c>
      <c r="V33" s="118" t="s">
        <v>15</v>
      </c>
      <c r="W33" s="118" t="s">
        <v>15</v>
      </c>
      <c r="X33" s="118" t="s">
        <v>15</v>
      </c>
      <c r="Y33" s="118" t="s">
        <v>15</v>
      </c>
      <c r="Z33" s="130">
        <v>55</v>
      </c>
      <c r="AA33" s="203" t="s">
        <v>49</v>
      </c>
      <c r="AB33" s="125">
        <f t="shared" si="4"/>
        <v>32</v>
      </c>
      <c r="AC33" s="118">
        <f t="shared" si="5"/>
        <v>1</v>
      </c>
      <c r="AD33" s="118">
        <v>4</v>
      </c>
      <c r="AE33" s="118">
        <v>3</v>
      </c>
      <c r="AF33" s="118">
        <v>1</v>
      </c>
      <c r="AG33" s="118">
        <v>1</v>
      </c>
      <c r="AH33" s="118">
        <v>1</v>
      </c>
      <c r="AI33" s="118">
        <v>0</v>
      </c>
      <c r="AJ33" s="118">
        <v>19</v>
      </c>
      <c r="AK33" s="118">
        <v>0</v>
      </c>
      <c r="AL33" s="118">
        <v>2</v>
      </c>
      <c r="AM33" s="118">
        <v>0</v>
      </c>
      <c r="AN33" s="118">
        <v>3</v>
      </c>
      <c r="AO33" s="118">
        <v>0</v>
      </c>
      <c r="AP33" s="118">
        <v>4</v>
      </c>
      <c r="AQ33" s="130">
        <v>0</v>
      </c>
      <c r="AR33" s="203" t="s">
        <v>49</v>
      </c>
      <c r="AS33" s="125">
        <f t="shared" si="6"/>
        <v>0</v>
      </c>
      <c r="AT33" s="118">
        <f t="shared" si="7"/>
        <v>0</v>
      </c>
      <c r="AU33" s="118">
        <v>0</v>
      </c>
      <c r="AV33" s="118">
        <v>0</v>
      </c>
      <c r="AW33" s="118">
        <v>0</v>
      </c>
      <c r="AX33" s="118">
        <v>0</v>
      </c>
      <c r="AY33" s="118">
        <v>0</v>
      </c>
      <c r="AZ33" s="118">
        <v>0</v>
      </c>
      <c r="BA33" s="118">
        <v>0</v>
      </c>
      <c r="BB33" s="118">
        <v>0</v>
      </c>
      <c r="BC33" s="118">
        <v>0</v>
      </c>
      <c r="BD33" s="118">
        <v>0</v>
      </c>
      <c r="BE33" s="118">
        <v>0</v>
      </c>
      <c r="BF33" s="118">
        <v>0</v>
      </c>
      <c r="BG33" s="118">
        <v>0</v>
      </c>
      <c r="BH33" s="118">
        <v>0</v>
      </c>
      <c r="BI33" s="118">
        <v>0</v>
      </c>
      <c r="BJ33" s="118">
        <v>0</v>
      </c>
      <c r="BK33" s="118">
        <v>0</v>
      </c>
      <c r="BL33" s="118">
        <v>0</v>
      </c>
      <c r="BM33" s="216"/>
      <c r="BN33" s="216"/>
      <c r="BO33" s="216"/>
      <c r="BP33" s="216"/>
      <c r="BQ33" s="216"/>
    </row>
    <row r="34" spans="1:69" s="217" customFormat="1" ht="24.95" customHeight="1" x14ac:dyDescent="0.25">
      <c r="A34" s="209" t="s">
        <v>50</v>
      </c>
      <c r="B34" s="126">
        <v>0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8">
        <v>0</v>
      </c>
      <c r="Q34" s="128">
        <v>0</v>
      </c>
      <c r="R34" s="120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31">
        <v>0</v>
      </c>
      <c r="AA34" s="204" t="s">
        <v>50</v>
      </c>
      <c r="AB34" s="126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218">
        <v>0</v>
      </c>
      <c r="AR34" s="204" t="s">
        <v>50</v>
      </c>
      <c r="AS34" s="126">
        <f t="shared" si="6"/>
        <v>0</v>
      </c>
      <c r="AT34" s="120">
        <f t="shared" si="7"/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120">
        <v>0</v>
      </c>
      <c r="BG34" s="120">
        <v>0</v>
      </c>
      <c r="BH34" s="120">
        <v>0</v>
      </c>
      <c r="BI34" s="120">
        <v>0</v>
      </c>
      <c r="BJ34" s="120">
        <v>0</v>
      </c>
      <c r="BK34" s="120">
        <v>0</v>
      </c>
      <c r="BL34" s="120">
        <v>0</v>
      </c>
      <c r="BM34" s="216"/>
      <c r="BN34" s="216"/>
      <c r="BO34" s="216"/>
      <c r="BP34" s="216"/>
      <c r="BQ34" s="216"/>
    </row>
    <row r="35" spans="1:69" s="5" customFormat="1" x14ac:dyDescent="0.25">
      <c r="A35" s="14"/>
      <c r="B35" s="13"/>
      <c r="C35" s="12"/>
      <c r="I35" s="13"/>
      <c r="J35" s="14"/>
      <c r="K35" s="12"/>
      <c r="M35" s="12"/>
      <c r="N35" s="3"/>
      <c r="O35" s="3"/>
      <c r="P35" s="15"/>
      <c r="R35" s="3"/>
      <c r="S35" s="3"/>
      <c r="T35" s="3"/>
      <c r="U35" s="3"/>
      <c r="V35" s="3"/>
      <c r="W35" s="3"/>
      <c r="X35" s="3"/>
      <c r="Y35" s="3"/>
      <c r="Z35" s="3"/>
      <c r="AA35" s="18"/>
      <c r="AB35" s="14"/>
      <c r="AD35" s="14"/>
      <c r="AE35" s="14"/>
      <c r="AF35" s="14"/>
      <c r="AH35" s="13"/>
      <c r="AJ35" s="13"/>
      <c r="AK35" s="14"/>
      <c r="AL35" s="14"/>
      <c r="AM35" s="13"/>
      <c r="AN35" s="13"/>
      <c r="AQ35" s="15"/>
      <c r="AR35" s="18" t="s">
        <v>24</v>
      </c>
      <c r="AS35" s="14"/>
      <c r="AT35" s="14" t="s">
        <v>51</v>
      </c>
      <c r="AV35" s="14"/>
      <c r="AW35" s="14"/>
      <c r="AY35" s="24" t="s">
        <v>52</v>
      </c>
      <c r="BA35" s="13"/>
      <c r="BB35" s="14"/>
      <c r="BD35" s="24" t="s">
        <v>53</v>
      </c>
      <c r="BE35" s="24"/>
      <c r="BI35" s="24"/>
      <c r="BJ35" s="24"/>
      <c r="BK35" s="24"/>
      <c r="BL35" s="37"/>
      <c r="BM35" s="3"/>
      <c r="BN35" s="3"/>
      <c r="BO35" s="3"/>
      <c r="BP35" s="3"/>
      <c r="BQ35" s="3"/>
    </row>
    <row r="36" spans="1:69" s="5" customFormat="1" ht="16.5" customHeight="1" x14ac:dyDescent="0.25">
      <c r="A36" s="38"/>
      <c r="B36" s="14"/>
      <c r="C36" s="14"/>
      <c r="I36" s="13"/>
      <c r="J36" s="14"/>
      <c r="K36" s="13"/>
      <c r="L36" s="13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19"/>
      <c r="AB36" s="16"/>
      <c r="AC36" s="13"/>
      <c r="AD36" s="14"/>
      <c r="AE36" s="14"/>
      <c r="AF36" s="14"/>
      <c r="AH36" s="13"/>
      <c r="AJ36" s="13"/>
      <c r="AK36" s="14"/>
      <c r="AL36" s="14"/>
      <c r="AM36" s="13"/>
      <c r="AN36" s="13"/>
      <c r="AO36" s="14"/>
      <c r="AP36" s="14"/>
      <c r="AQ36" s="14"/>
      <c r="AR36" s="219"/>
      <c r="AS36" s="16"/>
      <c r="AT36" s="13"/>
      <c r="AU36" s="14"/>
      <c r="AV36" s="14"/>
      <c r="AW36" s="14"/>
      <c r="AY36" s="13" t="s">
        <v>14</v>
      </c>
      <c r="BA36" s="13"/>
      <c r="BB36" s="14"/>
      <c r="BD36" s="14"/>
      <c r="BE36" s="13"/>
      <c r="BF36" s="14"/>
      <c r="BG36" s="14"/>
      <c r="BH36" s="14"/>
      <c r="BI36" s="14"/>
      <c r="BJ36" s="14"/>
      <c r="BK36" s="14"/>
      <c r="BL36" s="14"/>
      <c r="BM36" s="3"/>
      <c r="BN36" s="3"/>
      <c r="BO36" s="3"/>
      <c r="BP36" s="3"/>
      <c r="BQ36" s="3"/>
    </row>
    <row r="37" spans="1:69" s="5" customFormat="1" ht="16.5" customHeight="1" x14ac:dyDescent="0.25">
      <c r="A37" s="221"/>
      <c r="B37" s="12"/>
      <c r="C37" s="12"/>
      <c r="D37" s="12"/>
      <c r="E37" s="12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58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6" t="s">
        <v>834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s="5" customFormat="1" ht="16.149999999999999" customHeight="1" x14ac:dyDescent="0.25">
      <c r="A38" s="221"/>
      <c r="B38" s="12"/>
      <c r="C38" s="12"/>
      <c r="D38" s="12"/>
      <c r="E38" s="12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58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30" t="s">
        <v>835</v>
      </c>
      <c r="AS38" s="331"/>
      <c r="AT38" s="331"/>
      <c r="AU38" s="331"/>
      <c r="AV38" s="331"/>
      <c r="AW38" s="331"/>
      <c r="AX38" s="331"/>
      <c r="AY38" s="331"/>
      <c r="AZ38" s="331"/>
      <c r="BA38" s="331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</row>
  </sheetData>
  <mergeCells count="110">
    <mergeCell ref="AR38:BA39"/>
    <mergeCell ref="AE10:AE11"/>
    <mergeCell ref="AF10:AF11"/>
    <mergeCell ref="AG10:AG11"/>
    <mergeCell ref="AH10:AH11"/>
    <mergeCell ref="AI10:AI11"/>
    <mergeCell ref="AU10:AU11"/>
    <mergeCell ref="AP9:AP11"/>
    <mergeCell ref="AQ9:AQ11"/>
    <mergeCell ref="AS9:AS11"/>
    <mergeCell ref="AJ9:AJ11"/>
    <mergeCell ref="AK9:AK11"/>
    <mergeCell ref="AL9:AL11"/>
    <mergeCell ref="AM9:AM11"/>
    <mergeCell ref="AN9:AN11"/>
    <mergeCell ref="AO9:AO11"/>
    <mergeCell ref="P10:P11"/>
    <mergeCell ref="Q10:Q11"/>
    <mergeCell ref="R10:R11"/>
    <mergeCell ref="S10:S11"/>
    <mergeCell ref="T10:T11"/>
    <mergeCell ref="AD10:AD11"/>
    <mergeCell ref="H10:H11"/>
    <mergeCell ref="I10:I11"/>
    <mergeCell ref="J10:J11"/>
    <mergeCell ref="K10:K11"/>
    <mergeCell ref="L10:L11"/>
    <mergeCell ref="M10:M11"/>
    <mergeCell ref="N10:N11"/>
    <mergeCell ref="O10:O11"/>
    <mergeCell ref="AD8:AI8"/>
    <mergeCell ref="AD9:AF9"/>
    <mergeCell ref="AG9:AI9"/>
    <mergeCell ref="BF9:BF11"/>
    <mergeCell ref="BG9:BG11"/>
    <mergeCell ref="BH9:BH11"/>
    <mergeCell ref="BI9:BI11"/>
    <mergeCell ref="BJ9:BJ11"/>
    <mergeCell ref="AT9:AT11"/>
    <mergeCell ref="AU9:AW9"/>
    <mergeCell ref="AX9:AZ9"/>
    <mergeCell ref="AV10:AV11"/>
    <mergeCell ref="AW10:AW11"/>
    <mergeCell ref="AX10:AX11"/>
    <mergeCell ref="AY10:AY11"/>
    <mergeCell ref="AZ10:AZ11"/>
    <mergeCell ref="BA9:BA11"/>
    <mergeCell ref="BB9:BB11"/>
    <mergeCell ref="BC9:BC11"/>
    <mergeCell ref="BD9:BD11"/>
    <mergeCell ref="BL8:BL11"/>
    <mergeCell ref="O9:Q9"/>
    <mergeCell ref="R9:T9"/>
    <mergeCell ref="U9:U11"/>
    <mergeCell ref="V9:V11"/>
    <mergeCell ref="W9:W11"/>
    <mergeCell ref="X9:X11"/>
    <mergeCell ref="Y9:Y11"/>
    <mergeCell ref="AB9:AB11"/>
    <mergeCell ref="AC9:AC11"/>
    <mergeCell ref="BA8:BB8"/>
    <mergeCell ref="BC8:BD8"/>
    <mergeCell ref="BE8:BF8"/>
    <mergeCell ref="BG8:BH8"/>
    <mergeCell ref="BI8:BJ8"/>
    <mergeCell ref="BK8:BK11"/>
    <mergeCell ref="AJ8:AK8"/>
    <mergeCell ref="AL8:AM8"/>
    <mergeCell ref="AN8:AO8"/>
    <mergeCell ref="AP8:AQ8"/>
    <mergeCell ref="BE9:BE11"/>
    <mergeCell ref="V8:Y8"/>
    <mergeCell ref="Z8:Z11"/>
    <mergeCell ref="AB8:AC8"/>
    <mergeCell ref="B5:W5"/>
    <mergeCell ref="AA5:AQ5"/>
    <mergeCell ref="AR5:BL5"/>
    <mergeCell ref="A6:A11"/>
    <mergeCell ref="B6:N7"/>
    <mergeCell ref="O6:Z7"/>
    <mergeCell ref="AA6:AA11"/>
    <mergeCell ref="AB6:AQ6"/>
    <mergeCell ref="AR6:AR11"/>
    <mergeCell ref="AS6:BL6"/>
    <mergeCell ref="AB7:AQ7"/>
    <mergeCell ref="AS7:BL7"/>
    <mergeCell ref="B8:B11"/>
    <mergeCell ref="C8:C11"/>
    <mergeCell ref="D8:D11"/>
    <mergeCell ref="E8:E11"/>
    <mergeCell ref="F8:F11"/>
    <mergeCell ref="G8:G11"/>
    <mergeCell ref="H8:I9"/>
    <mergeCell ref="J8:K9"/>
    <mergeCell ref="AS8:AT8"/>
    <mergeCell ref="AU8:AZ8"/>
    <mergeCell ref="L8:N9"/>
    <mergeCell ref="O8:U8"/>
    <mergeCell ref="A3:Z3"/>
    <mergeCell ref="AA3:AQ3"/>
    <mergeCell ref="AR3:BL3"/>
    <mergeCell ref="A4:Z4"/>
    <mergeCell ref="AA4:AQ4"/>
    <mergeCell ref="AR4:BL4"/>
    <mergeCell ref="Y1:Z1"/>
    <mergeCell ref="AP1:AQ1"/>
    <mergeCell ref="BK1:BL1"/>
    <mergeCell ref="Y2:Z2"/>
    <mergeCell ref="AP2:AQ2"/>
    <mergeCell ref="BK2:BL2"/>
  </mergeCells>
  <phoneticPr fontId="8" type="noConversion"/>
  <printOptions horizontalCentered="1"/>
  <pageMargins left="0.78740157480314965" right="0.78740157480314965" top="1.1811023622047245" bottom="0.78740157480314965" header="0.51181102362204722" footer="0.51181102362204722"/>
  <pageSetup paperSize="8" scale="85" firstPageNumber="2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O48"/>
  <sheetViews>
    <sheetView zoomScale="70" zoomScaleNormal="70" workbookViewId="0"/>
  </sheetViews>
  <sheetFormatPr defaultRowHeight="16.5" x14ac:dyDescent="0.25"/>
  <cols>
    <col min="1" max="1" width="19.5" customWidth="1"/>
    <col min="2" max="2" width="12.25" style="107" customWidth="1"/>
    <col min="3" max="3" width="12.25" style="1" customWidth="1"/>
    <col min="4" max="4" width="12.25" style="2" customWidth="1"/>
    <col min="5" max="25" width="12.25" style="1" customWidth="1"/>
    <col min="26" max="26" width="19.5" customWidth="1"/>
    <col min="27" max="42" width="12.25" style="1" customWidth="1"/>
    <col min="43" max="43" width="19.5" customWidth="1"/>
    <col min="44" max="62" width="12.25" style="1" customWidth="1"/>
    <col min="63" max="67" width="9" style="1" customWidth="1"/>
  </cols>
  <sheetData>
    <row r="1" spans="1:67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5" t="s">
        <v>294</v>
      </c>
      <c r="X1" s="417" t="s">
        <v>501</v>
      </c>
      <c r="Y1" s="418"/>
      <c r="Z1" s="101" t="s">
        <v>261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5" t="s">
        <v>294</v>
      </c>
      <c r="AO1" s="417" t="s">
        <v>501</v>
      </c>
      <c r="AP1" s="418"/>
      <c r="AQ1" s="101" t="s">
        <v>261</v>
      </c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54"/>
      <c r="BH1" s="95" t="s">
        <v>294</v>
      </c>
      <c r="BI1" s="419" t="s">
        <v>501</v>
      </c>
      <c r="BJ1" s="419"/>
      <c r="BK1" s="7"/>
      <c r="BL1" s="7"/>
      <c r="BM1" s="7"/>
      <c r="BN1" s="7"/>
      <c r="BO1" s="7"/>
    </row>
    <row r="2" spans="1:67" s="8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67"/>
      <c r="W2" s="95" t="s">
        <v>296</v>
      </c>
      <c r="X2" s="253" t="s">
        <v>0</v>
      </c>
      <c r="Y2" s="254"/>
      <c r="Z2" s="201" t="s">
        <v>747</v>
      </c>
      <c r="AA2" s="47" t="s">
        <v>295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95" t="s">
        <v>296</v>
      </c>
      <c r="AO2" s="253" t="s">
        <v>0</v>
      </c>
      <c r="AP2" s="254"/>
      <c r="AQ2" s="201" t="s">
        <v>747</v>
      </c>
      <c r="AR2" s="47" t="s">
        <v>464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53"/>
      <c r="BH2" s="95" t="s">
        <v>296</v>
      </c>
      <c r="BI2" s="237" t="s">
        <v>0</v>
      </c>
      <c r="BJ2" s="237"/>
      <c r="BK2" s="7"/>
      <c r="BL2" s="7"/>
      <c r="BM2" s="7"/>
      <c r="BN2" s="7"/>
      <c r="BO2" s="7"/>
    </row>
    <row r="3" spans="1:67" s="8" customFormat="1" ht="30" customHeight="1" x14ac:dyDescent="0.25">
      <c r="A3" s="332" t="s">
        <v>558</v>
      </c>
      <c r="B3" s="332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335"/>
      <c r="W3" s="268"/>
      <c r="X3" s="268"/>
      <c r="Y3" s="268"/>
      <c r="Z3" s="332" t="s">
        <v>455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332" t="s">
        <v>668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7"/>
      <c r="BL3" s="7"/>
      <c r="BM3" s="7"/>
      <c r="BN3" s="7"/>
      <c r="BO3" s="7"/>
    </row>
    <row r="4" spans="1:67" s="8" customFormat="1" ht="26.1" customHeight="1" x14ac:dyDescent="0.25">
      <c r="A4" s="334" t="s">
        <v>701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697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 t="s">
        <v>697</v>
      </c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"/>
      <c r="BL4" s="7"/>
      <c r="BM4" s="7"/>
      <c r="BN4" s="7"/>
      <c r="BO4" s="7"/>
    </row>
    <row r="5" spans="1:67" s="8" customFormat="1" ht="20.100000000000001" customHeight="1" x14ac:dyDescent="0.25">
      <c r="A5" s="305" t="s">
        <v>703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 t="s">
        <v>571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556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7"/>
      <c r="BL5" s="7"/>
      <c r="BM5" s="7"/>
      <c r="BN5" s="7"/>
      <c r="BO5" s="7"/>
    </row>
    <row r="6" spans="1:67" s="10" customFormat="1" ht="20.100000000000001" customHeight="1" x14ac:dyDescent="0.25">
      <c r="A6" s="397" t="s">
        <v>297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8" t="s">
        <v>150</v>
      </c>
      <c r="Q6" s="397"/>
      <c r="R6" s="397"/>
      <c r="S6" s="397"/>
      <c r="T6" s="397"/>
      <c r="U6" s="397"/>
      <c r="V6" s="397"/>
      <c r="W6" s="397"/>
      <c r="X6" s="397"/>
      <c r="Y6" s="270"/>
      <c r="Z6" s="397" t="s">
        <v>297</v>
      </c>
      <c r="AA6" s="253" t="s">
        <v>537</v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79" t="s">
        <v>297</v>
      </c>
      <c r="AR6" s="253" t="s">
        <v>142</v>
      </c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9"/>
      <c r="BL6" s="9"/>
      <c r="BM6" s="9"/>
      <c r="BN6" s="9"/>
      <c r="BO6" s="9"/>
    </row>
    <row r="7" spans="1:67" s="10" customFormat="1" ht="20.100000000000001" customHeight="1" x14ac:dyDescent="0.25">
      <c r="A7" s="411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  <c r="P7" s="256"/>
      <c r="Q7" s="333"/>
      <c r="R7" s="333"/>
      <c r="S7" s="333"/>
      <c r="T7" s="333"/>
      <c r="U7" s="333"/>
      <c r="V7" s="333"/>
      <c r="W7" s="333"/>
      <c r="X7" s="333"/>
      <c r="Y7" s="257"/>
      <c r="Z7" s="411"/>
      <c r="AA7" s="278" t="s">
        <v>90</v>
      </c>
      <c r="AB7" s="270"/>
      <c r="AC7" s="253" t="s">
        <v>698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421"/>
      <c r="AR7" s="278" t="s">
        <v>90</v>
      </c>
      <c r="AS7" s="270"/>
      <c r="AT7" s="253" t="s">
        <v>523</v>
      </c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9"/>
      <c r="BL7" s="9"/>
      <c r="BM7" s="9"/>
      <c r="BN7" s="9"/>
      <c r="BO7" s="9"/>
    </row>
    <row r="8" spans="1:67" s="10" customFormat="1" ht="22.5" customHeight="1" x14ac:dyDescent="0.25">
      <c r="A8" s="411"/>
      <c r="B8" s="423" t="s">
        <v>700</v>
      </c>
      <c r="C8" s="235" t="s">
        <v>81</v>
      </c>
      <c r="D8" s="235" t="s">
        <v>129</v>
      </c>
      <c r="E8" s="235" t="s">
        <v>103</v>
      </c>
      <c r="F8" s="235" t="s">
        <v>105</v>
      </c>
      <c r="G8" s="285" t="s">
        <v>301</v>
      </c>
      <c r="H8" s="282"/>
      <c r="I8" s="292"/>
      <c r="J8" s="285" t="s">
        <v>302</v>
      </c>
      <c r="K8" s="282"/>
      <c r="L8" s="286"/>
      <c r="M8" s="285" t="s">
        <v>303</v>
      </c>
      <c r="N8" s="282"/>
      <c r="O8" s="286"/>
      <c r="P8" s="237" t="s">
        <v>59</v>
      </c>
      <c r="Q8" s="237"/>
      <c r="R8" s="237"/>
      <c r="S8" s="237"/>
      <c r="T8" s="237"/>
      <c r="U8" s="253" t="s">
        <v>304</v>
      </c>
      <c r="V8" s="254"/>
      <c r="W8" s="254"/>
      <c r="X8" s="254"/>
      <c r="Y8" s="255"/>
      <c r="Z8" s="411"/>
      <c r="AA8" s="256"/>
      <c r="AB8" s="257"/>
      <c r="AC8" s="237" t="s">
        <v>109</v>
      </c>
      <c r="AD8" s="237"/>
      <c r="AE8" s="237"/>
      <c r="AF8" s="237"/>
      <c r="AG8" s="237"/>
      <c r="AH8" s="237"/>
      <c r="AI8" s="249" t="s">
        <v>82</v>
      </c>
      <c r="AJ8" s="249"/>
      <c r="AK8" s="249" t="s">
        <v>369</v>
      </c>
      <c r="AL8" s="249"/>
      <c r="AM8" s="249" t="s">
        <v>305</v>
      </c>
      <c r="AN8" s="249"/>
      <c r="AO8" s="249" t="s">
        <v>110</v>
      </c>
      <c r="AP8" s="321"/>
      <c r="AQ8" s="421"/>
      <c r="AR8" s="256"/>
      <c r="AS8" s="257"/>
      <c r="AT8" s="237" t="s">
        <v>699</v>
      </c>
      <c r="AU8" s="237"/>
      <c r="AV8" s="237"/>
      <c r="AW8" s="237"/>
      <c r="AX8" s="237"/>
      <c r="AY8" s="237"/>
      <c r="AZ8" s="249" t="s">
        <v>82</v>
      </c>
      <c r="BA8" s="249"/>
      <c r="BB8" s="249" t="s">
        <v>93</v>
      </c>
      <c r="BC8" s="249"/>
      <c r="BD8" s="249" t="s">
        <v>305</v>
      </c>
      <c r="BE8" s="249"/>
      <c r="BF8" s="249" t="s">
        <v>110</v>
      </c>
      <c r="BG8" s="249"/>
      <c r="BH8" s="50" t="s">
        <v>306</v>
      </c>
      <c r="BI8" s="321" t="s">
        <v>611</v>
      </c>
      <c r="BJ8" s="408"/>
      <c r="BK8" s="9"/>
      <c r="BL8" s="9"/>
      <c r="BM8" s="9"/>
      <c r="BN8" s="9"/>
      <c r="BO8" s="9"/>
    </row>
    <row r="9" spans="1:67" s="10" customFormat="1" ht="22.5" customHeight="1" x14ac:dyDescent="0.25">
      <c r="A9" s="411"/>
      <c r="B9" s="423"/>
      <c r="C9" s="235"/>
      <c r="D9" s="235"/>
      <c r="E9" s="235"/>
      <c r="F9" s="235"/>
      <c r="G9" s="293"/>
      <c r="H9" s="404"/>
      <c r="I9" s="294"/>
      <c r="J9" s="283"/>
      <c r="K9" s="284"/>
      <c r="L9" s="287"/>
      <c r="M9" s="283"/>
      <c r="N9" s="284"/>
      <c r="O9" s="287"/>
      <c r="P9" s="253" t="s">
        <v>307</v>
      </c>
      <c r="Q9" s="254"/>
      <c r="R9" s="254"/>
      <c r="S9" s="236" t="s">
        <v>308</v>
      </c>
      <c r="T9" s="410" t="s">
        <v>684</v>
      </c>
      <c r="U9" s="253" t="s">
        <v>492</v>
      </c>
      <c r="V9" s="254"/>
      <c r="W9" s="255"/>
      <c r="X9" s="410" t="s">
        <v>554</v>
      </c>
      <c r="Y9" s="410" t="s">
        <v>684</v>
      </c>
      <c r="Z9" s="411"/>
      <c r="AA9" s="235" t="s">
        <v>66</v>
      </c>
      <c r="AB9" s="235" t="s">
        <v>69</v>
      </c>
      <c r="AC9" s="237" t="s">
        <v>469</v>
      </c>
      <c r="AD9" s="237"/>
      <c r="AE9" s="237"/>
      <c r="AF9" s="237" t="s">
        <v>68</v>
      </c>
      <c r="AG9" s="237"/>
      <c r="AH9" s="237"/>
      <c r="AI9" s="235" t="s">
        <v>66</v>
      </c>
      <c r="AJ9" s="235" t="s">
        <v>69</v>
      </c>
      <c r="AK9" s="235" t="s">
        <v>533</v>
      </c>
      <c r="AL9" s="235" t="s">
        <v>69</v>
      </c>
      <c r="AM9" s="235" t="s">
        <v>362</v>
      </c>
      <c r="AN9" s="235" t="s">
        <v>468</v>
      </c>
      <c r="AO9" s="235" t="s">
        <v>66</v>
      </c>
      <c r="AP9" s="325" t="s">
        <v>373</v>
      </c>
      <c r="AQ9" s="421"/>
      <c r="AR9" s="235" t="s">
        <v>66</v>
      </c>
      <c r="AS9" s="235" t="s">
        <v>69</v>
      </c>
      <c r="AT9" s="237" t="s">
        <v>67</v>
      </c>
      <c r="AU9" s="237"/>
      <c r="AV9" s="237"/>
      <c r="AW9" s="237" t="s">
        <v>68</v>
      </c>
      <c r="AX9" s="237"/>
      <c r="AY9" s="237"/>
      <c r="AZ9" s="235" t="s">
        <v>362</v>
      </c>
      <c r="BA9" s="235" t="s">
        <v>69</v>
      </c>
      <c r="BB9" s="235" t="s">
        <v>66</v>
      </c>
      <c r="BC9" s="235" t="s">
        <v>69</v>
      </c>
      <c r="BD9" s="235" t="s">
        <v>66</v>
      </c>
      <c r="BE9" s="235" t="s">
        <v>468</v>
      </c>
      <c r="BF9" s="235" t="s">
        <v>66</v>
      </c>
      <c r="BG9" s="235" t="s">
        <v>69</v>
      </c>
      <c r="BH9" s="247" t="s">
        <v>66</v>
      </c>
      <c r="BI9" s="235" t="s">
        <v>467</v>
      </c>
      <c r="BJ9" s="325" t="s">
        <v>69</v>
      </c>
      <c r="BK9" s="9"/>
      <c r="BL9" s="9"/>
      <c r="BM9" s="9"/>
      <c r="BN9" s="9"/>
      <c r="BO9" s="9"/>
    </row>
    <row r="10" spans="1:67" s="10" customFormat="1" ht="75" customHeight="1" x14ac:dyDescent="0.25">
      <c r="A10" s="411"/>
      <c r="B10" s="423"/>
      <c r="C10" s="235"/>
      <c r="D10" s="235"/>
      <c r="E10" s="235"/>
      <c r="F10" s="235"/>
      <c r="G10" s="236" t="s">
        <v>72</v>
      </c>
      <c r="H10" s="245" t="s">
        <v>310</v>
      </c>
      <c r="I10" s="245" t="s">
        <v>496</v>
      </c>
      <c r="J10" s="236" t="s">
        <v>543</v>
      </c>
      <c r="K10" s="245" t="s">
        <v>669</v>
      </c>
      <c r="L10" s="245" t="s">
        <v>312</v>
      </c>
      <c r="M10" s="236" t="s">
        <v>374</v>
      </c>
      <c r="N10" s="245" t="s">
        <v>696</v>
      </c>
      <c r="O10" s="245" t="s">
        <v>312</v>
      </c>
      <c r="P10" s="236" t="s">
        <v>375</v>
      </c>
      <c r="Q10" s="236" t="s">
        <v>99</v>
      </c>
      <c r="R10" s="247" t="s">
        <v>548</v>
      </c>
      <c r="S10" s="280"/>
      <c r="T10" s="271"/>
      <c r="U10" s="236" t="s">
        <v>74</v>
      </c>
      <c r="V10" s="236" t="s">
        <v>99</v>
      </c>
      <c r="W10" s="236" t="s">
        <v>76</v>
      </c>
      <c r="X10" s="271"/>
      <c r="Y10" s="271"/>
      <c r="Z10" s="411"/>
      <c r="AA10" s="235"/>
      <c r="AB10" s="235"/>
      <c r="AC10" s="236" t="s">
        <v>544</v>
      </c>
      <c r="AD10" s="236" t="s">
        <v>79</v>
      </c>
      <c r="AE10" s="236" t="s">
        <v>472</v>
      </c>
      <c r="AF10" s="236" t="s">
        <v>378</v>
      </c>
      <c r="AG10" s="236" t="s">
        <v>79</v>
      </c>
      <c r="AH10" s="236" t="s">
        <v>78</v>
      </c>
      <c r="AI10" s="235"/>
      <c r="AJ10" s="235"/>
      <c r="AK10" s="235"/>
      <c r="AL10" s="235"/>
      <c r="AM10" s="235"/>
      <c r="AN10" s="235"/>
      <c r="AO10" s="235"/>
      <c r="AP10" s="325"/>
      <c r="AQ10" s="421"/>
      <c r="AR10" s="235"/>
      <c r="AS10" s="235"/>
      <c r="AT10" s="236" t="s">
        <v>378</v>
      </c>
      <c r="AU10" s="236" t="s">
        <v>79</v>
      </c>
      <c r="AV10" s="236" t="s">
        <v>78</v>
      </c>
      <c r="AW10" s="236" t="s">
        <v>77</v>
      </c>
      <c r="AX10" s="236" t="s">
        <v>79</v>
      </c>
      <c r="AY10" s="236" t="s">
        <v>377</v>
      </c>
      <c r="AZ10" s="235"/>
      <c r="BA10" s="235"/>
      <c r="BB10" s="235"/>
      <c r="BC10" s="235"/>
      <c r="BD10" s="235"/>
      <c r="BE10" s="235"/>
      <c r="BF10" s="235"/>
      <c r="BG10" s="235"/>
      <c r="BH10" s="248"/>
      <c r="BI10" s="235"/>
      <c r="BJ10" s="325"/>
      <c r="BK10" s="9"/>
      <c r="BL10" s="9"/>
      <c r="BM10" s="9"/>
      <c r="BN10" s="9"/>
      <c r="BO10" s="9"/>
    </row>
    <row r="11" spans="1:67" s="10" customFormat="1" ht="75" customHeight="1" x14ac:dyDescent="0.25">
      <c r="A11" s="412"/>
      <c r="B11" s="316"/>
      <c r="C11" s="236"/>
      <c r="D11" s="236"/>
      <c r="E11" s="236"/>
      <c r="F11" s="236"/>
      <c r="G11" s="244"/>
      <c r="H11" s="246"/>
      <c r="I11" s="246"/>
      <c r="J11" s="244"/>
      <c r="K11" s="246"/>
      <c r="L11" s="246"/>
      <c r="M11" s="244"/>
      <c r="N11" s="246"/>
      <c r="O11" s="246"/>
      <c r="P11" s="244"/>
      <c r="Q11" s="244"/>
      <c r="R11" s="248"/>
      <c r="S11" s="280"/>
      <c r="T11" s="271"/>
      <c r="U11" s="244"/>
      <c r="V11" s="244"/>
      <c r="W11" s="244"/>
      <c r="X11" s="271"/>
      <c r="Y11" s="271"/>
      <c r="Z11" s="412"/>
      <c r="AA11" s="236"/>
      <c r="AB11" s="236"/>
      <c r="AC11" s="244"/>
      <c r="AD11" s="244"/>
      <c r="AE11" s="244"/>
      <c r="AF11" s="244"/>
      <c r="AG11" s="244"/>
      <c r="AH11" s="244"/>
      <c r="AI11" s="236"/>
      <c r="AJ11" s="236"/>
      <c r="AK11" s="236"/>
      <c r="AL11" s="236"/>
      <c r="AM11" s="236"/>
      <c r="AN11" s="236"/>
      <c r="AO11" s="236"/>
      <c r="AP11" s="247"/>
      <c r="AQ11" s="422"/>
      <c r="AR11" s="235"/>
      <c r="AS11" s="235"/>
      <c r="AT11" s="260"/>
      <c r="AU11" s="260"/>
      <c r="AV11" s="260"/>
      <c r="AW11" s="260"/>
      <c r="AX11" s="260"/>
      <c r="AY11" s="260"/>
      <c r="AZ11" s="235"/>
      <c r="BA11" s="235"/>
      <c r="BB11" s="235"/>
      <c r="BC11" s="235"/>
      <c r="BD11" s="235"/>
      <c r="BE11" s="235"/>
      <c r="BF11" s="235"/>
      <c r="BG11" s="235"/>
      <c r="BH11" s="398"/>
      <c r="BI11" s="235"/>
      <c r="BJ11" s="325"/>
      <c r="BK11" s="9"/>
      <c r="BL11" s="9"/>
      <c r="BM11" s="9"/>
      <c r="BN11" s="9"/>
      <c r="BO11" s="9"/>
    </row>
    <row r="12" spans="1:67" s="10" customFormat="1" ht="24.95" customHeight="1" x14ac:dyDescent="0.25">
      <c r="A12" s="73" t="s">
        <v>193</v>
      </c>
      <c r="B12" s="188">
        <v>263</v>
      </c>
      <c r="C12" s="189">
        <f t="shared" ref="C12:Y12" si="0">SUM(C13:C36)</f>
        <v>99</v>
      </c>
      <c r="D12" s="189">
        <f t="shared" si="0"/>
        <v>117</v>
      </c>
      <c r="E12" s="189">
        <f t="shared" si="0"/>
        <v>86</v>
      </c>
      <c r="F12" s="189">
        <f t="shared" si="0"/>
        <v>252</v>
      </c>
      <c r="G12" s="189">
        <f t="shared" si="0"/>
        <v>61</v>
      </c>
      <c r="H12" s="189">
        <f t="shared" si="0"/>
        <v>2809</v>
      </c>
      <c r="I12" s="189">
        <f t="shared" si="0"/>
        <v>1646</v>
      </c>
      <c r="J12" s="189">
        <f t="shared" si="0"/>
        <v>81</v>
      </c>
      <c r="K12" s="189">
        <f t="shared" si="0"/>
        <v>3205</v>
      </c>
      <c r="L12" s="189">
        <f t="shared" si="0"/>
        <v>2313</v>
      </c>
      <c r="M12" s="189">
        <f t="shared" si="0"/>
        <v>11</v>
      </c>
      <c r="N12" s="189">
        <f t="shared" si="0"/>
        <v>548</v>
      </c>
      <c r="O12" s="189">
        <f t="shared" si="0"/>
        <v>437</v>
      </c>
      <c r="P12" s="189">
        <f t="shared" si="0"/>
        <v>22662</v>
      </c>
      <c r="Q12" s="189">
        <f t="shared" si="0"/>
        <v>7233</v>
      </c>
      <c r="R12" s="189">
        <f t="shared" si="0"/>
        <v>15429</v>
      </c>
      <c r="S12" s="189">
        <f t="shared" si="0"/>
        <v>4543</v>
      </c>
      <c r="T12" s="189">
        <f t="shared" si="0"/>
        <v>6216</v>
      </c>
      <c r="U12" s="189">
        <f t="shared" si="0"/>
        <v>19262</v>
      </c>
      <c r="V12" s="189">
        <f t="shared" si="0"/>
        <v>6130</v>
      </c>
      <c r="W12" s="189">
        <f t="shared" si="0"/>
        <v>13132</v>
      </c>
      <c r="X12" s="189">
        <v>4865</v>
      </c>
      <c r="Y12" s="190">
        <f t="shared" si="0"/>
        <v>6018</v>
      </c>
      <c r="Z12" s="102" t="s">
        <v>448</v>
      </c>
      <c r="AA12" s="188">
        <f t="shared" ref="AA12:AP12" si="1">SUM(AA13:AA36)</f>
        <v>6756</v>
      </c>
      <c r="AB12" s="189">
        <f t="shared" si="1"/>
        <v>415</v>
      </c>
      <c r="AC12" s="189">
        <f t="shared" si="1"/>
        <v>1162</v>
      </c>
      <c r="AD12" s="189">
        <f t="shared" si="1"/>
        <v>923</v>
      </c>
      <c r="AE12" s="189">
        <f t="shared" si="1"/>
        <v>239</v>
      </c>
      <c r="AF12" s="189">
        <f t="shared" si="1"/>
        <v>195</v>
      </c>
      <c r="AG12" s="189">
        <f t="shared" si="1"/>
        <v>178</v>
      </c>
      <c r="AH12" s="189">
        <f t="shared" si="1"/>
        <v>17</v>
      </c>
      <c r="AI12" s="189">
        <f t="shared" si="1"/>
        <v>4308</v>
      </c>
      <c r="AJ12" s="189">
        <f t="shared" si="1"/>
        <v>54</v>
      </c>
      <c r="AK12" s="189">
        <f t="shared" si="1"/>
        <v>415</v>
      </c>
      <c r="AL12" s="189">
        <f t="shared" si="1"/>
        <v>49</v>
      </c>
      <c r="AM12" s="189">
        <f t="shared" si="1"/>
        <v>381</v>
      </c>
      <c r="AN12" s="189">
        <f t="shared" si="1"/>
        <v>60</v>
      </c>
      <c r="AO12" s="189">
        <f t="shared" si="1"/>
        <v>482</v>
      </c>
      <c r="AP12" s="190">
        <f t="shared" si="1"/>
        <v>57</v>
      </c>
      <c r="AQ12" s="102" t="s">
        <v>193</v>
      </c>
      <c r="AR12" s="188">
        <f t="shared" ref="AR12:BG12" si="2">SUM(AR13:AR36)</f>
        <v>365</v>
      </c>
      <c r="AS12" s="189">
        <f t="shared" si="2"/>
        <v>250</v>
      </c>
      <c r="AT12" s="189">
        <f t="shared" si="2"/>
        <v>0</v>
      </c>
      <c r="AU12" s="189">
        <f t="shared" si="2"/>
        <v>0</v>
      </c>
      <c r="AV12" s="189">
        <f t="shared" si="2"/>
        <v>0</v>
      </c>
      <c r="AW12" s="189">
        <f t="shared" si="2"/>
        <v>36</v>
      </c>
      <c r="AX12" s="189">
        <f t="shared" si="2"/>
        <v>36</v>
      </c>
      <c r="AY12" s="189">
        <f t="shared" si="2"/>
        <v>0</v>
      </c>
      <c r="AZ12" s="189">
        <f t="shared" si="2"/>
        <v>69</v>
      </c>
      <c r="BA12" s="189">
        <f t="shared" si="2"/>
        <v>42</v>
      </c>
      <c r="BB12" s="189">
        <f t="shared" si="2"/>
        <v>6</v>
      </c>
      <c r="BC12" s="189">
        <f t="shared" si="2"/>
        <v>84</v>
      </c>
      <c r="BD12" s="189">
        <f t="shared" si="2"/>
        <v>0</v>
      </c>
      <c r="BE12" s="189">
        <f t="shared" si="2"/>
        <v>32</v>
      </c>
      <c r="BF12" s="189">
        <f t="shared" si="2"/>
        <v>4</v>
      </c>
      <c r="BG12" s="189">
        <f t="shared" si="2"/>
        <v>54</v>
      </c>
      <c r="BH12" s="189">
        <f>SUM(BH13:BH36)</f>
        <v>250</v>
      </c>
      <c r="BI12" s="189">
        <f>SUM(BI13:BI36)</f>
        <v>15</v>
      </c>
      <c r="BJ12" s="189">
        <f>SUM(BJ13:BJ36)</f>
        <v>2</v>
      </c>
      <c r="BK12" s="9"/>
      <c r="BL12" s="9"/>
      <c r="BM12" s="9"/>
      <c r="BN12" s="9"/>
      <c r="BO12" s="9"/>
    </row>
    <row r="13" spans="1:67" s="10" customFormat="1" ht="24.95" customHeight="1" x14ac:dyDescent="0.25">
      <c r="A13" s="100" t="s">
        <v>576</v>
      </c>
      <c r="B13" s="172">
        <v>20</v>
      </c>
      <c r="C13" s="65">
        <v>5</v>
      </c>
      <c r="D13" s="65">
        <v>14</v>
      </c>
      <c r="E13" s="65">
        <v>4</v>
      </c>
      <c r="F13" s="65">
        <v>164</v>
      </c>
      <c r="G13" s="65">
        <v>5</v>
      </c>
      <c r="H13" s="65">
        <v>0</v>
      </c>
      <c r="I13" s="65">
        <v>173</v>
      </c>
      <c r="J13" s="65">
        <v>5</v>
      </c>
      <c r="K13" s="65">
        <v>0</v>
      </c>
      <c r="L13" s="65">
        <v>246</v>
      </c>
      <c r="M13" s="65">
        <v>2</v>
      </c>
      <c r="N13" s="65">
        <v>0</v>
      </c>
      <c r="O13" s="65">
        <v>87</v>
      </c>
      <c r="P13" s="65">
        <v>2435</v>
      </c>
      <c r="Q13" s="65">
        <v>429</v>
      </c>
      <c r="R13" s="65">
        <v>2006</v>
      </c>
      <c r="S13" s="65">
        <v>0</v>
      </c>
      <c r="T13" s="65">
        <v>450</v>
      </c>
      <c r="U13" s="65">
        <v>2205</v>
      </c>
      <c r="V13" s="65">
        <v>331</v>
      </c>
      <c r="W13" s="65">
        <v>1874</v>
      </c>
      <c r="X13" s="65">
        <v>0</v>
      </c>
      <c r="Y13" s="173">
        <v>400</v>
      </c>
      <c r="Z13" s="100" t="s">
        <v>576</v>
      </c>
      <c r="AA13" s="192">
        <v>562</v>
      </c>
      <c r="AB13" s="165">
        <v>46</v>
      </c>
      <c r="AC13" s="165">
        <v>85</v>
      </c>
      <c r="AD13" s="165">
        <v>75</v>
      </c>
      <c r="AE13" s="165">
        <v>10</v>
      </c>
      <c r="AF13" s="165">
        <v>9</v>
      </c>
      <c r="AG13" s="165">
        <v>9</v>
      </c>
      <c r="AH13" s="165">
        <v>0</v>
      </c>
      <c r="AI13" s="165">
        <v>349</v>
      </c>
      <c r="AJ13" s="165">
        <v>10</v>
      </c>
      <c r="AK13" s="165">
        <v>41</v>
      </c>
      <c r="AL13" s="165">
        <v>6</v>
      </c>
      <c r="AM13" s="165">
        <v>39</v>
      </c>
      <c r="AN13" s="165">
        <v>9</v>
      </c>
      <c r="AO13" s="165">
        <v>48</v>
      </c>
      <c r="AP13" s="193">
        <v>12</v>
      </c>
      <c r="AQ13" s="100" t="s">
        <v>576</v>
      </c>
      <c r="AR13" s="172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9"/>
      <c r="BL13" s="9"/>
      <c r="BM13" s="9"/>
      <c r="BN13" s="9"/>
      <c r="BO13" s="9"/>
    </row>
    <row r="14" spans="1:67" s="10" customFormat="1" ht="24.95" customHeight="1" x14ac:dyDescent="0.25">
      <c r="A14" s="100" t="s">
        <v>200</v>
      </c>
      <c r="B14" s="172">
        <v>8</v>
      </c>
      <c r="C14" s="65">
        <v>1</v>
      </c>
      <c r="D14" s="65">
        <v>4</v>
      </c>
      <c r="E14" s="65">
        <v>3</v>
      </c>
      <c r="F14" s="65">
        <v>6</v>
      </c>
      <c r="G14" s="65">
        <v>4</v>
      </c>
      <c r="H14" s="65">
        <v>170</v>
      </c>
      <c r="I14" s="65">
        <v>124</v>
      </c>
      <c r="J14" s="65">
        <v>2</v>
      </c>
      <c r="K14" s="65">
        <v>70</v>
      </c>
      <c r="L14" s="65">
        <v>70</v>
      </c>
      <c r="M14" s="65">
        <v>1</v>
      </c>
      <c r="N14" s="65">
        <v>48</v>
      </c>
      <c r="O14" s="65">
        <v>48</v>
      </c>
      <c r="P14" s="65">
        <v>706</v>
      </c>
      <c r="Q14" s="65">
        <v>120</v>
      </c>
      <c r="R14" s="65">
        <v>586</v>
      </c>
      <c r="S14" s="65">
        <v>0</v>
      </c>
      <c r="T14" s="65">
        <v>165</v>
      </c>
      <c r="U14" s="65">
        <v>706</v>
      </c>
      <c r="V14" s="65">
        <v>120</v>
      </c>
      <c r="W14" s="65">
        <v>586</v>
      </c>
      <c r="X14" s="65">
        <v>165</v>
      </c>
      <c r="Y14" s="173">
        <v>165</v>
      </c>
      <c r="Z14" s="100" t="s">
        <v>200</v>
      </c>
      <c r="AA14" s="192">
        <v>134</v>
      </c>
      <c r="AB14" s="165">
        <v>5</v>
      </c>
      <c r="AC14" s="165">
        <v>20</v>
      </c>
      <c r="AD14" s="165">
        <v>20</v>
      </c>
      <c r="AE14" s="165">
        <v>0</v>
      </c>
      <c r="AF14" s="165">
        <v>1</v>
      </c>
      <c r="AG14" s="165">
        <v>1</v>
      </c>
      <c r="AH14" s="165">
        <v>0</v>
      </c>
      <c r="AI14" s="165">
        <v>81</v>
      </c>
      <c r="AJ14" s="165">
        <v>0</v>
      </c>
      <c r="AK14" s="165">
        <v>10</v>
      </c>
      <c r="AL14" s="165">
        <v>1</v>
      </c>
      <c r="AM14" s="165">
        <v>11</v>
      </c>
      <c r="AN14" s="165">
        <v>2</v>
      </c>
      <c r="AO14" s="165">
        <v>12</v>
      </c>
      <c r="AP14" s="193">
        <v>1</v>
      </c>
      <c r="AQ14" s="100" t="s">
        <v>200</v>
      </c>
      <c r="AR14" s="172">
        <v>30</v>
      </c>
      <c r="AS14" s="65">
        <v>16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5</v>
      </c>
      <c r="BA14" s="65">
        <v>3</v>
      </c>
      <c r="BB14" s="65">
        <v>0</v>
      </c>
      <c r="BC14" s="65">
        <v>6</v>
      </c>
      <c r="BD14" s="65">
        <v>0</v>
      </c>
      <c r="BE14" s="65">
        <v>4</v>
      </c>
      <c r="BF14" s="65">
        <v>2</v>
      </c>
      <c r="BG14" s="65">
        <v>3</v>
      </c>
      <c r="BH14" s="65">
        <v>0</v>
      </c>
      <c r="BI14" s="65">
        <v>2</v>
      </c>
      <c r="BJ14" s="65">
        <v>0</v>
      </c>
      <c r="BK14" s="9"/>
      <c r="BL14" s="9"/>
      <c r="BM14" s="9"/>
      <c r="BN14" s="9"/>
      <c r="BO14" s="9"/>
    </row>
    <row r="15" spans="1:67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112</v>
      </c>
      <c r="I15" s="65">
        <v>93</v>
      </c>
      <c r="J15" s="65">
        <v>9</v>
      </c>
      <c r="K15" s="65">
        <v>300</v>
      </c>
      <c r="L15" s="65">
        <v>260</v>
      </c>
      <c r="M15" s="65">
        <v>0</v>
      </c>
      <c r="N15" s="65">
        <v>0</v>
      </c>
      <c r="O15" s="65">
        <v>0</v>
      </c>
      <c r="P15" s="65">
        <v>1804</v>
      </c>
      <c r="Q15" s="65">
        <v>561</v>
      </c>
      <c r="R15" s="65">
        <v>1243</v>
      </c>
      <c r="S15" s="65">
        <v>0</v>
      </c>
      <c r="T15" s="65">
        <v>536</v>
      </c>
      <c r="U15" s="65">
        <v>1574</v>
      </c>
      <c r="V15" s="65">
        <v>531</v>
      </c>
      <c r="W15" s="65">
        <v>1043</v>
      </c>
      <c r="X15" s="65">
        <v>0</v>
      </c>
      <c r="Y15" s="173">
        <v>530</v>
      </c>
      <c r="Z15" s="100" t="s">
        <v>431</v>
      </c>
      <c r="AA15" s="192">
        <v>534</v>
      </c>
      <c r="AB15" s="165">
        <v>17</v>
      </c>
      <c r="AC15" s="165">
        <v>95</v>
      </c>
      <c r="AD15" s="165">
        <v>74</v>
      </c>
      <c r="AE15" s="165">
        <v>21</v>
      </c>
      <c r="AF15" s="165">
        <v>6</v>
      </c>
      <c r="AG15" s="165">
        <v>0</v>
      </c>
      <c r="AH15" s="165">
        <v>6</v>
      </c>
      <c r="AI15" s="165">
        <v>321</v>
      </c>
      <c r="AJ15" s="165">
        <v>3</v>
      </c>
      <c r="AK15" s="165">
        <v>36</v>
      </c>
      <c r="AL15" s="165">
        <v>2</v>
      </c>
      <c r="AM15" s="165">
        <v>35</v>
      </c>
      <c r="AN15" s="165">
        <v>5</v>
      </c>
      <c r="AO15" s="165">
        <v>47</v>
      </c>
      <c r="AP15" s="193">
        <v>1</v>
      </c>
      <c r="AQ15" s="100" t="s">
        <v>431</v>
      </c>
      <c r="AR15" s="172">
        <v>36</v>
      </c>
      <c r="AS15" s="65">
        <v>18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9</v>
      </c>
      <c r="BA15" s="65">
        <v>7</v>
      </c>
      <c r="BB15" s="65">
        <v>3</v>
      </c>
      <c r="BC15" s="65">
        <v>7</v>
      </c>
      <c r="BD15" s="65">
        <v>0</v>
      </c>
      <c r="BE15" s="65">
        <v>2</v>
      </c>
      <c r="BF15" s="65">
        <v>0</v>
      </c>
      <c r="BG15" s="65">
        <v>2</v>
      </c>
      <c r="BH15" s="65">
        <v>21</v>
      </c>
      <c r="BI15" s="65">
        <v>3</v>
      </c>
      <c r="BJ15" s="65">
        <v>0</v>
      </c>
      <c r="BK15" s="9"/>
      <c r="BL15" s="9"/>
      <c r="BM15" s="9"/>
      <c r="BN15" s="9"/>
      <c r="BO15" s="9"/>
    </row>
    <row r="16" spans="1:67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2</v>
      </c>
      <c r="F16" s="65">
        <v>1</v>
      </c>
      <c r="G16" s="65">
        <v>0</v>
      </c>
      <c r="H16" s="65">
        <v>0</v>
      </c>
      <c r="I16" s="65">
        <v>0</v>
      </c>
      <c r="J16" s="65">
        <v>2</v>
      </c>
      <c r="K16" s="65">
        <v>43</v>
      </c>
      <c r="L16" s="65">
        <v>43</v>
      </c>
      <c r="M16" s="65">
        <v>0</v>
      </c>
      <c r="N16" s="65">
        <v>0</v>
      </c>
      <c r="O16" s="65">
        <v>0</v>
      </c>
      <c r="P16" s="65">
        <v>758</v>
      </c>
      <c r="Q16" s="65">
        <v>205</v>
      </c>
      <c r="R16" s="65">
        <v>553</v>
      </c>
      <c r="S16" s="65">
        <v>0</v>
      </c>
      <c r="T16" s="65">
        <v>70</v>
      </c>
      <c r="U16" s="65">
        <v>551</v>
      </c>
      <c r="V16" s="65">
        <v>120</v>
      </c>
      <c r="W16" s="65">
        <v>431</v>
      </c>
      <c r="X16" s="65">
        <v>2</v>
      </c>
      <c r="Y16" s="173">
        <v>70</v>
      </c>
      <c r="Z16" s="100" t="s">
        <v>201</v>
      </c>
      <c r="AA16" s="192">
        <v>111</v>
      </c>
      <c r="AB16" s="165">
        <v>17</v>
      </c>
      <c r="AC16" s="165">
        <v>11</v>
      </c>
      <c r="AD16" s="165">
        <v>9</v>
      </c>
      <c r="AE16" s="165">
        <v>2</v>
      </c>
      <c r="AF16" s="165">
        <v>4</v>
      </c>
      <c r="AG16" s="165">
        <v>4</v>
      </c>
      <c r="AH16" s="165">
        <v>0</v>
      </c>
      <c r="AI16" s="165">
        <v>82</v>
      </c>
      <c r="AJ16" s="165">
        <v>2</v>
      </c>
      <c r="AK16" s="165">
        <v>6</v>
      </c>
      <c r="AL16" s="165">
        <v>2</v>
      </c>
      <c r="AM16" s="165">
        <v>5</v>
      </c>
      <c r="AN16" s="165">
        <v>7</v>
      </c>
      <c r="AO16" s="165">
        <v>7</v>
      </c>
      <c r="AP16" s="193">
        <v>2</v>
      </c>
      <c r="AQ16" s="100" t="s">
        <v>201</v>
      </c>
      <c r="AR16" s="172">
        <v>2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2</v>
      </c>
      <c r="BI16" s="65">
        <v>0</v>
      </c>
      <c r="BJ16" s="65">
        <v>0</v>
      </c>
      <c r="BK16" s="9"/>
      <c r="BL16" s="9"/>
      <c r="BM16" s="9"/>
      <c r="BN16" s="9"/>
      <c r="BO16" s="9"/>
    </row>
    <row r="17" spans="1:67" s="10" customFormat="1" ht="24.95" customHeight="1" x14ac:dyDescent="0.25">
      <c r="A17" s="100" t="s">
        <v>202</v>
      </c>
      <c r="B17" s="172">
        <v>4</v>
      </c>
      <c r="C17" s="65">
        <v>3</v>
      </c>
      <c r="D17" s="65">
        <v>3</v>
      </c>
      <c r="E17" s="65">
        <v>3</v>
      </c>
      <c r="F17" s="65">
        <v>2</v>
      </c>
      <c r="G17" s="65">
        <v>2</v>
      </c>
      <c r="H17" s="65">
        <v>95</v>
      </c>
      <c r="I17" s="65">
        <v>44</v>
      </c>
      <c r="J17" s="65">
        <v>1</v>
      </c>
      <c r="K17" s="65">
        <v>30</v>
      </c>
      <c r="L17" s="65">
        <v>10</v>
      </c>
      <c r="M17" s="65">
        <v>2</v>
      </c>
      <c r="N17" s="65">
        <v>108</v>
      </c>
      <c r="O17" s="65">
        <v>78</v>
      </c>
      <c r="P17" s="65">
        <v>665</v>
      </c>
      <c r="Q17" s="65">
        <v>246</v>
      </c>
      <c r="R17" s="65">
        <v>419</v>
      </c>
      <c r="S17" s="65">
        <v>0</v>
      </c>
      <c r="T17" s="65">
        <v>60</v>
      </c>
      <c r="U17" s="65">
        <v>665</v>
      </c>
      <c r="V17" s="65">
        <v>246</v>
      </c>
      <c r="W17" s="65">
        <v>419</v>
      </c>
      <c r="X17" s="65">
        <v>0</v>
      </c>
      <c r="Y17" s="173">
        <v>60</v>
      </c>
      <c r="Z17" s="100" t="s">
        <v>202</v>
      </c>
      <c r="AA17" s="192">
        <v>164</v>
      </c>
      <c r="AB17" s="165">
        <v>3</v>
      </c>
      <c r="AC17" s="165">
        <v>17</v>
      </c>
      <c r="AD17" s="165">
        <v>17</v>
      </c>
      <c r="AE17" s="165">
        <v>0</v>
      </c>
      <c r="AF17" s="165">
        <v>2</v>
      </c>
      <c r="AG17" s="165">
        <v>2</v>
      </c>
      <c r="AH17" s="165">
        <v>0</v>
      </c>
      <c r="AI17" s="165">
        <v>120</v>
      </c>
      <c r="AJ17" s="165">
        <v>1</v>
      </c>
      <c r="AK17" s="165">
        <v>11</v>
      </c>
      <c r="AL17" s="165">
        <v>0</v>
      </c>
      <c r="AM17" s="165">
        <v>7</v>
      </c>
      <c r="AN17" s="165">
        <v>0</v>
      </c>
      <c r="AO17" s="165">
        <v>9</v>
      </c>
      <c r="AP17" s="193">
        <v>0</v>
      </c>
      <c r="AQ17" s="100" t="s">
        <v>202</v>
      </c>
      <c r="AR17" s="172">
        <v>18</v>
      </c>
      <c r="AS17" s="65">
        <v>14</v>
      </c>
      <c r="AT17" s="65">
        <v>0</v>
      </c>
      <c r="AU17" s="65">
        <v>0</v>
      </c>
      <c r="AV17" s="65">
        <v>0</v>
      </c>
      <c r="AW17" s="65">
        <v>3</v>
      </c>
      <c r="AX17" s="65">
        <v>3</v>
      </c>
      <c r="AY17" s="65">
        <v>0</v>
      </c>
      <c r="AZ17" s="65">
        <v>12</v>
      </c>
      <c r="BA17" s="65">
        <v>1</v>
      </c>
      <c r="BB17" s="65">
        <v>0</v>
      </c>
      <c r="BC17" s="65">
        <v>4</v>
      </c>
      <c r="BD17" s="65">
        <v>0</v>
      </c>
      <c r="BE17" s="65">
        <v>2</v>
      </c>
      <c r="BF17" s="65">
        <v>0</v>
      </c>
      <c r="BG17" s="65">
        <v>4</v>
      </c>
      <c r="BH17" s="65">
        <v>6</v>
      </c>
      <c r="BI17" s="65">
        <v>0</v>
      </c>
      <c r="BJ17" s="65">
        <v>0</v>
      </c>
      <c r="BK17" s="9"/>
      <c r="BL17" s="9"/>
      <c r="BM17" s="9"/>
      <c r="BN17" s="9"/>
      <c r="BO17" s="9"/>
    </row>
    <row r="18" spans="1:67" s="10" customFormat="1" ht="24.95" customHeight="1" x14ac:dyDescent="0.25">
      <c r="A18" s="100" t="s">
        <v>577</v>
      </c>
      <c r="B18" s="172">
        <v>16</v>
      </c>
      <c r="C18" s="65">
        <v>8</v>
      </c>
      <c r="D18" s="65">
        <v>8</v>
      </c>
      <c r="E18" s="65">
        <v>6</v>
      </c>
      <c r="F18" s="65">
        <v>9</v>
      </c>
      <c r="G18" s="65">
        <v>2</v>
      </c>
      <c r="H18" s="65">
        <v>90</v>
      </c>
      <c r="I18" s="65">
        <v>0</v>
      </c>
      <c r="J18" s="65">
        <v>1</v>
      </c>
      <c r="K18" s="65">
        <v>45</v>
      </c>
      <c r="L18" s="65">
        <v>0</v>
      </c>
      <c r="M18" s="65">
        <v>0</v>
      </c>
      <c r="N18" s="65">
        <v>0</v>
      </c>
      <c r="O18" s="65">
        <v>0</v>
      </c>
      <c r="P18" s="65">
        <v>1720</v>
      </c>
      <c r="Q18" s="65">
        <v>522</v>
      </c>
      <c r="R18" s="65">
        <v>1198</v>
      </c>
      <c r="S18" s="65">
        <v>0</v>
      </c>
      <c r="T18" s="65">
        <v>345</v>
      </c>
      <c r="U18" s="65">
        <v>1300</v>
      </c>
      <c r="V18" s="65">
        <v>425</v>
      </c>
      <c r="W18" s="65">
        <v>875</v>
      </c>
      <c r="X18" s="65">
        <v>0</v>
      </c>
      <c r="Y18" s="173">
        <v>345</v>
      </c>
      <c r="Z18" s="100" t="s">
        <v>577</v>
      </c>
      <c r="AA18" s="192">
        <v>364</v>
      </c>
      <c r="AB18" s="165">
        <v>34</v>
      </c>
      <c r="AC18" s="165">
        <v>57</v>
      </c>
      <c r="AD18" s="165">
        <v>45</v>
      </c>
      <c r="AE18" s="165">
        <v>12</v>
      </c>
      <c r="AF18" s="165">
        <v>18</v>
      </c>
      <c r="AG18" s="165">
        <v>17</v>
      </c>
      <c r="AH18" s="165">
        <v>1</v>
      </c>
      <c r="AI18" s="165">
        <v>236</v>
      </c>
      <c r="AJ18" s="165">
        <v>2</v>
      </c>
      <c r="AK18" s="165">
        <v>25</v>
      </c>
      <c r="AL18" s="165">
        <v>5</v>
      </c>
      <c r="AM18" s="165">
        <v>18</v>
      </c>
      <c r="AN18" s="165">
        <v>5</v>
      </c>
      <c r="AO18" s="165">
        <v>28</v>
      </c>
      <c r="AP18" s="193">
        <v>4</v>
      </c>
      <c r="AQ18" s="100" t="s">
        <v>577</v>
      </c>
      <c r="AR18" s="172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9"/>
      <c r="BL18" s="9"/>
      <c r="BM18" s="9"/>
      <c r="BN18" s="9"/>
      <c r="BO18" s="9"/>
    </row>
    <row r="19" spans="1:67" s="10" customFormat="1" ht="24.95" customHeight="1" x14ac:dyDescent="0.25">
      <c r="A19" s="100" t="s">
        <v>203</v>
      </c>
      <c r="B19" s="172">
        <v>9</v>
      </c>
      <c r="C19" s="65">
        <v>6</v>
      </c>
      <c r="D19" s="65">
        <v>6</v>
      </c>
      <c r="E19" s="65">
        <v>5</v>
      </c>
      <c r="F19" s="65">
        <v>4</v>
      </c>
      <c r="G19" s="65">
        <v>1</v>
      </c>
      <c r="H19" s="65">
        <v>46</v>
      </c>
      <c r="I19" s="65">
        <v>0</v>
      </c>
      <c r="J19" s="65">
        <v>2</v>
      </c>
      <c r="K19" s="65">
        <v>259</v>
      </c>
      <c r="L19" s="65">
        <v>0</v>
      </c>
      <c r="M19" s="65">
        <v>0</v>
      </c>
      <c r="N19" s="65">
        <v>0</v>
      </c>
      <c r="O19" s="65">
        <v>0</v>
      </c>
      <c r="P19" s="65">
        <v>1122</v>
      </c>
      <c r="Q19" s="65">
        <v>320</v>
      </c>
      <c r="R19" s="65">
        <v>802</v>
      </c>
      <c r="S19" s="65">
        <v>0</v>
      </c>
      <c r="T19" s="65">
        <v>174</v>
      </c>
      <c r="U19" s="65">
        <v>872</v>
      </c>
      <c r="V19" s="65">
        <v>250</v>
      </c>
      <c r="W19" s="65">
        <v>622</v>
      </c>
      <c r="X19" s="65">
        <v>0</v>
      </c>
      <c r="Y19" s="173">
        <v>174</v>
      </c>
      <c r="Z19" s="100" t="s">
        <v>203</v>
      </c>
      <c r="AA19" s="192">
        <v>258</v>
      </c>
      <c r="AB19" s="165">
        <v>16</v>
      </c>
      <c r="AC19" s="165">
        <v>41</v>
      </c>
      <c r="AD19" s="165">
        <v>34</v>
      </c>
      <c r="AE19" s="165">
        <v>7</v>
      </c>
      <c r="AF19" s="165">
        <v>9</v>
      </c>
      <c r="AG19" s="165">
        <v>9</v>
      </c>
      <c r="AH19" s="165">
        <v>0</v>
      </c>
      <c r="AI19" s="165">
        <v>161</v>
      </c>
      <c r="AJ19" s="165">
        <v>2</v>
      </c>
      <c r="AK19" s="165">
        <v>21</v>
      </c>
      <c r="AL19" s="165">
        <v>2</v>
      </c>
      <c r="AM19" s="165">
        <v>14</v>
      </c>
      <c r="AN19" s="165">
        <v>1</v>
      </c>
      <c r="AO19" s="165">
        <v>21</v>
      </c>
      <c r="AP19" s="193">
        <v>2</v>
      </c>
      <c r="AQ19" s="100" t="s">
        <v>203</v>
      </c>
      <c r="AR19" s="172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5">
        <v>0</v>
      </c>
      <c r="BK19" s="9"/>
      <c r="BL19" s="9"/>
      <c r="BM19" s="9"/>
      <c r="BN19" s="9"/>
      <c r="BO19" s="9"/>
    </row>
    <row r="20" spans="1:67" s="10" customFormat="1" ht="24.95" customHeight="1" x14ac:dyDescent="0.25">
      <c r="A20" s="100" t="s">
        <v>204</v>
      </c>
      <c r="B20" s="172">
        <v>4</v>
      </c>
      <c r="C20" s="65">
        <v>2</v>
      </c>
      <c r="D20" s="65">
        <v>3</v>
      </c>
      <c r="E20" s="65">
        <v>2</v>
      </c>
      <c r="F20" s="65">
        <v>1</v>
      </c>
      <c r="G20" s="65">
        <v>4</v>
      </c>
      <c r="H20" s="65">
        <v>198</v>
      </c>
      <c r="I20" s="65">
        <v>0</v>
      </c>
      <c r="J20" s="65">
        <v>1</v>
      </c>
      <c r="K20" s="65">
        <v>150</v>
      </c>
      <c r="L20" s="65">
        <v>0</v>
      </c>
      <c r="M20" s="65">
        <v>1</v>
      </c>
      <c r="N20" s="65">
        <v>93</v>
      </c>
      <c r="O20" s="65">
        <v>0</v>
      </c>
      <c r="P20" s="65">
        <v>1117</v>
      </c>
      <c r="Q20" s="65">
        <v>267</v>
      </c>
      <c r="R20" s="65">
        <v>850</v>
      </c>
      <c r="S20" s="65">
        <v>0</v>
      </c>
      <c r="T20" s="65">
        <v>280</v>
      </c>
      <c r="U20" s="65">
        <v>1117</v>
      </c>
      <c r="V20" s="65">
        <v>267</v>
      </c>
      <c r="W20" s="65">
        <v>850</v>
      </c>
      <c r="X20" s="65">
        <v>155</v>
      </c>
      <c r="Y20" s="173">
        <v>268</v>
      </c>
      <c r="Z20" s="100" t="s">
        <v>204</v>
      </c>
      <c r="AA20" s="192">
        <v>340</v>
      </c>
      <c r="AB20" s="165">
        <v>35</v>
      </c>
      <c r="AC20" s="165">
        <v>38</v>
      </c>
      <c r="AD20" s="165">
        <v>30</v>
      </c>
      <c r="AE20" s="165">
        <v>8</v>
      </c>
      <c r="AF20" s="165">
        <v>13</v>
      </c>
      <c r="AG20" s="165">
        <v>13</v>
      </c>
      <c r="AH20" s="165">
        <v>0</v>
      </c>
      <c r="AI20" s="165">
        <v>236</v>
      </c>
      <c r="AJ20" s="165">
        <v>3</v>
      </c>
      <c r="AK20" s="165">
        <v>22</v>
      </c>
      <c r="AL20" s="165">
        <v>5</v>
      </c>
      <c r="AM20" s="165">
        <v>13</v>
      </c>
      <c r="AN20" s="165">
        <v>4</v>
      </c>
      <c r="AO20" s="165">
        <v>31</v>
      </c>
      <c r="AP20" s="193">
        <v>10</v>
      </c>
      <c r="AQ20" s="100" t="s">
        <v>204</v>
      </c>
      <c r="AR20" s="172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9"/>
      <c r="BL20" s="9"/>
      <c r="BM20" s="9"/>
      <c r="BN20" s="9"/>
      <c r="BO20" s="9"/>
    </row>
    <row r="21" spans="1:67" s="10" customFormat="1" ht="24.95" customHeight="1" x14ac:dyDescent="0.25">
      <c r="A21" s="100" t="s">
        <v>205</v>
      </c>
      <c r="B21" s="172">
        <v>7</v>
      </c>
      <c r="C21" s="65">
        <v>2</v>
      </c>
      <c r="D21" s="65">
        <v>2</v>
      </c>
      <c r="E21" s="65">
        <v>2</v>
      </c>
      <c r="F21" s="65">
        <v>3</v>
      </c>
      <c r="G21" s="65">
        <v>2</v>
      </c>
      <c r="H21" s="65">
        <v>100</v>
      </c>
      <c r="I21" s="65">
        <v>0</v>
      </c>
      <c r="J21" s="65">
        <v>2</v>
      </c>
      <c r="K21" s="65">
        <v>149</v>
      </c>
      <c r="L21" s="65">
        <v>0</v>
      </c>
      <c r="M21" s="65">
        <v>0</v>
      </c>
      <c r="N21" s="65">
        <v>0</v>
      </c>
      <c r="O21" s="65">
        <v>0</v>
      </c>
      <c r="P21" s="65">
        <v>640</v>
      </c>
      <c r="Q21" s="65">
        <v>360</v>
      </c>
      <c r="R21" s="65">
        <v>280</v>
      </c>
      <c r="S21" s="65">
        <v>0</v>
      </c>
      <c r="T21" s="65">
        <v>95</v>
      </c>
      <c r="U21" s="65">
        <v>360</v>
      </c>
      <c r="V21" s="65">
        <v>80</v>
      </c>
      <c r="W21" s="65">
        <v>280</v>
      </c>
      <c r="X21" s="65">
        <v>0</v>
      </c>
      <c r="Y21" s="173">
        <v>95</v>
      </c>
      <c r="Z21" s="100" t="s">
        <v>205</v>
      </c>
      <c r="AA21" s="192">
        <v>109</v>
      </c>
      <c r="AB21" s="165">
        <v>7</v>
      </c>
      <c r="AC21" s="165">
        <v>15</v>
      </c>
      <c r="AD21" s="165">
        <v>12</v>
      </c>
      <c r="AE21" s="165">
        <v>3</v>
      </c>
      <c r="AF21" s="165">
        <v>2</v>
      </c>
      <c r="AG21" s="165">
        <v>2</v>
      </c>
      <c r="AH21" s="165">
        <v>0</v>
      </c>
      <c r="AI21" s="165">
        <v>68</v>
      </c>
      <c r="AJ21" s="165">
        <v>1</v>
      </c>
      <c r="AK21" s="165">
        <v>8</v>
      </c>
      <c r="AL21" s="165">
        <v>2</v>
      </c>
      <c r="AM21" s="165">
        <v>9</v>
      </c>
      <c r="AN21" s="165">
        <v>1</v>
      </c>
      <c r="AO21" s="165">
        <v>9</v>
      </c>
      <c r="AP21" s="193">
        <v>1</v>
      </c>
      <c r="AQ21" s="100" t="s">
        <v>205</v>
      </c>
      <c r="AR21" s="172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9"/>
      <c r="BL21" s="9"/>
      <c r="BM21" s="9"/>
      <c r="BN21" s="9"/>
      <c r="BO21" s="9"/>
    </row>
    <row r="22" spans="1:67" s="10" customFormat="1" ht="24.95" customHeight="1" x14ac:dyDescent="0.25">
      <c r="A22" s="100" t="s">
        <v>206</v>
      </c>
      <c r="B22" s="172">
        <v>5</v>
      </c>
      <c r="C22" s="65">
        <v>3</v>
      </c>
      <c r="D22" s="65">
        <v>4</v>
      </c>
      <c r="E22" s="65">
        <v>0</v>
      </c>
      <c r="F22" s="65">
        <v>2</v>
      </c>
      <c r="G22" s="65">
        <v>0</v>
      </c>
      <c r="H22" s="65">
        <v>0</v>
      </c>
      <c r="I22" s="65">
        <v>0</v>
      </c>
      <c r="J22" s="65">
        <v>1</v>
      </c>
      <c r="K22" s="65">
        <v>42</v>
      </c>
      <c r="L22" s="65">
        <v>0</v>
      </c>
      <c r="M22" s="65">
        <v>0</v>
      </c>
      <c r="N22" s="65">
        <v>0</v>
      </c>
      <c r="O22" s="65">
        <v>0</v>
      </c>
      <c r="P22" s="65">
        <v>585</v>
      </c>
      <c r="Q22" s="65">
        <v>141</v>
      </c>
      <c r="R22" s="65">
        <v>444</v>
      </c>
      <c r="S22" s="65">
        <v>0</v>
      </c>
      <c r="T22" s="65">
        <v>70</v>
      </c>
      <c r="U22" s="65">
        <v>400</v>
      </c>
      <c r="V22" s="65">
        <v>86</v>
      </c>
      <c r="W22" s="65">
        <v>314</v>
      </c>
      <c r="X22" s="65">
        <v>0</v>
      </c>
      <c r="Y22" s="173">
        <v>70</v>
      </c>
      <c r="Z22" s="100" t="s">
        <v>206</v>
      </c>
      <c r="AA22" s="192">
        <v>93</v>
      </c>
      <c r="AB22" s="165">
        <v>1</v>
      </c>
      <c r="AC22" s="165">
        <v>16</v>
      </c>
      <c r="AD22" s="165">
        <v>16</v>
      </c>
      <c r="AE22" s="165">
        <v>0</v>
      </c>
      <c r="AF22" s="165">
        <v>0</v>
      </c>
      <c r="AG22" s="165">
        <v>0</v>
      </c>
      <c r="AH22" s="165">
        <v>0</v>
      </c>
      <c r="AI22" s="165">
        <v>64</v>
      </c>
      <c r="AJ22" s="165">
        <v>0</v>
      </c>
      <c r="AK22" s="165">
        <v>6</v>
      </c>
      <c r="AL22" s="165">
        <v>0</v>
      </c>
      <c r="AM22" s="165">
        <v>2</v>
      </c>
      <c r="AN22" s="165">
        <v>0</v>
      </c>
      <c r="AO22" s="165">
        <v>5</v>
      </c>
      <c r="AP22" s="193">
        <v>1</v>
      </c>
      <c r="AQ22" s="100" t="s">
        <v>206</v>
      </c>
      <c r="AR22" s="172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0</v>
      </c>
      <c r="BK22" s="9"/>
      <c r="BL22" s="9"/>
      <c r="BM22" s="9"/>
      <c r="BN22" s="9"/>
      <c r="BO22" s="9"/>
    </row>
    <row r="23" spans="1:67" s="10" customFormat="1" ht="24.95" customHeight="1" x14ac:dyDescent="0.25">
      <c r="A23" s="100" t="s">
        <v>578</v>
      </c>
      <c r="B23" s="172">
        <v>9</v>
      </c>
      <c r="C23" s="65">
        <v>2</v>
      </c>
      <c r="D23" s="65">
        <v>4</v>
      </c>
      <c r="E23" s="65">
        <v>2</v>
      </c>
      <c r="F23" s="65">
        <v>2</v>
      </c>
      <c r="G23" s="65">
        <v>2</v>
      </c>
      <c r="H23" s="65">
        <v>70</v>
      </c>
      <c r="I23" s="65">
        <v>42</v>
      </c>
      <c r="J23" s="65">
        <v>0</v>
      </c>
      <c r="K23" s="65">
        <v>0</v>
      </c>
      <c r="L23" s="65">
        <v>0</v>
      </c>
      <c r="M23" s="65">
        <v>1</v>
      </c>
      <c r="N23" s="65">
        <v>45</v>
      </c>
      <c r="O23" s="65">
        <v>45</v>
      </c>
      <c r="P23" s="65">
        <v>1280</v>
      </c>
      <c r="Q23" s="65">
        <v>330</v>
      </c>
      <c r="R23" s="65">
        <v>950</v>
      </c>
      <c r="S23" s="65">
        <v>0</v>
      </c>
      <c r="T23" s="65">
        <v>250</v>
      </c>
      <c r="U23" s="65">
        <v>1120</v>
      </c>
      <c r="V23" s="65">
        <v>220</v>
      </c>
      <c r="W23" s="65">
        <v>900</v>
      </c>
      <c r="X23" s="65">
        <v>0</v>
      </c>
      <c r="Y23" s="173">
        <v>250</v>
      </c>
      <c r="Z23" s="100" t="s">
        <v>578</v>
      </c>
      <c r="AA23" s="192">
        <v>429</v>
      </c>
      <c r="AB23" s="165">
        <v>5</v>
      </c>
      <c r="AC23" s="165">
        <v>33</v>
      </c>
      <c r="AD23" s="165">
        <v>33</v>
      </c>
      <c r="AE23" s="165">
        <v>0</v>
      </c>
      <c r="AF23" s="165">
        <v>5</v>
      </c>
      <c r="AG23" s="165">
        <v>5</v>
      </c>
      <c r="AH23" s="165">
        <v>0</v>
      </c>
      <c r="AI23" s="165">
        <v>340</v>
      </c>
      <c r="AJ23" s="165">
        <v>0</v>
      </c>
      <c r="AK23" s="165">
        <v>19</v>
      </c>
      <c r="AL23" s="165">
        <v>0</v>
      </c>
      <c r="AM23" s="165">
        <v>13</v>
      </c>
      <c r="AN23" s="165">
        <v>0</v>
      </c>
      <c r="AO23" s="165">
        <v>24</v>
      </c>
      <c r="AP23" s="193">
        <v>0</v>
      </c>
      <c r="AQ23" s="100" t="s">
        <v>578</v>
      </c>
      <c r="AR23" s="172">
        <v>11</v>
      </c>
      <c r="AS23" s="65">
        <v>12</v>
      </c>
      <c r="AT23" s="65">
        <v>0</v>
      </c>
      <c r="AU23" s="65">
        <v>0</v>
      </c>
      <c r="AV23" s="65">
        <v>0</v>
      </c>
      <c r="AW23" s="65">
        <v>3</v>
      </c>
      <c r="AX23" s="65">
        <v>3</v>
      </c>
      <c r="AY23" s="65">
        <v>0</v>
      </c>
      <c r="AZ23" s="65">
        <v>7</v>
      </c>
      <c r="BA23" s="65">
        <v>0</v>
      </c>
      <c r="BB23" s="65">
        <v>0</v>
      </c>
      <c r="BC23" s="65">
        <v>3</v>
      </c>
      <c r="BD23" s="65">
        <v>0</v>
      </c>
      <c r="BE23" s="65">
        <v>2</v>
      </c>
      <c r="BF23" s="65">
        <v>0</v>
      </c>
      <c r="BG23" s="65">
        <v>4</v>
      </c>
      <c r="BH23" s="65">
        <v>2</v>
      </c>
      <c r="BI23" s="65">
        <v>2</v>
      </c>
      <c r="BJ23" s="65">
        <v>0</v>
      </c>
      <c r="BK23" s="9"/>
      <c r="BL23" s="9"/>
      <c r="BM23" s="9"/>
      <c r="BN23" s="9"/>
      <c r="BO23" s="9"/>
    </row>
    <row r="24" spans="1:67" s="10" customFormat="1" ht="24.95" customHeight="1" x14ac:dyDescent="0.25">
      <c r="A24" s="100" t="s">
        <v>579</v>
      </c>
      <c r="B24" s="172">
        <v>10</v>
      </c>
      <c r="C24" s="65">
        <v>6</v>
      </c>
      <c r="D24" s="65">
        <v>6</v>
      </c>
      <c r="E24" s="65">
        <v>6</v>
      </c>
      <c r="F24" s="65">
        <v>6</v>
      </c>
      <c r="G24" s="65">
        <v>5</v>
      </c>
      <c r="H24" s="65">
        <v>309</v>
      </c>
      <c r="I24" s="65">
        <v>309</v>
      </c>
      <c r="J24" s="65">
        <v>5</v>
      </c>
      <c r="K24" s="65">
        <v>383</v>
      </c>
      <c r="L24" s="65">
        <v>383</v>
      </c>
      <c r="M24" s="65">
        <v>1</v>
      </c>
      <c r="N24" s="65">
        <v>99</v>
      </c>
      <c r="O24" s="65">
        <v>99</v>
      </c>
      <c r="P24" s="65">
        <v>1868</v>
      </c>
      <c r="Q24" s="65">
        <v>443</v>
      </c>
      <c r="R24" s="65">
        <v>1425</v>
      </c>
      <c r="S24" s="65">
        <v>0</v>
      </c>
      <c r="T24" s="65">
        <v>300</v>
      </c>
      <c r="U24" s="65">
        <v>1030</v>
      </c>
      <c r="V24" s="65">
        <v>354</v>
      </c>
      <c r="W24" s="65">
        <v>676</v>
      </c>
      <c r="X24" s="65">
        <v>0</v>
      </c>
      <c r="Y24" s="173">
        <v>300</v>
      </c>
      <c r="Z24" s="100" t="s">
        <v>579</v>
      </c>
      <c r="AA24" s="192">
        <v>340</v>
      </c>
      <c r="AB24" s="165">
        <v>11</v>
      </c>
      <c r="AC24" s="165">
        <v>59</v>
      </c>
      <c r="AD24" s="165">
        <v>46</v>
      </c>
      <c r="AE24" s="165">
        <v>13</v>
      </c>
      <c r="AF24" s="165">
        <v>8</v>
      </c>
      <c r="AG24" s="165">
        <v>4</v>
      </c>
      <c r="AH24" s="165">
        <v>4</v>
      </c>
      <c r="AI24" s="165">
        <v>206</v>
      </c>
      <c r="AJ24" s="165">
        <v>1</v>
      </c>
      <c r="AK24" s="165">
        <v>20</v>
      </c>
      <c r="AL24" s="165">
        <v>1</v>
      </c>
      <c r="AM24" s="165">
        <v>23</v>
      </c>
      <c r="AN24" s="165">
        <v>0</v>
      </c>
      <c r="AO24" s="165">
        <v>32</v>
      </c>
      <c r="AP24" s="193">
        <v>1</v>
      </c>
      <c r="AQ24" s="100" t="s">
        <v>579</v>
      </c>
      <c r="AR24" s="172">
        <v>73</v>
      </c>
      <c r="AS24" s="65">
        <v>25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15</v>
      </c>
      <c r="BA24" s="65">
        <v>2</v>
      </c>
      <c r="BB24" s="65">
        <v>0</v>
      </c>
      <c r="BC24" s="65">
        <v>10</v>
      </c>
      <c r="BD24" s="65">
        <v>0</v>
      </c>
      <c r="BE24" s="65">
        <v>4</v>
      </c>
      <c r="BF24" s="65">
        <v>0</v>
      </c>
      <c r="BG24" s="65">
        <v>9</v>
      </c>
      <c r="BH24" s="65">
        <v>56</v>
      </c>
      <c r="BI24" s="65">
        <v>2</v>
      </c>
      <c r="BJ24" s="65">
        <v>0</v>
      </c>
      <c r="BK24" s="9"/>
      <c r="BL24" s="9"/>
      <c r="BM24" s="9"/>
      <c r="BN24" s="9"/>
      <c r="BO24" s="9"/>
    </row>
    <row r="25" spans="1:67" s="10" customFormat="1" ht="24.95" customHeight="1" x14ac:dyDescent="0.25">
      <c r="A25" s="100" t="s">
        <v>207</v>
      </c>
      <c r="B25" s="172">
        <v>13</v>
      </c>
      <c r="C25" s="65">
        <v>2</v>
      </c>
      <c r="D25" s="65">
        <v>5</v>
      </c>
      <c r="E25" s="65">
        <v>4</v>
      </c>
      <c r="F25" s="65">
        <v>3</v>
      </c>
      <c r="G25" s="65">
        <v>2</v>
      </c>
      <c r="H25" s="65">
        <v>160</v>
      </c>
      <c r="I25" s="65">
        <v>90</v>
      </c>
      <c r="J25" s="65">
        <v>1</v>
      </c>
      <c r="K25" s="65">
        <v>69</v>
      </c>
      <c r="L25" s="65">
        <v>35</v>
      </c>
      <c r="M25" s="65">
        <v>1</v>
      </c>
      <c r="N25" s="65">
        <v>50</v>
      </c>
      <c r="O25" s="65">
        <v>50</v>
      </c>
      <c r="P25" s="65">
        <v>1089</v>
      </c>
      <c r="Q25" s="65">
        <v>350</v>
      </c>
      <c r="R25" s="65">
        <v>739</v>
      </c>
      <c r="S25" s="65">
        <v>0</v>
      </c>
      <c r="T25" s="65">
        <v>165</v>
      </c>
      <c r="U25" s="65">
        <v>887</v>
      </c>
      <c r="V25" s="65">
        <v>298</v>
      </c>
      <c r="W25" s="65">
        <v>589</v>
      </c>
      <c r="X25" s="65">
        <v>0</v>
      </c>
      <c r="Y25" s="173">
        <v>165</v>
      </c>
      <c r="Z25" s="100" t="s">
        <v>207</v>
      </c>
      <c r="AA25" s="192">
        <v>244</v>
      </c>
      <c r="AB25" s="165">
        <v>14</v>
      </c>
      <c r="AC25" s="165">
        <v>34</v>
      </c>
      <c r="AD25" s="165">
        <v>33</v>
      </c>
      <c r="AE25" s="165">
        <v>1</v>
      </c>
      <c r="AF25" s="165">
        <v>6</v>
      </c>
      <c r="AG25" s="165">
        <v>6</v>
      </c>
      <c r="AH25" s="165">
        <v>0</v>
      </c>
      <c r="AI25" s="165">
        <v>181</v>
      </c>
      <c r="AJ25" s="165">
        <v>1</v>
      </c>
      <c r="AK25" s="165">
        <v>13</v>
      </c>
      <c r="AL25" s="165">
        <v>3</v>
      </c>
      <c r="AM25" s="165">
        <v>7</v>
      </c>
      <c r="AN25" s="165">
        <v>1</v>
      </c>
      <c r="AO25" s="165">
        <v>9</v>
      </c>
      <c r="AP25" s="193">
        <v>3</v>
      </c>
      <c r="AQ25" s="100" t="s">
        <v>207</v>
      </c>
      <c r="AR25" s="172">
        <v>22</v>
      </c>
      <c r="AS25" s="65">
        <v>19</v>
      </c>
      <c r="AT25" s="65">
        <v>0</v>
      </c>
      <c r="AU25" s="65">
        <v>0</v>
      </c>
      <c r="AV25" s="65">
        <v>0</v>
      </c>
      <c r="AW25" s="65">
        <v>7</v>
      </c>
      <c r="AX25" s="65">
        <v>7</v>
      </c>
      <c r="AY25" s="65">
        <v>0</v>
      </c>
      <c r="AZ25" s="65">
        <v>3</v>
      </c>
      <c r="BA25" s="65">
        <v>5</v>
      </c>
      <c r="BB25" s="65">
        <v>0</v>
      </c>
      <c r="BC25" s="65">
        <v>4</v>
      </c>
      <c r="BD25" s="65">
        <v>0</v>
      </c>
      <c r="BE25" s="65">
        <v>0</v>
      </c>
      <c r="BF25" s="65">
        <v>0</v>
      </c>
      <c r="BG25" s="65">
        <v>3</v>
      </c>
      <c r="BH25" s="65">
        <v>16</v>
      </c>
      <c r="BI25" s="65">
        <v>3</v>
      </c>
      <c r="BJ25" s="65">
        <v>0</v>
      </c>
      <c r="BK25" s="9"/>
      <c r="BL25" s="9"/>
      <c r="BM25" s="9"/>
      <c r="BN25" s="9"/>
      <c r="BO25" s="9"/>
    </row>
    <row r="26" spans="1:67" s="10" customFormat="1" ht="24.95" customHeight="1" x14ac:dyDescent="0.25">
      <c r="A26" s="100" t="s">
        <v>580</v>
      </c>
      <c r="B26" s="172">
        <v>2</v>
      </c>
      <c r="C26" s="65">
        <v>2</v>
      </c>
      <c r="D26" s="65">
        <v>2</v>
      </c>
      <c r="E26" s="65">
        <v>2</v>
      </c>
      <c r="F26" s="65">
        <v>2</v>
      </c>
      <c r="G26" s="65">
        <v>0</v>
      </c>
      <c r="H26" s="65">
        <v>0</v>
      </c>
      <c r="I26" s="65">
        <v>0</v>
      </c>
      <c r="J26" s="65">
        <v>1</v>
      </c>
      <c r="K26" s="65">
        <v>87</v>
      </c>
      <c r="L26" s="65">
        <v>0</v>
      </c>
      <c r="M26" s="65">
        <v>0</v>
      </c>
      <c r="N26" s="65">
        <v>0</v>
      </c>
      <c r="O26" s="65">
        <v>0</v>
      </c>
      <c r="P26" s="65">
        <v>83</v>
      </c>
      <c r="Q26" s="65">
        <v>83</v>
      </c>
      <c r="R26" s="65">
        <v>0</v>
      </c>
      <c r="S26" s="65">
        <v>0</v>
      </c>
      <c r="T26" s="65">
        <v>65</v>
      </c>
      <c r="U26" s="65">
        <v>65</v>
      </c>
      <c r="V26" s="65">
        <v>65</v>
      </c>
      <c r="W26" s="65">
        <v>0</v>
      </c>
      <c r="X26" s="65">
        <v>0</v>
      </c>
      <c r="Y26" s="173">
        <v>80</v>
      </c>
      <c r="Z26" s="100" t="s">
        <v>580</v>
      </c>
      <c r="AA26" s="192">
        <v>38</v>
      </c>
      <c r="AB26" s="165">
        <v>9</v>
      </c>
      <c r="AC26" s="165">
        <v>3</v>
      </c>
      <c r="AD26" s="165">
        <v>3</v>
      </c>
      <c r="AE26" s="165">
        <v>0</v>
      </c>
      <c r="AF26" s="165">
        <v>3</v>
      </c>
      <c r="AG26" s="165">
        <v>1</v>
      </c>
      <c r="AH26" s="165">
        <v>2</v>
      </c>
      <c r="AI26" s="165">
        <v>32</v>
      </c>
      <c r="AJ26" s="165">
        <v>0</v>
      </c>
      <c r="AK26" s="165">
        <v>2</v>
      </c>
      <c r="AL26" s="165">
        <v>5</v>
      </c>
      <c r="AM26" s="165">
        <v>1</v>
      </c>
      <c r="AN26" s="165">
        <v>0</v>
      </c>
      <c r="AO26" s="165">
        <v>0</v>
      </c>
      <c r="AP26" s="193">
        <v>1</v>
      </c>
      <c r="AQ26" s="100" t="s">
        <v>580</v>
      </c>
      <c r="AR26" s="172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9"/>
      <c r="BL26" s="9"/>
      <c r="BM26" s="9"/>
      <c r="BN26" s="9"/>
      <c r="BO26" s="9"/>
    </row>
    <row r="27" spans="1:67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6</v>
      </c>
      <c r="E27" s="65">
        <v>5</v>
      </c>
      <c r="F27" s="65">
        <v>5</v>
      </c>
      <c r="G27" s="65">
        <v>4</v>
      </c>
      <c r="H27" s="65">
        <v>224</v>
      </c>
      <c r="I27" s="65">
        <v>224</v>
      </c>
      <c r="J27" s="65">
        <v>3</v>
      </c>
      <c r="K27" s="65">
        <v>398</v>
      </c>
      <c r="L27" s="65">
        <v>398</v>
      </c>
      <c r="M27" s="65">
        <v>1</v>
      </c>
      <c r="N27" s="65">
        <v>80</v>
      </c>
      <c r="O27" s="65">
        <v>30</v>
      </c>
      <c r="P27" s="65">
        <v>1753</v>
      </c>
      <c r="Q27" s="65">
        <v>397</v>
      </c>
      <c r="R27" s="65">
        <v>1356</v>
      </c>
      <c r="S27" s="65">
        <v>4295</v>
      </c>
      <c r="T27" s="65">
        <v>530</v>
      </c>
      <c r="U27" s="65">
        <v>1753</v>
      </c>
      <c r="V27" s="65">
        <v>397</v>
      </c>
      <c r="W27" s="65">
        <v>1356</v>
      </c>
      <c r="X27" s="65">
        <v>4295</v>
      </c>
      <c r="Y27" s="173">
        <v>470</v>
      </c>
      <c r="Z27" s="100" t="s">
        <v>210</v>
      </c>
      <c r="AA27" s="192">
        <v>479</v>
      </c>
      <c r="AB27" s="165">
        <v>13</v>
      </c>
      <c r="AC27" s="165">
        <v>78</v>
      </c>
      <c r="AD27" s="165">
        <v>62</v>
      </c>
      <c r="AE27" s="165">
        <v>16</v>
      </c>
      <c r="AF27" s="165">
        <v>1</v>
      </c>
      <c r="AG27" s="165">
        <v>1</v>
      </c>
      <c r="AH27" s="165">
        <v>0</v>
      </c>
      <c r="AI27" s="165">
        <v>316</v>
      </c>
      <c r="AJ27" s="165">
        <v>4</v>
      </c>
      <c r="AK27" s="165">
        <v>27</v>
      </c>
      <c r="AL27" s="165">
        <v>1</v>
      </c>
      <c r="AM27" s="165">
        <v>24</v>
      </c>
      <c r="AN27" s="165">
        <v>3</v>
      </c>
      <c r="AO27" s="165">
        <v>34</v>
      </c>
      <c r="AP27" s="193">
        <v>4</v>
      </c>
      <c r="AQ27" s="100" t="s">
        <v>210</v>
      </c>
      <c r="AR27" s="172">
        <v>42</v>
      </c>
      <c r="AS27" s="65">
        <v>30</v>
      </c>
      <c r="AT27" s="65">
        <v>0</v>
      </c>
      <c r="AU27" s="65">
        <v>0</v>
      </c>
      <c r="AV27" s="65">
        <v>0</v>
      </c>
      <c r="AW27" s="65">
        <v>6</v>
      </c>
      <c r="AX27" s="65">
        <v>6</v>
      </c>
      <c r="AY27" s="65">
        <v>0</v>
      </c>
      <c r="AZ27" s="65">
        <v>3</v>
      </c>
      <c r="BA27" s="65">
        <v>6</v>
      </c>
      <c r="BB27" s="65">
        <v>0</v>
      </c>
      <c r="BC27" s="65">
        <v>5</v>
      </c>
      <c r="BD27" s="65">
        <v>0</v>
      </c>
      <c r="BE27" s="65">
        <v>6</v>
      </c>
      <c r="BF27" s="65">
        <v>0</v>
      </c>
      <c r="BG27" s="65">
        <v>7</v>
      </c>
      <c r="BH27" s="65">
        <v>39</v>
      </c>
      <c r="BI27" s="65">
        <v>0</v>
      </c>
      <c r="BJ27" s="65">
        <v>0</v>
      </c>
      <c r="BK27" s="9"/>
      <c r="BL27" s="9"/>
      <c r="BM27" s="9"/>
      <c r="BN27" s="9"/>
      <c r="BO27" s="9"/>
    </row>
    <row r="28" spans="1:67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100</v>
      </c>
      <c r="Q28" s="65">
        <v>20</v>
      </c>
      <c r="R28" s="65">
        <v>80</v>
      </c>
      <c r="S28" s="65">
        <v>0</v>
      </c>
      <c r="T28" s="65">
        <v>0</v>
      </c>
      <c r="U28" s="65">
        <v>100</v>
      </c>
      <c r="V28" s="65">
        <v>20</v>
      </c>
      <c r="W28" s="65">
        <v>80</v>
      </c>
      <c r="X28" s="65">
        <v>0</v>
      </c>
      <c r="Y28" s="173">
        <v>0</v>
      </c>
      <c r="Z28" s="100" t="s">
        <v>211</v>
      </c>
      <c r="AA28" s="192">
        <v>17</v>
      </c>
      <c r="AB28" s="165">
        <v>0</v>
      </c>
      <c r="AC28" s="165">
        <v>3</v>
      </c>
      <c r="AD28" s="165">
        <v>3</v>
      </c>
      <c r="AE28" s="165">
        <v>0</v>
      </c>
      <c r="AF28" s="165">
        <v>0</v>
      </c>
      <c r="AG28" s="165">
        <v>0</v>
      </c>
      <c r="AH28" s="165">
        <v>0</v>
      </c>
      <c r="AI28" s="165">
        <v>13</v>
      </c>
      <c r="AJ28" s="165">
        <v>0</v>
      </c>
      <c r="AK28" s="165">
        <v>1</v>
      </c>
      <c r="AL28" s="165">
        <v>0</v>
      </c>
      <c r="AM28" s="165">
        <v>0</v>
      </c>
      <c r="AN28" s="165">
        <v>0</v>
      </c>
      <c r="AO28" s="165">
        <v>0</v>
      </c>
      <c r="AP28" s="193">
        <v>0</v>
      </c>
      <c r="AQ28" s="100" t="s">
        <v>211</v>
      </c>
      <c r="AR28" s="172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9"/>
      <c r="BL28" s="9"/>
      <c r="BM28" s="9"/>
      <c r="BN28" s="9"/>
      <c r="BO28" s="9"/>
    </row>
    <row r="29" spans="1:67" s="10" customFormat="1" ht="24.95" customHeight="1" x14ac:dyDescent="0.25">
      <c r="A29" s="100" t="s">
        <v>212</v>
      </c>
      <c r="B29" s="172">
        <v>3</v>
      </c>
      <c r="C29" s="65">
        <v>2</v>
      </c>
      <c r="D29" s="65">
        <v>3</v>
      </c>
      <c r="E29" s="65">
        <v>2</v>
      </c>
      <c r="F29" s="65">
        <v>2</v>
      </c>
      <c r="G29" s="65">
        <v>1</v>
      </c>
      <c r="H29" s="65">
        <v>50</v>
      </c>
      <c r="I29" s="65">
        <v>49</v>
      </c>
      <c r="J29" s="65">
        <v>1</v>
      </c>
      <c r="K29" s="65">
        <v>8</v>
      </c>
      <c r="L29" s="65">
        <v>4</v>
      </c>
      <c r="M29" s="65">
        <v>0</v>
      </c>
      <c r="N29" s="65">
        <v>0</v>
      </c>
      <c r="O29" s="65">
        <v>0</v>
      </c>
      <c r="P29" s="65">
        <v>223</v>
      </c>
      <c r="Q29" s="65">
        <v>75</v>
      </c>
      <c r="R29" s="65">
        <v>148</v>
      </c>
      <c r="S29" s="65">
        <v>0</v>
      </c>
      <c r="T29" s="65">
        <v>205</v>
      </c>
      <c r="U29" s="65">
        <v>223</v>
      </c>
      <c r="V29" s="65">
        <v>75</v>
      </c>
      <c r="W29" s="65">
        <v>148</v>
      </c>
      <c r="X29" s="65">
        <v>0</v>
      </c>
      <c r="Y29" s="173">
        <v>205</v>
      </c>
      <c r="Z29" s="100" t="s">
        <v>212</v>
      </c>
      <c r="AA29" s="192">
        <v>79</v>
      </c>
      <c r="AB29" s="165">
        <v>0</v>
      </c>
      <c r="AC29" s="165">
        <v>14</v>
      </c>
      <c r="AD29" s="165">
        <v>14</v>
      </c>
      <c r="AE29" s="165">
        <v>0</v>
      </c>
      <c r="AF29" s="165">
        <v>0</v>
      </c>
      <c r="AG29" s="165">
        <v>0</v>
      </c>
      <c r="AH29" s="165">
        <v>0</v>
      </c>
      <c r="AI29" s="165">
        <v>47</v>
      </c>
      <c r="AJ29" s="165">
        <v>0</v>
      </c>
      <c r="AK29" s="165">
        <v>6</v>
      </c>
      <c r="AL29" s="165">
        <v>0</v>
      </c>
      <c r="AM29" s="165">
        <v>6</v>
      </c>
      <c r="AN29" s="165">
        <v>0</v>
      </c>
      <c r="AO29" s="165">
        <v>6</v>
      </c>
      <c r="AP29" s="193">
        <v>0</v>
      </c>
      <c r="AQ29" s="100" t="s">
        <v>212</v>
      </c>
      <c r="AR29" s="172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9"/>
      <c r="BL29" s="9"/>
      <c r="BM29" s="9"/>
      <c r="BN29" s="9"/>
      <c r="BO29" s="9"/>
    </row>
    <row r="30" spans="1:67" s="10" customFormat="1" ht="24.95" customHeight="1" x14ac:dyDescent="0.25">
      <c r="A30" s="100" t="s">
        <v>213</v>
      </c>
      <c r="B30" s="172">
        <v>4</v>
      </c>
      <c r="C30" s="65">
        <v>3</v>
      </c>
      <c r="D30" s="65">
        <v>2</v>
      </c>
      <c r="E30" s="65">
        <v>2</v>
      </c>
      <c r="F30" s="65">
        <v>2</v>
      </c>
      <c r="G30" s="65">
        <v>2</v>
      </c>
      <c r="H30" s="65">
        <v>108</v>
      </c>
      <c r="I30" s="65">
        <v>0</v>
      </c>
      <c r="J30" s="65">
        <v>1</v>
      </c>
      <c r="K30" s="65">
        <v>48</v>
      </c>
      <c r="L30" s="65">
        <v>0</v>
      </c>
      <c r="M30" s="65">
        <v>1</v>
      </c>
      <c r="N30" s="65">
        <v>25</v>
      </c>
      <c r="O30" s="65">
        <v>0</v>
      </c>
      <c r="P30" s="65">
        <v>86</v>
      </c>
      <c r="Q30" s="65">
        <v>86</v>
      </c>
      <c r="R30" s="65">
        <v>0</v>
      </c>
      <c r="S30" s="65">
        <v>0</v>
      </c>
      <c r="T30" s="65">
        <v>120</v>
      </c>
      <c r="U30" s="65">
        <v>86</v>
      </c>
      <c r="V30" s="65">
        <v>86</v>
      </c>
      <c r="W30" s="65">
        <v>0</v>
      </c>
      <c r="X30" s="65">
        <v>0</v>
      </c>
      <c r="Y30" s="173">
        <v>120</v>
      </c>
      <c r="Z30" s="100" t="s">
        <v>213</v>
      </c>
      <c r="AA30" s="192">
        <v>64</v>
      </c>
      <c r="AB30" s="165">
        <v>13</v>
      </c>
      <c r="AC30" s="165">
        <v>10</v>
      </c>
      <c r="AD30" s="165">
        <v>10</v>
      </c>
      <c r="AE30" s="165">
        <v>0</v>
      </c>
      <c r="AF30" s="165">
        <v>5</v>
      </c>
      <c r="AG30" s="165">
        <v>5</v>
      </c>
      <c r="AH30" s="165">
        <v>0</v>
      </c>
      <c r="AI30" s="165">
        <v>38</v>
      </c>
      <c r="AJ30" s="165">
        <v>1</v>
      </c>
      <c r="AK30" s="165">
        <v>4</v>
      </c>
      <c r="AL30" s="165">
        <v>2</v>
      </c>
      <c r="AM30" s="165">
        <v>6</v>
      </c>
      <c r="AN30" s="165">
        <v>1</v>
      </c>
      <c r="AO30" s="165">
        <v>6</v>
      </c>
      <c r="AP30" s="193">
        <v>4</v>
      </c>
      <c r="AQ30" s="100" t="s">
        <v>213</v>
      </c>
      <c r="AR30" s="172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v>0</v>
      </c>
      <c r="AX30" s="65">
        <v>0</v>
      </c>
      <c r="AY30" s="65">
        <v>0</v>
      </c>
      <c r="AZ30" s="65">
        <v>0</v>
      </c>
      <c r="BA30" s="65">
        <v>0</v>
      </c>
      <c r="BB30" s="65">
        <v>0</v>
      </c>
      <c r="BC30" s="65">
        <v>0</v>
      </c>
      <c r="BD30" s="65">
        <v>0</v>
      </c>
      <c r="BE30" s="65">
        <v>0</v>
      </c>
      <c r="BF30" s="65">
        <v>0</v>
      </c>
      <c r="BG30" s="65">
        <v>0</v>
      </c>
      <c r="BH30" s="65">
        <v>0</v>
      </c>
      <c r="BI30" s="65">
        <v>0</v>
      </c>
      <c r="BJ30" s="65">
        <v>0</v>
      </c>
      <c r="BK30" s="9"/>
      <c r="BL30" s="9"/>
      <c r="BM30" s="9"/>
      <c r="BN30" s="9"/>
      <c r="BO30" s="9"/>
    </row>
    <row r="31" spans="1:67" s="10" customFormat="1" ht="24.95" customHeight="1" x14ac:dyDescent="0.25">
      <c r="A31" s="100" t="s">
        <v>581</v>
      </c>
      <c r="B31" s="172">
        <v>26</v>
      </c>
      <c r="C31" s="65">
        <v>7</v>
      </c>
      <c r="D31" s="65">
        <v>8</v>
      </c>
      <c r="E31" s="65">
        <v>6</v>
      </c>
      <c r="F31" s="65">
        <v>6</v>
      </c>
      <c r="G31" s="65">
        <v>2</v>
      </c>
      <c r="H31" s="65">
        <v>84</v>
      </c>
      <c r="I31" s="65">
        <v>84</v>
      </c>
      <c r="J31" s="65">
        <v>2</v>
      </c>
      <c r="K31" s="65">
        <v>112</v>
      </c>
      <c r="L31" s="65">
        <v>16</v>
      </c>
      <c r="M31" s="65">
        <v>0</v>
      </c>
      <c r="N31" s="65">
        <v>0</v>
      </c>
      <c r="O31" s="65">
        <v>0</v>
      </c>
      <c r="P31" s="65">
        <v>1029</v>
      </c>
      <c r="Q31" s="65">
        <v>305</v>
      </c>
      <c r="R31" s="65">
        <v>724</v>
      </c>
      <c r="S31" s="65">
        <v>0</v>
      </c>
      <c r="T31" s="65">
        <v>246</v>
      </c>
      <c r="U31" s="65">
        <v>948</v>
      </c>
      <c r="V31" s="65">
        <v>285</v>
      </c>
      <c r="W31" s="65">
        <v>663</v>
      </c>
      <c r="X31" s="65">
        <v>0</v>
      </c>
      <c r="Y31" s="173">
        <v>246</v>
      </c>
      <c r="Z31" s="100" t="s">
        <v>581</v>
      </c>
      <c r="AA31" s="192">
        <v>311</v>
      </c>
      <c r="AB31" s="165">
        <v>17</v>
      </c>
      <c r="AC31" s="165">
        <v>75</v>
      </c>
      <c r="AD31" s="165">
        <v>56</v>
      </c>
      <c r="AE31" s="165">
        <v>19</v>
      </c>
      <c r="AF31" s="165">
        <v>12</v>
      </c>
      <c r="AG31" s="165">
        <v>8</v>
      </c>
      <c r="AH31" s="165">
        <v>4</v>
      </c>
      <c r="AI31" s="165">
        <v>164</v>
      </c>
      <c r="AJ31" s="165">
        <v>4</v>
      </c>
      <c r="AK31" s="165">
        <v>16</v>
      </c>
      <c r="AL31" s="165">
        <v>1</v>
      </c>
      <c r="AM31" s="165">
        <v>25</v>
      </c>
      <c r="AN31" s="165">
        <v>0</v>
      </c>
      <c r="AO31" s="165">
        <v>31</v>
      </c>
      <c r="AP31" s="193">
        <v>0</v>
      </c>
      <c r="AQ31" s="100" t="s">
        <v>581</v>
      </c>
      <c r="AR31" s="172">
        <v>18</v>
      </c>
      <c r="AS31" s="65">
        <v>14</v>
      </c>
      <c r="AT31" s="65">
        <v>0</v>
      </c>
      <c r="AU31" s="65">
        <v>0</v>
      </c>
      <c r="AV31" s="65">
        <v>0</v>
      </c>
      <c r="AW31" s="65">
        <v>4</v>
      </c>
      <c r="AX31" s="65">
        <v>4</v>
      </c>
      <c r="AY31" s="65">
        <v>0</v>
      </c>
      <c r="AZ31" s="65">
        <v>0</v>
      </c>
      <c r="BA31" s="65">
        <v>2</v>
      </c>
      <c r="BB31" s="65">
        <v>1</v>
      </c>
      <c r="BC31" s="65">
        <v>3</v>
      </c>
      <c r="BD31" s="65">
        <v>0</v>
      </c>
      <c r="BE31" s="65">
        <v>2</v>
      </c>
      <c r="BF31" s="65">
        <v>1</v>
      </c>
      <c r="BG31" s="65">
        <v>3</v>
      </c>
      <c r="BH31" s="65">
        <v>13</v>
      </c>
      <c r="BI31" s="65">
        <v>3</v>
      </c>
      <c r="BJ31" s="65">
        <v>0</v>
      </c>
      <c r="BK31" s="9"/>
      <c r="BL31" s="9"/>
      <c r="BM31" s="9"/>
      <c r="BN31" s="9"/>
      <c r="BO31" s="9"/>
    </row>
    <row r="32" spans="1:67" s="10" customFormat="1" ht="24.95" customHeight="1" x14ac:dyDescent="0.25">
      <c r="A32" s="100" t="s">
        <v>214</v>
      </c>
      <c r="B32" s="172">
        <v>10</v>
      </c>
      <c r="C32" s="65">
        <v>4</v>
      </c>
      <c r="D32" s="65">
        <v>4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443</v>
      </c>
      <c r="Q32" s="65">
        <v>148</v>
      </c>
      <c r="R32" s="65">
        <v>295</v>
      </c>
      <c r="S32" s="65">
        <v>0</v>
      </c>
      <c r="T32" s="65">
        <v>141</v>
      </c>
      <c r="U32" s="65">
        <v>438</v>
      </c>
      <c r="V32" s="65">
        <v>143</v>
      </c>
      <c r="W32" s="65">
        <v>295</v>
      </c>
      <c r="X32" s="65">
        <v>0</v>
      </c>
      <c r="Y32" s="173">
        <v>141</v>
      </c>
      <c r="Z32" s="100" t="s">
        <v>214</v>
      </c>
      <c r="AA32" s="192">
        <v>153</v>
      </c>
      <c r="AB32" s="165">
        <v>8</v>
      </c>
      <c r="AC32" s="165">
        <v>24</v>
      </c>
      <c r="AD32" s="165">
        <v>24</v>
      </c>
      <c r="AE32" s="165">
        <v>0</v>
      </c>
      <c r="AF32" s="165">
        <v>2</v>
      </c>
      <c r="AG32" s="165">
        <v>2</v>
      </c>
      <c r="AH32" s="165">
        <v>0</v>
      </c>
      <c r="AI32" s="165">
        <v>89</v>
      </c>
      <c r="AJ32" s="165">
        <v>4</v>
      </c>
      <c r="AK32" s="165">
        <v>21</v>
      </c>
      <c r="AL32" s="165">
        <v>0</v>
      </c>
      <c r="AM32" s="165">
        <v>11</v>
      </c>
      <c r="AN32" s="165">
        <v>2</v>
      </c>
      <c r="AO32" s="165">
        <v>8</v>
      </c>
      <c r="AP32" s="193">
        <v>0</v>
      </c>
      <c r="AQ32" s="100" t="s">
        <v>214</v>
      </c>
      <c r="AR32" s="172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5">
        <v>0</v>
      </c>
      <c r="BK32" s="9"/>
      <c r="BL32" s="9"/>
      <c r="BM32" s="9"/>
      <c r="BN32" s="9"/>
      <c r="BO32" s="9"/>
    </row>
    <row r="33" spans="1:67" s="10" customFormat="1" ht="24.95" customHeight="1" x14ac:dyDescent="0.25">
      <c r="A33" s="100" t="s">
        <v>582</v>
      </c>
      <c r="B33" s="172">
        <v>18</v>
      </c>
      <c r="C33" s="65">
        <v>5</v>
      </c>
      <c r="D33" s="65">
        <v>5</v>
      </c>
      <c r="E33" s="65">
        <v>4</v>
      </c>
      <c r="F33" s="65">
        <v>5</v>
      </c>
      <c r="G33" s="65">
        <v>6</v>
      </c>
      <c r="H33" s="65">
        <v>147</v>
      </c>
      <c r="I33" s="65">
        <v>24</v>
      </c>
      <c r="J33" s="65">
        <v>3</v>
      </c>
      <c r="K33" s="65">
        <v>42</v>
      </c>
      <c r="L33" s="65">
        <v>0</v>
      </c>
      <c r="M33" s="65">
        <v>0</v>
      </c>
      <c r="N33" s="65">
        <v>0</v>
      </c>
      <c r="O33" s="65">
        <v>0</v>
      </c>
      <c r="P33" s="65">
        <v>256</v>
      </c>
      <c r="Q33" s="65">
        <v>186</v>
      </c>
      <c r="R33" s="65">
        <v>70</v>
      </c>
      <c r="S33" s="65">
        <v>0</v>
      </c>
      <c r="T33" s="65">
        <v>250</v>
      </c>
      <c r="U33" s="65">
        <v>234</v>
      </c>
      <c r="V33" s="65">
        <v>164</v>
      </c>
      <c r="W33" s="65">
        <v>70</v>
      </c>
      <c r="X33" s="65">
        <v>0</v>
      </c>
      <c r="Y33" s="173">
        <v>250</v>
      </c>
      <c r="Z33" s="100" t="s">
        <v>582</v>
      </c>
      <c r="AA33" s="192">
        <v>242</v>
      </c>
      <c r="AB33" s="165">
        <v>13</v>
      </c>
      <c r="AC33" s="165">
        <v>58</v>
      </c>
      <c r="AD33" s="165">
        <v>38</v>
      </c>
      <c r="AE33" s="165">
        <v>20</v>
      </c>
      <c r="AF33" s="165">
        <v>10</v>
      </c>
      <c r="AG33" s="165">
        <v>10</v>
      </c>
      <c r="AH33" s="165">
        <v>0</v>
      </c>
      <c r="AI33" s="165">
        <v>138</v>
      </c>
      <c r="AJ33" s="165">
        <v>1</v>
      </c>
      <c r="AK33" s="165">
        <v>11</v>
      </c>
      <c r="AL33" s="165">
        <v>0</v>
      </c>
      <c r="AM33" s="165">
        <v>14</v>
      </c>
      <c r="AN33" s="165">
        <v>0</v>
      </c>
      <c r="AO33" s="165">
        <v>13</v>
      </c>
      <c r="AP33" s="193">
        <v>2</v>
      </c>
      <c r="AQ33" s="100" t="s">
        <v>582</v>
      </c>
      <c r="AR33" s="172">
        <v>15</v>
      </c>
      <c r="AS33" s="65">
        <v>37</v>
      </c>
      <c r="AT33" s="65">
        <v>0</v>
      </c>
      <c r="AU33" s="65">
        <v>0</v>
      </c>
      <c r="AV33" s="65">
        <v>0</v>
      </c>
      <c r="AW33" s="65">
        <v>8</v>
      </c>
      <c r="AX33" s="65">
        <v>8</v>
      </c>
      <c r="AY33" s="65">
        <v>0</v>
      </c>
      <c r="AZ33" s="65">
        <v>1</v>
      </c>
      <c r="BA33" s="65">
        <v>5</v>
      </c>
      <c r="BB33" s="65">
        <v>1</v>
      </c>
      <c r="BC33" s="65">
        <v>7</v>
      </c>
      <c r="BD33" s="65">
        <v>0</v>
      </c>
      <c r="BE33" s="65">
        <v>6</v>
      </c>
      <c r="BF33" s="65">
        <v>0</v>
      </c>
      <c r="BG33" s="65">
        <v>9</v>
      </c>
      <c r="BH33" s="65">
        <v>13</v>
      </c>
      <c r="BI33" s="65"/>
      <c r="BJ33" s="65">
        <v>2</v>
      </c>
      <c r="BK33" s="9"/>
      <c r="BL33" s="9"/>
      <c r="BM33" s="9"/>
      <c r="BN33" s="9"/>
      <c r="BO33" s="9"/>
    </row>
    <row r="34" spans="1:67" s="10" customFormat="1" ht="24.95" customHeight="1" x14ac:dyDescent="0.25">
      <c r="A34" s="100" t="s">
        <v>583</v>
      </c>
      <c r="B34" s="172">
        <v>43</v>
      </c>
      <c r="C34" s="65">
        <v>13</v>
      </c>
      <c r="D34" s="65">
        <v>11</v>
      </c>
      <c r="E34" s="65">
        <v>11</v>
      </c>
      <c r="F34" s="65">
        <v>11</v>
      </c>
      <c r="G34" s="65">
        <v>7</v>
      </c>
      <c r="H34" s="65">
        <v>390</v>
      </c>
      <c r="I34" s="65">
        <v>390</v>
      </c>
      <c r="J34" s="65">
        <v>35</v>
      </c>
      <c r="K34" s="65">
        <v>848</v>
      </c>
      <c r="L34" s="65">
        <v>848</v>
      </c>
      <c r="M34" s="65">
        <v>0</v>
      </c>
      <c r="N34" s="65">
        <v>0</v>
      </c>
      <c r="O34" s="65">
        <v>0</v>
      </c>
      <c r="P34" s="65">
        <v>1829</v>
      </c>
      <c r="Q34" s="65">
        <v>1110</v>
      </c>
      <c r="R34" s="65">
        <v>719</v>
      </c>
      <c r="S34" s="65">
        <v>0</v>
      </c>
      <c r="T34" s="65">
        <v>1348</v>
      </c>
      <c r="U34" s="65">
        <v>1604</v>
      </c>
      <c r="V34" s="65">
        <v>1085</v>
      </c>
      <c r="W34" s="65">
        <v>519</v>
      </c>
      <c r="X34" s="65">
        <v>0</v>
      </c>
      <c r="Y34" s="173">
        <v>1328</v>
      </c>
      <c r="Z34" s="100" t="s">
        <v>583</v>
      </c>
      <c r="AA34" s="192">
        <v>1111</v>
      </c>
      <c r="AB34" s="165">
        <v>65</v>
      </c>
      <c r="AC34" s="165">
        <v>268</v>
      </c>
      <c r="AD34" s="165">
        <v>184</v>
      </c>
      <c r="AE34" s="165">
        <v>84</v>
      </c>
      <c r="AF34" s="165">
        <v>51</v>
      </c>
      <c r="AG34" s="165">
        <v>51</v>
      </c>
      <c r="AH34" s="165">
        <v>0</v>
      </c>
      <c r="AI34" s="165">
        <v>645</v>
      </c>
      <c r="AJ34" s="165">
        <v>7</v>
      </c>
      <c r="AK34" s="165">
        <v>60</v>
      </c>
      <c r="AL34" s="165">
        <v>4</v>
      </c>
      <c r="AM34" s="165">
        <v>69</v>
      </c>
      <c r="AN34" s="165">
        <v>1</v>
      </c>
      <c r="AO34" s="165">
        <v>69</v>
      </c>
      <c r="AP34" s="193">
        <v>2</v>
      </c>
      <c r="AQ34" s="100" t="s">
        <v>583</v>
      </c>
      <c r="AR34" s="172">
        <v>98</v>
      </c>
      <c r="AS34" s="65">
        <v>65</v>
      </c>
      <c r="AT34" s="65">
        <v>0</v>
      </c>
      <c r="AU34" s="65">
        <v>0</v>
      </c>
      <c r="AV34" s="65">
        <v>0</v>
      </c>
      <c r="AW34" s="65">
        <v>5</v>
      </c>
      <c r="AX34" s="65">
        <v>5</v>
      </c>
      <c r="AY34" s="65">
        <v>0</v>
      </c>
      <c r="AZ34" s="65">
        <v>14</v>
      </c>
      <c r="BA34" s="65">
        <v>11</v>
      </c>
      <c r="BB34" s="65">
        <v>1</v>
      </c>
      <c r="BC34" s="65">
        <v>35</v>
      </c>
      <c r="BD34" s="65">
        <v>0</v>
      </c>
      <c r="BE34" s="65">
        <v>4</v>
      </c>
      <c r="BF34" s="65">
        <v>1</v>
      </c>
      <c r="BG34" s="65">
        <v>10</v>
      </c>
      <c r="BH34" s="65">
        <v>82</v>
      </c>
      <c r="BI34" s="65">
        <v>0</v>
      </c>
      <c r="BJ34" s="65">
        <v>0</v>
      </c>
      <c r="BK34" s="9"/>
      <c r="BL34" s="9"/>
      <c r="BM34" s="9"/>
      <c r="BN34" s="9"/>
      <c r="BO34" s="9"/>
    </row>
    <row r="35" spans="1:67" s="10" customFormat="1" ht="24.95" customHeight="1" x14ac:dyDescent="0.25">
      <c r="A35" s="100" t="s">
        <v>199</v>
      </c>
      <c r="B35" s="172">
        <v>27</v>
      </c>
      <c r="C35" s="65">
        <v>7</v>
      </c>
      <c r="D35" s="65">
        <v>6</v>
      </c>
      <c r="E35" s="65">
        <v>6</v>
      </c>
      <c r="F35" s="65">
        <v>7</v>
      </c>
      <c r="G35" s="65">
        <v>6</v>
      </c>
      <c r="H35" s="65">
        <v>396</v>
      </c>
      <c r="I35" s="65">
        <v>0</v>
      </c>
      <c r="J35" s="65">
        <v>3</v>
      </c>
      <c r="K35" s="65">
        <v>122</v>
      </c>
      <c r="L35" s="65">
        <v>0</v>
      </c>
      <c r="M35" s="65">
        <v>0</v>
      </c>
      <c r="N35" s="65">
        <v>0</v>
      </c>
      <c r="O35" s="65">
        <v>0</v>
      </c>
      <c r="P35" s="65">
        <v>1049</v>
      </c>
      <c r="Q35" s="65">
        <v>507</v>
      </c>
      <c r="R35" s="65">
        <v>542</v>
      </c>
      <c r="S35" s="65">
        <v>248</v>
      </c>
      <c r="T35" s="65">
        <v>296</v>
      </c>
      <c r="U35" s="65">
        <v>1002</v>
      </c>
      <c r="V35" s="65">
        <v>460</v>
      </c>
      <c r="W35" s="65">
        <v>542</v>
      </c>
      <c r="X35" s="65">
        <v>248</v>
      </c>
      <c r="Y35" s="173">
        <v>286</v>
      </c>
      <c r="Z35" s="100" t="s">
        <v>199</v>
      </c>
      <c r="AA35" s="192">
        <v>563</v>
      </c>
      <c r="AB35" s="165">
        <v>65</v>
      </c>
      <c r="AC35" s="165">
        <v>107</v>
      </c>
      <c r="AD35" s="165">
        <v>84</v>
      </c>
      <c r="AE35" s="165">
        <v>23</v>
      </c>
      <c r="AF35" s="165">
        <v>27</v>
      </c>
      <c r="AG35" s="165">
        <v>27</v>
      </c>
      <c r="AH35" s="165">
        <v>0</v>
      </c>
      <c r="AI35" s="165">
        <v>369</v>
      </c>
      <c r="AJ35" s="165">
        <v>7</v>
      </c>
      <c r="AK35" s="165">
        <v>27</v>
      </c>
      <c r="AL35" s="165">
        <v>7</v>
      </c>
      <c r="AM35" s="165">
        <v>28</v>
      </c>
      <c r="AN35" s="165">
        <v>18</v>
      </c>
      <c r="AO35" s="165">
        <v>32</v>
      </c>
      <c r="AP35" s="193">
        <v>6</v>
      </c>
      <c r="AQ35" s="100" t="s">
        <v>199</v>
      </c>
      <c r="AR35" s="172">
        <v>0</v>
      </c>
      <c r="AS35" s="65">
        <v>0</v>
      </c>
      <c r="AT35" s="65">
        <v>0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v>0</v>
      </c>
      <c r="BB35" s="65">
        <v>0</v>
      </c>
      <c r="BC35" s="65">
        <v>0</v>
      </c>
      <c r="BD35" s="65">
        <v>0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J35" s="65">
        <v>0</v>
      </c>
      <c r="BK35" s="9"/>
      <c r="BL35" s="9"/>
      <c r="BM35" s="9"/>
      <c r="BN35" s="9"/>
      <c r="BO35" s="9"/>
    </row>
    <row r="36" spans="1:67" s="10" customFormat="1" ht="24.95" customHeight="1" x14ac:dyDescent="0.25">
      <c r="A36" s="100" t="s">
        <v>215</v>
      </c>
      <c r="B36" s="186">
        <v>1</v>
      </c>
      <c r="C36" s="179">
        <v>1</v>
      </c>
      <c r="D36" s="198">
        <v>1</v>
      </c>
      <c r="E36" s="179">
        <v>0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22</v>
      </c>
      <c r="Q36" s="179">
        <v>22</v>
      </c>
      <c r="R36" s="179">
        <v>0</v>
      </c>
      <c r="S36" s="179">
        <v>0</v>
      </c>
      <c r="T36" s="179">
        <v>55</v>
      </c>
      <c r="U36" s="179">
        <v>22</v>
      </c>
      <c r="V36" s="179">
        <v>22</v>
      </c>
      <c r="W36" s="179">
        <v>0</v>
      </c>
      <c r="X36" s="179">
        <v>0</v>
      </c>
      <c r="Y36" s="199">
        <v>0</v>
      </c>
      <c r="Z36" s="100" t="s">
        <v>215</v>
      </c>
      <c r="AA36" s="186">
        <v>17</v>
      </c>
      <c r="AB36" s="179">
        <v>1</v>
      </c>
      <c r="AC36" s="179">
        <v>1</v>
      </c>
      <c r="AD36" s="179">
        <v>1</v>
      </c>
      <c r="AE36" s="179">
        <v>0</v>
      </c>
      <c r="AF36" s="179">
        <v>1</v>
      </c>
      <c r="AG36" s="179">
        <v>1</v>
      </c>
      <c r="AH36" s="179">
        <v>0</v>
      </c>
      <c r="AI36" s="179">
        <v>12</v>
      </c>
      <c r="AJ36" s="179">
        <v>0</v>
      </c>
      <c r="AK36" s="179">
        <v>2</v>
      </c>
      <c r="AL36" s="179">
        <v>0</v>
      </c>
      <c r="AM36" s="179">
        <v>1</v>
      </c>
      <c r="AN36" s="179">
        <v>0</v>
      </c>
      <c r="AO36" s="179">
        <v>1</v>
      </c>
      <c r="AP36" s="199">
        <v>0</v>
      </c>
      <c r="AQ36" s="100" t="s">
        <v>215</v>
      </c>
      <c r="AR36" s="186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9"/>
      <c r="BL36" s="9"/>
      <c r="BM36" s="9"/>
      <c r="BN36" s="9"/>
      <c r="BO36" s="9"/>
    </row>
    <row r="37" spans="1:67" s="10" customFormat="1" x14ac:dyDescent="0.25">
      <c r="B37" s="116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7" t="s">
        <v>24</v>
      </c>
      <c r="AR37" s="14"/>
      <c r="AS37" s="14" t="s">
        <v>51</v>
      </c>
      <c r="AT37" s="5"/>
      <c r="AU37" s="14"/>
      <c r="AV37" s="14"/>
      <c r="AW37" s="5"/>
      <c r="AX37" s="24" t="s">
        <v>52</v>
      </c>
      <c r="AY37" s="5"/>
      <c r="AZ37" s="13"/>
      <c r="BA37" s="14"/>
      <c r="BB37" s="5"/>
      <c r="BC37" s="24" t="s">
        <v>53</v>
      </c>
      <c r="BD37" s="24"/>
      <c r="BE37" s="5"/>
      <c r="BF37" s="5"/>
      <c r="BG37" s="5"/>
      <c r="BH37" s="24"/>
      <c r="BI37" s="24"/>
      <c r="BJ37" s="9"/>
      <c r="BK37" s="9"/>
      <c r="BL37" s="9"/>
      <c r="BM37" s="9"/>
      <c r="BN37" s="9"/>
      <c r="BO37" s="9"/>
    </row>
    <row r="38" spans="1:67" s="10" customFormat="1" x14ac:dyDescent="0.25">
      <c r="B38" s="116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5"/>
      <c r="AR38" s="16"/>
      <c r="AS38" s="13"/>
      <c r="AT38" s="14"/>
      <c r="AU38" s="14"/>
      <c r="AV38" s="14"/>
      <c r="AW38" s="5"/>
      <c r="AX38" s="13" t="s">
        <v>14</v>
      </c>
      <c r="AY38" s="5"/>
      <c r="AZ38" s="13"/>
      <c r="BA38" s="14"/>
      <c r="BB38" s="5"/>
      <c r="BC38" s="14"/>
      <c r="BD38" s="13"/>
      <c r="BE38" s="14"/>
      <c r="BF38" s="14"/>
      <c r="BG38" s="14"/>
      <c r="BH38" s="14"/>
      <c r="BI38" s="14"/>
      <c r="BJ38" s="9"/>
      <c r="BK38" s="9"/>
      <c r="BL38" s="9"/>
      <c r="BM38" s="9"/>
      <c r="BN38" s="9"/>
      <c r="BO38" s="9"/>
    </row>
    <row r="39" spans="1:67" s="10" customFormat="1" x14ac:dyDescent="0.25">
      <c r="B39" s="116"/>
      <c r="C39" s="9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 t="s">
        <v>25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9"/>
      <c r="BK39" s="9"/>
      <c r="BL39" s="9"/>
      <c r="BM39" s="9"/>
      <c r="BN39" s="9"/>
      <c r="BO39" s="9"/>
    </row>
    <row r="40" spans="1:67" s="10" customFormat="1" ht="15.75" x14ac:dyDescent="0.25">
      <c r="B40" s="116"/>
      <c r="C40" s="9"/>
      <c r="D40" s="5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328" t="s">
        <v>55</v>
      </c>
      <c r="AR40" s="329"/>
      <c r="AS40" s="329"/>
      <c r="AT40" s="329"/>
      <c r="AU40" s="329"/>
      <c r="AV40" s="329"/>
      <c r="AW40" s="329"/>
      <c r="AX40" s="329"/>
      <c r="AY40" s="329"/>
      <c r="AZ40" s="329"/>
      <c r="BA40" s="3"/>
      <c r="BB40" s="3"/>
      <c r="BC40" s="3"/>
      <c r="BD40" s="3"/>
      <c r="BE40" s="3"/>
      <c r="BF40" s="3"/>
      <c r="BG40" s="3"/>
      <c r="BH40" s="3"/>
      <c r="BI40" s="3"/>
      <c r="BJ40" s="9"/>
      <c r="BK40" s="9"/>
      <c r="BL40" s="9"/>
      <c r="BM40" s="9"/>
      <c r="BN40" s="9"/>
      <c r="BO40" s="9"/>
    </row>
    <row r="41" spans="1:67" s="10" customFormat="1" x14ac:dyDescent="0.25">
      <c r="B41" s="116"/>
      <c r="C41" s="9"/>
      <c r="D41" s="5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1"/>
      <c r="BB41" s="31"/>
      <c r="BC41" s="31"/>
      <c r="BD41" s="31"/>
      <c r="BE41" s="31"/>
      <c r="BF41" s="31"/>
      <c r="BG41" s="31"/>
      <c r="BH41" s="31"/>
      <c r="BI41" s="31"/>
      <c r="BJ41" s="9"/>
      <c r="BK41" s="9"/>
      <c r="BL41" s="9"/>
      <c r="BM41" s="9"/>
      <c r="BN41" s="9"/>
      <c r="BO41" s="9"/>
    </row>
    <row r="42" spans="1:67" s="10" customFormat="1" ht="15.75" x14ac:dyDescent="0.25">
      <c r="B42" s="116"/>
      <c r="C42" s="9"/>
      <c r="D42" s="5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0" customFormat="1" ht="15.75" x14ac:dyDescent="0.25">
      <c r="B43" s="116"/>
      <c r="C43" s="9"/>
      <c r="D43" s="5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0" customFormat="1" ht="15.75" x14ac:dyDescent="0.25">
      <c r="B44" s="116"/>
      <c r="C44" s="9"/>
      <c r="D44" s="5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0" customFormat="1" ht="15.75" x14ac:dyDescent="0.25">
      <c r="B45" s="116"/>
      <c r="C45" s="9"/>
      <c r="D45" s="5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15" customFormat="1" x14ac:dyDescent="0.25">
      <c r="B46" s="117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7" s="115" customFormat="1" x14ac:dyDescent="0.25">
      <c r="B47" s="117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7" s="115" customFormat="1" x14ac:dyDescent="0.25">
      <c r="B48" s="117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</row>
  </sheetData>
  <mergeCells count="108">
    <mergeCell ref="K10:K11"/>
    <mergeCell ref="L10:L11"/>
    <mergeCell ref="M10:M11"/>
    <mergeCell ref="N10:N11"/>
    <mergeCell ref="G10:G11"/>
    <mergeCell ref="H10:H11"/>
    <mergeCell ref="I10:I11"/>
    <mergeCell ref="J10:J11"/>
    <mergeCell ref="AQ40:AZ41"/>
    <mergeCell ref="AD10:AD11"/>
    <mergeCell ref="AE10:AE11"/>
    <mergeCell ref="AF10:AF11"/>
    <mergeCell ref="AG10:AG11"/>
    <mergeCell ref="U10:U11"/>
    <mergeCell ref="V10:V11"/>
    <mergeCell ref="W10:W11"/>
    <mergeCell ref="AC10:AC11"/>
    <mergeCell ref="AT10:AT11"/>
    <mergeCell ref="AJ9:AJ11"/>
    <mergeCell ref="AK9:AK11"/>
    <mergeCell ref="AH10:AH11"/>
    <mergeCell ref="AP9:AP11"/>
    <mergeCell ref="AR9:AR11"/>
    <mergeCell ref="AS9:AS11"/>
    <mergeCell ref="BJ9:BJ11"/>
    <mergeCell ref="BC9:BC11"/>
    <mergeCell ref="BD9:BD11"/>
    <mergeCell ref="BE9:BE11"/>
    <mergeCell ref="BF9:BF11"/>
    <mergeCell ref="BA9:BA11"/>
    <mergeCell ref="BB9:BB11"/>
    <mergeCell ref="BG9:BG11"/>
    <mergeCell ref="AU10:AU11"/>
    <mergeCell ref="AV10:AV11"/>
    <mergeCell ref="AW9:AY9"/>
    <mergeCell ref="AZ9:AZ11"/>
    <mergeCell ref="AT8:AY8"/>
    <mergeCell ref="AZ8:BA8"/>
    <mergeCell ref="AI9:AI11"/>
    <mergeCell ref="BH9:BH11"/>
    <mergeCell ref="BI9:BI11"/>
    <mergeCell ref="AW10:AW11"/>
    <mergeCell ref="AX10:AX11"/>
    <mergeCell ref="AY10:AY11"/>
    <mergeCell ref="AT9:AV9"/>
    <mergeCell ref="AR6:BJ6"/>
    <mergeCell ref="AA7:AB8"/>
    <mergeCell ref="AC7:AP7"/>
    <mergeCell ref="AR7:AS8"/>
    <mergeCell ref="AT7:BJ7"/>
    <mergeCell ref="AC8:AH8"/>
    <mergeCell ref="AI8:AJ8"/>
    <mergeCell ref="AK8:AL8"/>
    <mergeCell ref="BB8:BC8"/>
    <mergeCell ref="BD8:BE8"/>
    <mergeCell ref="AA6:AP6"/>
    <mergeCell ref="AQ6:AQ11"/>
    <mergeCell ref="AL9:AL11"/>
    <mergeCell ref="AM9:AM11"/>
    <mergeCell ref="AN9:AN11"/>
    <mergeCell ref="AO9:AO11"/>
    <mergeCell ref="BI8:BJ8"/>
    <mergeCell ref="AA9:AA11"/>
    <mergeCell ref="AB9:AB11"/>
    <mergeCell ref="AC9:AE9"/>
    <mergeCell ref="AF9:AH9"/>
    <mergeCell ref="BF8:BG8"/>
    <mergeCell ref="AM8:AN8"/>
    <mergeCell ref="AO8:AP8"/>
    <mergeCell ref="A6:A11"/>
    <mergeCell ref="P6:Y7"/>
    <mergeCell ref="Z6:Z11"/>
    <mergeCell ref="B8:B11"/>
    <mergeCell ref="C8:C11"/>
    <mergeCell ref="D8:D11"/>
    <mergeCell ref="E8:E11"/>
    <mergeCell ref="F8:F11"/>
    <mergeCell ref="G8:I9"/>
    <mergeCell ref="J8:L9"/>
    <mergeCell ref="X9:X11"/>
    <mergeCell ref="B6:O7"/>
    <mergeCell ref="M8:O9"/>
    <mergeCell ref="P8:T8"/>
    <mergeCell ref="U8:Y8"/>
    <mergeCell ref="P9:R9"/>
    <mergeCell ref="S9:S11"/>
    <mergeCell ref="T9:T11"/>
    <mergeCell ref="U9:W9"/>
    <mergeCell ref="Y9:Y11"/>
    <mergeCell ref="O10:O11"/>
    <mergeCell ref="P10:P11"/>
    <mergeCell ref="Q10:Q11"/>
    <mergeCell ref="R10:R11"/>
    <mergeCell ref="A5:Y5"/>
    <mergeCell ref="Z5:AP5"/>
    <mergeCell ref="AQ5:BJ5"/>
    <mergeCell ref="A4:Y4"/>
    <mergeCell ref="Z4:AP4"/>
    <mergeCell ref="AQ4:BJ4"/>
    <mergeCell ref="BI2:BJ2"/>
    <mergeCell ref="BI1:BJ1"/>
    <mergeCell ref="AO1:AP1"/>
    <mergeCell ref="AO2:AP2"/>
    <mergeCell ref="X1:Y1"/>
    <mergeCell ref="X2:Y2"/>
    <mergeCell ref="A3:Y3"/>
    <mergeCell ref="Z3:AP3"/>
    <mergeCell ref="AQ3:BJ3"/>
  </mergeCells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Q49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1" width="12.25" style="1" customWidth="1"/>
    <col min="22" max="22" width="19.5" customWidth="1"/>
    <col min="23" max="42" width="12.25" style="1" customWidth="1"/>
    <col min="43" max="43" width="9.625" style="1" customWidth="1"/>
    <col min="44" max="44" width="7.25" style="1" customWidth="1"/>
    <col min="45" max="69" width="9" style="1" customWidth="1"/>
  </cols>
  <sheetData>
    <row r="1" spans="1:69" s="27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95" t="s">
        <v>294</v>
      </c>
      <c r="T1" s="417" t="s">
        <v>501</v>
      </c>
      <c r="U1" s="427"/>
      <c r="V1" s="101" t="s">
        <v>261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8"/>
      <c r="AM1" s="110"/>
      <c r="AN1" s="96" t="s">
        <v>294</v>
      </c>
      <c r="AO1" s="417" t="s">
        <v>501</v>
      </c>
      <c r="AP1" s="427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s="27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7"/>
      <c r="S2" s="95" t="s">
        <v>296</v>
      </c>
      <c r="T2" s="253" t="s">
        <v>0</v>
      </c>
      <c r="U2" s="255"/>
      <c r="V2" s="201" t="s">
        <v>747</v>
      </c>
      <c r="W2" s="47" t="s">
        <v>295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4"/>
      <c r="AM2" s="111"/>
      <c r="AN2" s="96" t="s">
        <v>296</v>
      </c>
      <c r="AO2" s="253" t="s">
        <v>0</v>
      </c>
      <c r="AP2" s="255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 s="8" customFormat="1" ht="30" customHeight="1" x14ac:dyDescent="0.25">
      <c r="A3" s="267" t="s">
        <v>704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335"/>
      <c r="S3" s="335"/>
      <c r="T3" s="335"/>
      <c r="U3" s="428"/>
      <c r="V3" s="332" t="s">
        <v>705</v>
      </c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335"/>
      <c r="AN3" s="268"/>
      <c r="AO3" s="268"/>
      <c r="AP3" s="26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8" customFormat="1" ht="26.1" customHeight="1" x14ac:dyDescent="0.25">
      <c r="A4" s="424" t="s">
        <v>724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424" t="s">
        <v>725</v>
      </c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s="8" customFormat="1" ht="20.100000000000001" customHeight="1" x14ac:dyDescent="0.25">
      <c r="A5" s="261" t="s">
        <v>706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  <c r="V5" s="261" t="s">
        <v>706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12" customFormat="1" ht="19.5" customHeight="1" x14ac:dyDescent="0.25">
      <c r="A6" s="282" t="s">
        <v>681</v>
      </c>
      <c r="B6" s="278" t="s">
        <v>680</v>
      </c>
      <c r="C6" s="397"/>
      <c r="D6" s="397"/>
      <c r="E6" s="397"/>
      <c r="F6" s="397"/>
      <c r="G6" s="397"/>
      <c r="H6" s="397"/>
      <c r="I6" s="397"/>
      <c r="J6" s="397"/>
      <c r="K6" s="397"/>
      <c r="L6" s="270"/>
      <c r="M6" s="278" t="s">
        <v>671</v>
      </c>
      <c r="N6" s="397"/>
      <c r="O6" s="397"/>
      <c r="P6" s="397"/>
      <c r="Q6" s="397"/>
      <c r="R6" s="397"/>
      <c r="S6" s="397"/>
      <c r="T6" s="397"/>
      <c r="U6" s="270"/>
      <c r="V6" s="282" t="s">
        <v>686</v>
      </c>
      <c r="W6" s="279" t="s">
        <v>687</v>
      </c>
      <c r="X6" s="279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53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12" customFormat="1" x14ac:dyDescent="0.25">
      <c r="A7" s="429"/>
      <c r="B7" s="256"/>
      <c r="C7" s="333"/>
      <c r="D7" s="333"/>
      <c r="E7" s="333"/>
      <c r="F7" s="333"/>
      <c r="G7" s="333"/>
      <c r="H7" s="333"/>
      <c r="I7" s="333"/>
      <c r="J7" s="333"/>
      <c r="K7" s="333"/>
      <c r="L7" s="257"/>
      <c r="M7" s="256"/>
      <c r="N7" s="333"/>
      <c r="O7" s="333"/>
      <c r="P7" s="333"/>
      <c r="Q7" s="333"/>
      <c r="R7" s="333"/>
      <c r="S7" s="333"/>
      <c r="T7" s="333"/>
      <c r="U7" s="257"/>
      <c r="V7" s="429"/>
      <c r="W7" s="278" t="s">
        <v>342</v>
      </c>
      <c r="X7" s="279"/>
      <c r="Y7" s="255" t="s">
        <v>688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5"/>
      <c r="AM7" s="253" t="s">
        <v>689</v>
      </c>
      <c r="AN7" s="254"/>
      <c r="AO7" s="254"/>
      <c r="AP7" s="254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2" customFormat="1" ht="33.75" customHeight="1" x14ac:dyDescent="0.25">
      <c r="A8" s="429"/>
      <c r="B8" s="245" t="s">
        <v>365</v>
      </c>
      <c r="C8" s="245" t="s">
        <v>672</v>
      </c>
      <c r="D8" s="285" t="s">
        <v>129</v>
      </c>
      <c r="E8" s="285" t="s">
        <v>682</v>
      </c>
      <c r="F8" s="281" t="s">
        <v>712</v>
      </c>
      <c r="G8" s="285" t="s">
        <v>713</v>
      </c>
      <c r="H8" s="292"/>
      <c r="I8" s="285" t="s">
        <v>525</v>
      </c>
      <c r="J8" s="286"/>
      <c r="K8" s="285" t="s">
        <v>707</v>
      </c>
      <c r="L8" s="286"/>
      <c r="M8" s="237" t="s">
        <v>708</v>
      </c>
      <c r="N8" s="237"/>
      <c r="O8" s="237"/>
      <c r="P8" s="237"/>
      <c r="Q8" s="237" t="s">
        <v>673</v>
      </c>
      <c r="R8" s="237"/>
      <c r="S8" s="237"/>
      <c r="T8" s="237"/>
      <c r="U8" s="236" t="s">
        <v>484</v>
      </c>
      <c r="V8" s="429"/>
      <c r="W8" s="256"/>
      <c r="X8" s="259"/>
      <c r="Y8" s="255" t="s">
        <v>690</v>
      </c>
      <c r="Z8" s="255"/>
      <c r="AA8" s="237"/>
      <c r="AB8" s="237"/>
      <c r="AC8" s="237"/>
      <c r="AD8" s="237"/>
      <c r="AE8" s="425" t="s">
        <v>718</v>
      </c>
      <c r="AF8" s="249"/>
      <c r="AG8" s="249" t="s">
        <v>717</v>
      </c>
      <c r="AH8" s="249"/>
      <c r="AI8" s="249" t="s">
        <v>714</v>
      </c>
      <c r="AJ8" s="249"/>
      <c r="AK8" s="249" t="s">
        <v>715</v>
      </c>
      <c r="AL8" s="249"/>
      <c r="AM8" s="249" t="s">
        <v>716</v>
      </c>
      <c r="AN8" s="249"/>
      <c r="AO8" s="249" t="s">
        <v>683</v>
      </c>
      <c r="AP8" s="321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s="12" customFormat="1" ht="24.75" customHeight="1" x14ac:dyDescent="0.25">
      <c r="A9" s="429"/>
      <c r="B9" s="430"/>
      <c r="C9" s="430"/>
      <c r="D9" s="283"/>
      <c r="E9" s="283"/>
      <c r="F9" s="283"/>
      <c r="G9" s="293"/>
      <c r="H9" s="294"/>
      <c r="I9" s="283"/>
      <c r="J9" s="287"/>
      <c r="K9" s="283"/>
      <c r="L9" s="287"/>
      <c r="M9" s="253" t="s">
        <v>528</v>
      </c>
      <c r="N9" s="254"/>
      <c r="O9" s="254"/>
      <c r="P9" s="316" t="s">
        <v>709</v>
      </c>
      <c r="Q9" s="237" t="s">
        <v>528</v>
      </c>
      <c r="R9" s="237"/>
      <c r="S9" s="237"/>
      <c r="T9" s="316" t="s">
        <v>709</v>
      </c>
      <c r="U9" s="244"/>
      <c r="V9" s="429"/>
      <c r="W9" s="235" t="s">
        <v>675</v>
      </c>
      <c r="X9" s="235" t="s">
        <v>674</v>
      </c>
      <c r="Y9" s="237" t="s">
        <v>371</v>
      </c>
      <c r="Z9" s="237"/>
      <c r="AA9" s="237"/>
      <c r="AB9" s="237" t="s">
        <v>68</v>
      </c>
      <c r="AC9" s="237"/>
      <c r="AD9" s="237"/>
      <c r="AE9" s="235" t="s">
        <v>675</v>
      </c>
      <c r="AF9" s="235" t="s">
        <v>685</v>
      </c>
      <c r="AG9" s="235" t="s">
        <v>691</v>
      </c>
      <c r="AH9" s="235" t="s">
        <v>674</v>
      </c>
      <c r="AI9" s="235" t="s">
        <v>691</v>
      </c>
      <c r="AJ9" s="235" t="s">
        <v>685</v>
      </c>
      <c r="AK9" s="235" t="s">
        <v>691</v>
      </c>
      <c r="AL9" s="235" t="s">
        <v>685</v>
      </c>
      <c r="AM9" s="235" t="s">
        <v>675</v>
      </c>
      <c r="AN9" s="235" t="s">
        <v>674</v>
      </c>
      <c r="AO9" s="235" t="s">
        <v>675</v>
      </c>
      <c r="AP9" s="325" t="s">
        <v>674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s="12" customFormat="1" ht="24.75" customHeight="1" x14ac:dyDescent="0.25">
      <c r="A10" s="429"/>
      <c r="B10" s="316" t="s">
        <v>710</v>
      </c>
      <c r="C10" s="316" t="s">
        <v>710</v>
      </c>
      <c r="D10" s="316" t="s">
        <v>710</v>
      </c>
      <c r="E10" s="316" t="s">
        <v>710</v>
      </c>
      <c r="F10" s="316" t="s">
        <v>710</v>
      </c>
      <c r="G10" s="316" t="s">
        <v>710</v>
      </c>
      <c r="H10" s="316" t="s">
        <v>711</v>
      </c>
      <c r="I10" s="316" t="s">
        <v>710</v>
      </c>
      <c r="J10" s="241" t="s">
        <v>676</v>
      </c>
      <c r="K10" s="316" t="s">
        <v>710</v>
      </c>
      <c r="L10" s="241" t="s">
        <v>676</v>
      </c>
      <c r="M10" s="247" t="s">
        <v>677</v>
      </c>
      <c r="N10" s="236" t="s">
        <v>693</v>
      </c>
      <c r="O10" s="410" t="s">
        <v>694</v>
      </c>
      <c r="P10" s="322"/>
      <c r="Q10" s="236" t="s">
        <v>692</v>
      </c>
      <c r="R10" s="236" t="s">
        <v>678</v>
      </c>
      <c r="S10" s="236" t="s">
        <v>694</v>
      </c>
      <c r="T10" s="322"/>
      <c r="U10" s="244"/>
      <c r="V10" s="429"/>
      <c r="W10" s="235"/>
      <c r="X10" s="235"/>
      <c r="Y10" s="236" t="s">
        <v>695</v>
      </c>
      <c r="Z10" s="236" t="s">
        <v>679</v>
      </c>
      <c r="AA10" s="236" t="s">
        <v>78</v>
      </c>
      <c r="AB10" s="236" t="s">
        <v>695</v>
      </c>
      <c r="AC10" s="236" t="s">
        <v>679</v>
      </c>
      <c r="AD10" s="236" t="s">
        <v>377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32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s="12" customFormat="1" ht="61.5" customHeight="1" x14ac:dyDescent="0.25">
      <c r="A11" s="404"/>
      <c r="B11" s="322"/>
      <c r="C11" s="322"/>
      <c r="D11" s="322"/>
      <c r="E11" s="322"/>
      <c r="F11" s="322"/>
      <c r="G11" s="322"/>
      <c r="H11" s="322"/>
      <c r="I11" s="322"/>
      <c r="J11" s="242"/>
      <c r="K11" s="322"/>
      <c r="L11" s="242"/>
      <c r="M11" s="248"/>
      <c r="N11" s="244"/>
      <c r="O11" s="426"/>
      <c r="P11" s="322"/>
      <c r="Q11" s="244"/>
      <c r="R11" s="244"/>
      <c r="S11" s="244"/>
      <c r="T11" s="322"/>
      <c r="U11" s="244"/>
      <c r="V11" s="404"/>
      <c r="W11" s="235"/>
      <c r="X11" s="235"/>
      <c r="Y11" s="260"/>
      <c r="Z11" s="260"/>
      <c r="AA11" s="260"/>
      <c r="AB11" s="260"/>
      <c r="AC11" s="260"/>
      <c r="AD11" s="260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32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8" customFormat="1" ht="24.95" customHeight="1" x14ac:dyDescent="0.25">
      <c r="A12" s="108" t="s">
        <v>193</v>
      </c>
      <c r="B12" s="188">
        <f t="shared" ref="B12:U12" si="0">SUM(B13:B36)</f>
        <v>274</v>
      </c>
      <c r="C12" s="189">
        <f t="shared" si="0"/>
        <v>97</v>
      </c>
      <c r="D12" s="189">
        <f t="shared" si="0"/>
        <v>122</v>
      </c>
      <c r="E12" s="189">
        <f t="shared" si="0"/>
        <v>83</v>
      </c>
      <c r="F12" s="189">
        <f t="shared" si="0"/>
        <v>502</v>
      </c>
      <c r="G12" s="189">
        <f t="shared" si="0"/>
        <v>56</v>
      </c>
      <c r="H12" s="189">
        <f t="shared" si="0"/>
        <v>2798</v>
      </c>
      <c r="I12" s="189">
        <f t="shared" si="0"/>
        <v>85</v>
      </c>
      <c r="J12" s="189">
        <f t="shared" si="0"/>
        <v>3529</v>
      </c>
      <c r="K12" s="189">
        <f t="shared" si="0"/>
        <v>7</v>
      </c>
      <c r="L12" s="189">
        <f t="shared" si="0"/>
        <v>291</v>
      </c>
      <c r="M12" s="189">
        <f t="shared" si="0"/>
        <v>23368</v>
      </c>
      <c r="N12" s="189">
        <f t="shared" si="0"/>
        <v>7314</v>
      </c>
      <c r="O12" s="189">
        <f t="shared" si="0"/>
        <v>16054</v>
      </c>
      <c r="P12" s="189">
        <f t="shared" si="0"/>
        <v>6176</v>
      </c>
      <c r="Q12" s="189">
        <f t="shared" si="0"/>
        <v>19497</v>
      </c>
      <c r="R12" s="189">
        <f t="shared" si="0"/>
        <v>6153</v>
      </c>
      <c r="S12" s="189">
        <f t="shared" si="0"/>
        <v>13344</v>
      </c>
      <c r="T12" s="189">
        <f t="shared" si="0"/>
        <v>5903</v>
      </c>
      <c r="U12" s="190">
        <f t="shared" si="0"/>
        <v>4651</v>
      </c>
      <c r="V12" s="102" t="s">
        <v>193</v>
      </c>
      <c r="W12" s="188">
        <f>SUM(Y12+AE12+AG12+AI12+AK12+AM12+AO12)</f>
        <v>7223</v>
      </c>
      <c r="X12" s="189">
        <f>SUM(AB12+AF12+AH12+AJ12+AL12+AN12+AP12)</f>
        <v>705</v>
      </c>
      <c r="Y12" s="189">
        <f>SUM(Z12:AA12)</f>
        <v>1187</v>
      </c>
      <c r="Z12" s="189">
        <f>SUM(Z13:Z36)</f>
        <v>926</v>
      </c>
      <c r="AA12" s="189">
        <f>SUM(AA13:AA36)</f>
        <v>261</v>
      </c>
      <c r="AB12" s="189">
        <f>SUM(AC12:AD12)</f>
        <v>234</v>
      </c>
      <c r="AC12" s="189">
        <f>SUM(AC13:AC36)</f>
        <v>227</v>
      </c>
      <c r="AD12" s="189">
        <f>SUM(AD13:AD36)</f>
        <v>7</v>
      </c>
      <c r="AE12" s="189">
        <f>SUM(AE13:AE36)</f>
        <v>4221</v>
      </c>
      <c r="AF12" s="189">
        <f t="shared" ref="AF12:AP12" si="1">SUM(AF13:AF36)</f>
        <v>87</v>
      </c>
      <c r="AG12" s="189">
        <f t="shared" si="1"/>
        <v>422</v>
      </c>
      <c r="AH12" s="189">
        <f t="shared" si="1"/>
        <v>127</v>
      </c>
      <c r="AI12" s="189">
        <f t="shared" si="1"/>
        <v>397</v>
      </c>
      <c r="AJ12" s="189">
        <f t="shared" si="1"/>
        <v>81</v>
      </c>
      <c r="AK12" s="189">
        <f t="shared" si="1"/>
        <v>470</v>
      </c>
      <c r="AL12" s="189">
        <f t="shared" si="1"/>
        <v>103</v>
      </c>
      <c r="AM12" s="189">
        <f t="shared" si="1"/>
        <v>376</v>
      </c>
      <c r="AN12" s="189">
        <f t="shared" si="1"/>
        <v>15</v>
      </c>
      <c r="AO12" s="189">
        <f t="shared" si="1"/>
        <v>150</v>
      </c>
      <c r="AP12" s="189">
        <f t="shared" si="1"/>
        <v>58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s="10" customFormat="1" ht="24.95" customHeight="1" x14ac:dyDescent="0.25">
      <c r="A13" s="100" t="s">
        <v>576</v>
      </c>
      <c r="B13" s="172">
        <v>20</v>
      </c>
      <c r="C13" s="65">
        <v>5</v>
      </c>
      <c r="D13" s="65">
        <v>14</v>
      </c>
      <c r="E13" s="65">
        <v>4</v>
      </c>
      <c r="F13" s="65">
        <v>414</v>
      </c>
      <c r="G13" s="65">
        <v>5</v>
      </c>
      <c r="H13" s="65">
        <v>173</v>
      </c>
      <c r="I13" s="65">
        <v>5</v>
      </c>
      <c r="J13" s="65">
        <v>246</v>
      </c>
      <c r="K13" s="65">
        <v>1</v>
      </c>
      <c r="L13" s="65">
        <v>37</v>
      </c>
      <c r="M13" s="65">
        <v>2436</v>
      </c>
      <c r="N13" s="65">
        <v>430</v>
      </c>
      <c r="O13" s="65">
        <v>2006</v>
      </c>
      <c r="P13" s="65">
        <v>410</v>
      </c>
      <c r="Q13" s="65">
        <v>2194</v>
      </c>
      <c r="R13" s="65">
        <v>324</v>
      </c>
      <c r="S13" s="65">
        <v>1870</v>
      </c>
      <c r="T13" s="65">
        <v>360</v>
      </c>
      <c r="U13" s="173">
        <v>0</v>
      </c>
      <c r="V13" s="100" t="s">
        <v>576</v>
      </c>
      <c r="W13" s="172">
        <v>604</v>
      </c>
      <c r="X13" s="65">
        <v>52</v>
      </c>
      <c r="Y13" s="65">
        <v>87</v>
      </c>
      <c r="Z13" s="65">
        <v>77</v>
      </c>
      <c r="AA13" s="65">
        <v>10</v>
      </c>
      <c r="AB13" s="65">
        <v>10</v>
      </c>
      <c r="AC13" s="65">
        <v>9</v>
      </c>
      <c r="AD13" s="65">
        <v>1</v>
      </c>
      <c r="AE13" s="65">
        <v>347</v>
      </c>
      <c r="AF13" s="65">
        <v>12</v>
      </c>
      <c r="AG13" s="65">
        <v>38</v>
      </c>
      <c r="AH13" s="65">
        <v>7</v>
      </c>
      <c r="AI13" s="65">
        <v>42</v>
      </c>
      <c r="AJ13" s="65">
        <v>8</v>
      </c>
      <c r="AK13" s="65">
        <v>47</v>
      </c>
      <c r="AL13" s="65">
        <v>12</v>
      </c>
      <c r="AM13" s="65">
        <v>35</v>
      </c>
      <c r="AN13" s="65">
        <v>0</v>
      </c>
      <c r="AO13" s="65">
        <v>8</v>
      </c>
      <c r="AP13" s="65">
        <v>3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10" customFormat="1" ht="24.95" customHeight="1" x14ac:dyDescent="0.25">
      <c r="A14" s="100" t="s">
        <v>200</v>
      </c>
      <c r="B14" s="172">
        <v>8</v>
      </c>
      <c r="C14" s="65">
        <v>1</v>
      </c>
      <c r="D14" s="65">
        <v>4</v>
      </c>
      <c r="E14" s="65">
        <v>3</v>
      </c>
      <c r="F14" s="65">
        <v>6</v>
      </c>
      <c r="G14" s="65">
        <v>4</v>
      </c>
      <c r="H14" s="65">
        <v>170</v>
      </c>
      <c r="I14" s="65">
        <v>2</v>
      </c>
      <c r="J14" s="65">
        <v>70</v>
      </c>
      <c r="K14" s="65">
        <v>2</v>
      </c>
      <c r="L14" s="65">
        <v>48</v>
      </c>
      <c r="M14" s="65">
        <v>706</v>
      </c>
      <c r="N14" s="65">
        <v>120</v>
      </c>
      <c r="O14" s="65">
        <v>586</v>
      </c>
      <c r="P14" s="65">
        <v>165</v>
      </c>
      <c r="Q14" s="65">
        <v>706</v>
      </c>
      <c r="R14" s="65">
        <v>120</v>
      </c>
      <c r="S14" s="65">
        <v>586</v>
      </c>
      <c r="T14" s="65">
        <v>165</v>
      </c>
      <c r="U14" s="173">
        <v>0</v>
      </c>
      <c r="V14" s="100" t="s">
        <v>200</v>
      </c>
      <c r="W14" s="172">
        <v>156</v>
      </c>
      <c r="X14" s="65">
        <v>27</v>
      </c>
      <c r="Y14" s="65">
        <v>20</v>
      </c>
      <c r="Z14" s="65">
        <v>20</v>
      </c>
      <c r="AA14" s="65">
        <v>0</v>
      </c>
      <c r="AB14" s="65">
        <v>4</v>
      </c>
      <c r="AC14" s="65">
        <v>4</v>
      </c>
      <c r="AD14" s="65">
        <v>0</v>
      </c>
      <c r="AE14" s="65">
        <v>81</v>
      </c>
      <c r="AF14" s="65">
        <v>0</v>
      </c>
      <c r="AG14" s="65">
        <v>10</v>
      </c>
      <c r="AH14" s="65">
        <v>1</v>
      </c>
      <c r="AI14" s="65">
        <v>11</v>
      </c>
      <c r="AJ14" s="65">
        <v>2</v>
      </c>
      <c r="AK14" s="65">
        <v>12</v>
      </c>
      <c r="AL14" s="65">
        <v>1</v>
      </c>
      <c r="AM14" s="65">
        <v>19</v>
      </c>
      <c r="AN14" s="65">
        <v>0</v>
      </c>
      <c r="AO14" s="65">
        <v>3</v>
      </c>
      <c r="AP14" s="65">
        <v>19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68</v>
      </c>
      <c r="I15" s="65">
        <v>9</v>
      </c>
      <c r="J15" s="65">
        <v>253</v>
      </c>
      <c r="K15" s="65">
        <v>0</v>
      </c>
      <c r="L15" s="65">
        <v>0</v>
      </c>
      <c r="M15" s="65">
        <v>2016</v>
      </c>
      <c r="N15" s="65">
        <v>603</v>
      </c>
      <c r="O15" s="65">
        <v>1413</v>
      </c>
      <c r="P15" s="65">
        <v>566</v>
      </c>
      <c r="Q15" s="65">
        <v>1576</v>
      </c>
      <c r="R15" s="65">
        <v>533</v>
      </c>
      <c r="S15" s="65">
        <v>1043</v>
      </c>
      <c r="T15" s="65">
        <v>560</v>
      </c>
      <c r="U15" s="173">
        <v>0</v>
      </c>
      <c r="V15" s="100" t="s">
        <v>431</v>
      </c>
      <c r="W15" s="172">
        <v>545</v>
      </c>
      <c r="X15" s="65">
        <v>35</v>
      </c>
      <c r="Y15" s="65">
        <v>91</v>
      </c>
      <c r="Z15" s="65">
        <v>70</v>
      </c>
      <c r="AA15" s="65">
        <v>21</v>
      </c>
      <c r="AB15" s="65">
        <v>6</v>
      </c>
      <c r="AC15" s="65">
        <v>6</v>
      </c>
      <c r="AD15" s="65">
        <v>0</v>
      </c>
      <c r="AE15" s="65">
        <v>316</v>
      </c>
      <c r="AF15" s="65">
        <v>8</v>
      </c>
      <c r="AG15" s="65">
        <v>38</v>
      </c>
      <c r="AH15" s="65">
        <v>10</v>
      </c>
      <c r="AI15" s="65">
        <v>34</v>
      </c>
      <c r="AJ15" s="65">
        <v>6</v>
      </c>
      <c r="AK15" s="65">
        <v>41</v>
      </c>
      <c r="AL15" s="65">
        <v>4</v>
      </c>
      <c r="AM15" s="65">
        <v>20</v>
      </c>
      <c r="AN15" s="65">
        <v>0</v>
      </c>
      <c r="AO15" s="65">
        <v>5</v>
      </c>
      <c r="AP15" s="65">
        <v>1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3</v>
      </c>
      <c r="F16" s="65">
        <v>0</v>
      </c>
      <c r="G16" s="65">
        <v>0</v>
      </c>
      <c r="H16" s="65">
        <v>0</v>
      </c>
      <c r="I16" s="65">
        <v>2</v>
      </c>
      <c r="J16" s="65">
        <v>43</v>
      </c>
      <c r="K16" s="65">
        <v>0</v>
      </c>
      <c r="L16" s="65">
        <v>0</v>
      </c>
      <c r="M16" s="65">
        <v>778</v>
      </c>
      <c r="N16" s="65">
        <v>225</v>
      </c>
      <c r="O16" s="65">
        <v>553</v>
      </c>
      <c r="P16" s="65">
        <v>70</v>
      </c>
      <c r="Q16" s="65">
        <v>551</v>
      </c>
      <c r="R16" s="65">
        <v>120</v>
      </c>
      <c r="S16" s="65">
        <v>431</v>
      </c>
      <c r="T16" s="65">
        <v>70</v>
      </c>
      <c r="U16" s="173">
        <v>2</v>
      </c>
      <c r="V16" s="100" t="s">
        <v>201</v>
      </c>
      <c r="W16" s="172">
        <v>111</v>
      </c>
      <c r="X16" s="65">
        <v>27</v>
      </c>
      <c r="Y16" s="65">
        <v>9</v>
      </c>
      <c r="Z16" s="65">
        <v>9</v>
      </c>
      <c r="AA16" s="65">
        <v>0</v>
      </c>
      <c r="AB16" s="65">
        <v>4</v>
      </c>
      <c r="AC16" s="65">
        <v>4</v>
      </c>
      <c r="AD16" s="65">
        <v>0</v>
      </c>
      <c r="AE16" s="65">
        <v>78</v>
      </c>
      <c r="AF16" s="65">
        <v>1</v>
      </c>
      <c r="AG16" s="65">
        <v>5</v>
      </c>
      <c r="AH16" s="65">
        <v>4</v>
      </c>
      <c r="AI16" s="65">
        <v>6</v>
      </c>
      <c r="AJ16" s="65">
        <v>10</v>
      </c>
      <c r="AK16" s="65">
        <v>7</v>
      </c>
      <c r="AL16" s="65">
        <v>3</v>
      </c>
      <c r="AM16" s="65">
        <v>4</v>
      </c>
      <c r="AN16" s="65">
        <v>0</v>
      </c>
      <c r="AO16" s="65">
        <v>2</v>
      </c>
      <c r="AP16" s="65">
        <v>5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10" customFormat="1" ht="24.95" customHeight="1" x14ac:dyDescent="0.25">
      <c r="A17" s="100" t="s">
        <v>202</v>
      </c>
      <c r="B17" s="172">
        <v>12</v>
      </c>
      <c r="C17" s="65">
        <v>3</v>
      </c>
      <c r="D17" s="65">
        <v>5</v>
      </c>
      <c r="E17" s="65">
        <v>2</v>
      </c>
      <c r="F17" s="65">
        <v>2</v>
      </c>
      <c r="G17" s="65">
        <v>2</v>
      </c>
      <c r="H17" s="65">
        <v>95</v>
      </c>
      <c r="I17" s="65">
        <v>2</v>
      </c>
      <c r="J17" s="65">
        <v>80</v>
      </c>
      <c r="K17" s="65">
        <v>2</v>
      </c>
      <c r="L17" s="65">
        <v>63</v>
      </c>
      <c r="M17" s="65">
        <v>665</v>
      </c>
      <c r="N17" s="65">
        <v>246</v>
      </c>
      <c r="O17" s="65">
        <v>419</v>
      </c>
      <c r="P17" s="65">
        <v>60</v>
      </c>
      <c r="Q17" s="65">
        <v>665</v>
      </c>
      <c r="R17" s="65">
        <v>246</v>
      </c>
      <c r="S17" s="65">
        <v>419</v>
      </c>
      <c r="T17" s="65">
        <v>60</v>
      </c>
      <c r="U17" s="173">
        <v>0</v>
      </c>
      <c r="V17" s="100" t="s">
        <v>202</v>
      </c>
      <c r="W17" s="172">
        <v>194</v>
      </c>
      <c r="X17" s="65">
        <v>35</v>
      </c>
      <c r="Y17" s="65">
        <v>22</v>
      </c>
      <c r="Z17" s="65">
        <v>19</v>
      </c>
      <c r="AA17" s="65">
        <v>3</v>
      </c>
      <c r="AB17" s="65">
        <v>16</v>
      </c>
      <c r="AC17" s="65">
        <v>16</v>
      </c>
      <c r="AD17" s="65">
        <v>0</v>
      </c>
      <c r="AE17" s="65">
        <v>134</v>
      </c>
      <c r="AF17" s="65">
        <v>7</v>
      </c>
      <c r="AG17" s="65">
        <v>10</v>
      </c>
      <c r="AH17" s="65">
        <v>5</v>
      </c>
      <c r="AI17" s="65">
        <v>9</v>
      </c>
      <c r="AJ17" s="65">
        <v>3</v>
      </c>
      <c r="AK17" s="65">
        <v>10</v>
      </c>
      <c r="AL17" s="65">
        <v>4</v>
      </c>
      <c r="AM17" s="65">
        <v>9</v>
      </c>
      <c r="AN17" s="65">
        <v>0</v>
      </c>
      <c r="AO17" s="65">
        <v>0</v>
      </c>
      <c r="AP17" s="65">
        <v>0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s="10" customFormat="1" ht="24.95" customHeight="1" x14ac:dyDescent="0.25">
      <c r="A18" s="100" t="s">
        <v>577</v>
      </c>
      <c r="B18" s="172">
        <v>17</v>
      </c>
      <c r="C18" s="65">
        <v>7</v>
      </c>
      <c r="D18" s="65">
        <v>9</v>
      </c>
      <c r="E18" s="65">
        <v>6</v>
      </c>
      <c r="F18" s="65">
        <v>9</v>
      </c>
      <c r="G18" s="65">
        <v>2</v>
      </c>
      <c r="H18" s="65">
        <v>90</v>
      </c>
      <c r="I18" s="65">
        <v>1</v>
      </c>
      <c r="J18" s="65">
        <v>45</v>
      </c>
      <c r="K18" s="65">
        <v>0</v>
      </c>
      <c r="L18" s="65">
        <v>0</v>
      </c>
      <c r="M18" s="65">
        <v>1720</v>
      </c>
      <c r="N18" s="65">
        <v>522</v>
      </c>
      <c r="O18" s="65">
        <v>1198</v>
      </c>
      <c r="P18" s="65">
        <v>345</v>
      </c>
      <c r="Q18" s="65">
        <v>1300</v>
      </c>
      <c r="R18" s="65">
        <v>425</v>
      </c>
      <c r="S18" s="65">
        <v>875</v>
      </c>
      <c r="T18" s="65">
        <v>345</v>
      </c>
      <c r="U18" s="173">
        <v>0</v>
      </c>
      <c r="V18" s="100" t="s">
        <v>577</v>
      </c>
      <c r="W18" s="172">
        <v>378</v>
      </c>
      <c r="X18" s="65">
        <v>34</v>
      </c>
      <c r="Y18" s="65">
        <v>57</v>
      </c>
      <c r="Z18" s="65">
        <v>45</v>
      </c>
      <c r="AA18" s="65">
        <v>12</v>
      </c>
      <c r="AB18" s="65">
        <v>18</v>
      </c>
      <c r="AC18" s="65">
        <v>17</v>
      </c>
      <c r="AD18" s="65">
        <v>1</v>
      </c>
      <c r="AE18" s="65">
        <v>235</v>
      </c>
      <c r="AF18" s="65">
        <v>2</v>
      </c>
      <c r="AG18" s="65">
        <v>25</v>
      </c>
      <c r="AH18" s="65">
        <v>5</v>
      </c>
      <c r="AI18" s="65">
        <v>19</v>
      </c>
      <c r="AJ18" s="65">
        <v>5</v>
      </c>
      <c r="AK18" s="65">
        <v>28</v>
      </c>
      <c r="AL18" s="65">
        <v>4</v>
      </c>
      <c r="AM18" s="65">
        <v>13</v>
      </c>
      <c r="AN18" s="65">
        <v>0</v>
      </c>
      <c r="AO18" s="65">
        <v>1</v>
      </c>
      <c r="AP18" s="65">
        <v>0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10" customFormat="1" ht="24.95" customHeight="1" x14ac:dyDescent="0.25">
      <c r="A19" s="100" t="s">
        <v>203</v>
      </c>
      <c r="B19" s="172">
        <v>8</v>
      </c>
      <c r="C19" s="65">
        <v>6</v>
      </c>
      <c r="D19" s="65">
        <v>5</v>
      </c>
      <c r="E19" s="65">
        <v>3</v>
      </c>
      <c r="F19" s="65">
        <v>4</v>
      </c>
      <c r="G19" s="65">
        <v>0</v>
      </c>
      <c r="H19" s="65">
        <v>0</v>
      </c>
      <c r="I19" s="65">
        <v>3</v>
      </c>
      <c r="J19" s="65">
        <v>319</v>
      </c>
      <c r="K19" s="65">
        <v>0</v>
      </c>
      <c r="L19" s="65">
        <v>0</v>
      </c>
      <c r="M19" s="65">
        <v>1372</v>
      </c>
      <c r="N19" s="65">
        <v>390</v>
      </c>
      <c r="O19" s="65">
        <v>982</v>
      </c>
      <c r="P19" s="65">
        <v>149</v>
      </c>
      <c r="Q19" s="65">
        <v>872</v>
      </c>
      <c r="R19" s="65">
        <v>250</v>
      </c>
      <c r="S19" s="65">
        <v>622</v>
      </c>
      <c r="T19" s="65">
        <v>149</v>
      </c>
      <c r="U19" s="173">
        <v>0</v>
      </c>
      <c r="V19" s="100" t="s">
        <v>203</v>
      </c>
      <c r="W19" s="172">
        <v>326</v>
      </c>
      <c r="X19" s="65">
        <v>2</v>
      </c>
      <c r="Y19" s="65">
        <v>42</v>
      </c>
      <c r="Z19" s="65">
        <v>36</v>
      </c>
      <c r="AA19" s="65">
        <v>6</v>
      </c>
      <c r="AB19" s="65">
        <v>1</v>
      </c>
      <c r="AC19" s="65">
        <v>1</v>
      </c>
      <c r="AD19" s="65">
        <v>0</v>
      </c>
      <c r="AE19" s="65">
        <v>178</v>
      </c>
      <c r="AF19" s="65">
        <v>0</v>
      </c>
      <c r="AG19" s="65">
        <v>19</v>
      </c>
      <c r="AH19" s="65">
        <v>1</v>
      </c>
      <c r="AI19" s="65">
        <v>17</v>
      </c>
      <c r="AJ19" s="65">
        <v>0</v>
      </c>
      <c r="AK19" s="65">
        <v>28</v>
      </c>
      <c r="AL19" s="65">
        <v>0</v>
      </c>
      <c r="AM19" s="65">
        <v>0</v>
      </c>
      <c r="AN19" s="65">
        <v>0</v>
      </c>
      <c r="AO19" s="65">
        <v>42</v>
      </c>
      <c r="AP19" s="65">
        <v>0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3</v>
      </c>
      <c r="E20" s="65">
        <v>2</v>
      </c>
      <c r="F20" s="65">
        <v>1</v>
      </c>
      <c r="G20" s="65">
        <v>3</v>
      </c>
      <c r="H20" s="65">
        <v>150</v>
      </c>
      <c r="I20" s="65">
        <v>3</v>
      </c>
      <c r="J20" s="65">
        <v>205</v>
      </c>
      <c r="K20" s="65">
        <v>1</v>
      </c>
      <c r="L20" s="65">
        <v>93</v>
      </c>
      <c r="M20" s="65">
        <v>1117</v>
      </c>
      <c r="N20" s="65">
        <v>267</v>
      </c>
      <c r="O20" s="65">
        <v>850</v>
      </c>
      <c r="P20" s="65">
        <v>330</v>
      </c>
      <c r="Q20" s="65">
        <v>1117</v>
      </c>
      <c r="R20" s="65">
        <v>267</v>
      </c>
      <c r="S20" s="65">
        <v>850</v>
      </c>
      <c r="T20" s="65">
        <v>268</v>
      </c>
      <c r="U20" s="173">
        <v>155</v>
      </c>
      <c r="V20" s="100" t="s">
        <v>204</v>
      </c>
      <c r="W20" s="172">
        <v>375</v>
      </c>
      <c r="X20" s="65">
        <v>36</v>
      </c>
      <c r="Y20" s="65">
        <v>45</v>
      </c>
      <c r="Z20" s="65">
        <v>31</v>
      </c>
      <c r="AA20" s="65">
        <v>14</v>
      </c>
      <c r="AB20" s="65">
        <v>13</v>
      </c>
      <c r="AC20" s="65">
        <v>13</v>
      </c>
      <c r="AD20" s="65">
        <v>0</v>
      </c>
      <c r="AE20" s="65">
        <v>240</v>
      </c>
      <c r="AF20" s="65">
        <v>2</v>
      </c>
      <c r="AG20" s="65">
        <v>23</v>
      </c>
      <c r="AH20" s="65">
        <v>6</v>
      </c>
      <c r="AI20" s="65">
        <v>15</v>
      </c>
      <c r="AJ20" s="65">
        <v>5</v>
      </c>
      <c r="AK20" s="65">
        <v>30</v>
      </c>
      <c r="AL20" s="65">
        <v>9</v>
      </c>
      <c r="AM20" s="65">
        <v>20</v>
      </c>
      <c r="AN20" s="65">
        <v>1</v>
      </c>
      <c r="AO20" s="65">
        <v>2</v>
      </c>
      <c r="AP20" s="65">
        <v>0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24.95" customHeight="1" x14ac:dyDescent="0.25">
      <c r="A21" s="100" t="s">
        <v>205</v>
      </c>
      <c r="B21" s="172">
        <v>9</v>
      </c>
      <c r="C21" s="65">
        <v>2</v>
      </c>
      <c r="D21" s="65">
        <v>2</v>
      </c>
      <c r="E21" s="65">
        <v>2</v>
      </c>
      <c r="F21" s="65">
        <v>3</v>
      </c>
      <c r="G21" s="65">
        <v>2</v>
      </c>
      <c r="H21" s="65">
        <v>100</v>
      </c>
      <c r="I21" s="65">
        <v>3</v>
      </c>
      <c r="J21" s="65">
        <v>199</v>
      </c>
      <c r="K21" s="65">
        <v>0</v>
      </c>
      <c r="L21" s="65">
        <v>0</v>
      </c>
      <c r="M21" s="65">
        <v>690</v>
      </c>
      <c r="N21" s="65">
        <v>260</v>
      </c>
      <c r="O21" s="65">
        <v>430</v>
      </c>
      <c r="P21" s="65">
        <v>95</v>
      </c>
      <c r="Q21" s="65">
        <v>360</v>
      </c>
      <c r="R21" s="65">
        <v>80</v>
      </c>
      <c r="S21" s="65">
        <v>280</v>
      </c>
      <c r="T21" s="65">
        <v>95</v>
      </c>
      <c r="U21" s="173">
        <v>0</v>
      </c>
      <c r="V21" s="100" t="s">
        <v>205</v>
      </c>
      <c r="W21" s="172">
        <v>114</v>
      </c>
      <c r="X21" s="65">
        <v>12</v>
      </c>
      <c r="Y21" s="65">
        <v>18</v>
      </c>
      <c r="Z21" s="65">
        <v>14</v>
      </c>
      <c r="AA21" s="65">
        <v>4</v>
      </c>
      <c r="AB21" s="65">
        <v>4</v>
      </c>
      <c r="AC21" s="65">
        <v>4</v>
      </c>
      <c r="AD21" s="65">
        <v>0</v>
      </c>
      <c r="AE21" s="65">
        <v>73</v>
      </c>
      <c r="AF21" s="65">
        <v>1</v>
      </c>
      <c r="AG21" s="65">
        <v>7</v>
      </c>
      <c r="AH21" s="65">
        <v>3</v>
      </c>
      <c r="AI21" s="65">
        <v>9</v>
      </c>
      <c r="AJ21" s="65">
        <v>2</v>
      </c>
      <c r="AK21" s="65">
        <v>7</v>
      </c>
      <c r="AL21" s="65">
        <v>2</v>
      </c>
      <c r="AM21" s="65">
        <v>0</v>
      </c>
      <c r="AN21" s="65">
        <v>0</v>
      </c>
      <c r="AO21" s="65">
        <v>0</v>
      </c>
      <c r="AP21" s="65">
        <v>0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24.95" customHeight="1" x14ac:dyDescent="0.25">
      <c r="A22" s="100" t="s">
        <v>206</v>
      </c>
      <c r="B22" s="172">
        <v>5</v>
      </c>
      <c r="C22" s="65">
        <v>3</v>
      </c>
      <c r="D22" s="65">
        <v>4</v>
      </c>
      <c r="E22" s="65">
        <v>0</v>
      </c>
      <c r="F22" s="65">
        <v>3</v>
      </c>
      <c r="G22" s="65">
        <v>0</v>
      </c>
      <c r="H22" s="65">
        <v>0</v>
      </c>
      <c r="I22" s="65">
        <v>1</v>
      </c>
      <c r="J22" s="65">
        <v>45</v>
      </c>
      <c r="K22" s="65">
        <v>0</v>
      </c>
      <c r="L22" s="65">
        <v>0</v>
      </c>
      <c r="M22" s="65">
        <v>585</v>
      </c>
      <c r="N22" s="65">
        <v>141</v>
      </c>
      <c r="O22" s="65">
        <v>444</v>
      </c>
      <c r="P22" s="65">
        <v>70</v>
      </c>
      <c r="Q22" s="65">
        <v>400</v>
      </c>
      <c r="R22" s="65">
        <v>86</v>
      </c>
      <c r="S22" s="65">
        <v>314</v>
      </c>
      <c r="T22" s="65">
        <v>70</v>
      </c>
      <c r="U22" s="173">
        <v>0</v>
      </c>
      <c r="V22" s="100" t="s">
        <v>206</v>
      </c>
      <c r="W22" s="172">
        <v>96</v>
      </c>
      <c r="X22" s="65">
        <v>2</v>
      </c>
      <c r="Y22" s="65">
        <v>15</v>
      </c>
      <c r="Z22" s="65">
        <v>15</v>
      </c>
      <c r="AA22" s="65">
        <v>0</v>
      </c>
      <c r="AB22" s="65">
        <v>0</v>
      </c>
      <c r="AC22" s="65">
        <v>0</v>
      </c>
      <c r="AD22" s="65">
        <v>0</v>
      </c>
      <c r="AE22" s="65">
        <v>65</v>
      </c>
      <c r="AF22" s="65">
        <v>1</v>
      </c>
      <c r="AG22" s="65">
        <v>7</v>
      </c>
      <c r="AH22" s="65">
        <v>0</v>
      </c>
      <c r="AI22" s="65">
        <v>2</v>
      </c>
      <c r="AJ22" s="65">
        <v>0</v>
      </c>
      <c r="AK22" s="65">
        <v>4</v>
      </c>
      <c r="AL22" s="65">
        <v>1</v>
      </c>
      <c r="AM22" s="65">
        <v>3</v>
      </c>
      <c r="AN22" s="65">
        <v>0</v>
      </c>
      <c r="AO22" s="65">
        <v>0</v>
      </c>
      <c r="AP22" s="65">
        <v>0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24.95" customHeight="1" x14ac:dyDescent="0.25">
      <c r="A23" s="100" t="s">
        <v>578</v>
      </c>
      <c r="B23" s="172">
        <v>8</v>
      </c>
      <c r="C23" s="65">
        <v>3</v>
      </c>
      <c r="D23" s="65">
        <v>4</v>
      </c>
      <c r="E23" s="65">
        <v>3</v>
      </c>
      <c r="F23" s="65">
        <v>2</v>
      </c>
      <c r="G23" s="65">
        <v>2</v>
      </c>
      <c r="H23" s="65">
        <v>90</v>
      </c>
      <c r="I23" s="65">
        <v>0</v>
      </c>
      <c r="J23" s="65">
        <v>0</v>
      </c>
      <c r="K23" s="65">
        <v>0</v>
      </c>
      <c r="L23" s="65">
        <v>0</v>
      </c>
      <c r="M23" s="65">
        <v>1480</v>
      </c>
      <c r="N23" s="65">
        <v>370</v>
      </c>
      <c r="O23" s="65">
        <v>1110</v>
      </c>
      <c r="P23" s="65">
        <v>250</v>
      </c>
      <c r="Q23" s="65">
        <v>1050</v>
      </c>
      <c r="R23" s="65">
        <v>220</v>
      </c>
      <c r="S23" s="65">
        <v>830</v>
      </c>
      <c r="T23" s="65">
        <v>250</v>
      </c>
      <c r="U23" s="173">
        <v>0</v>
      </c>
      <c r="V23" s="100" t="s">
        <v>578</v>
      </c>
      <c r="W23" s="172">
        <v>326</v>
      </c>
      <c r="X23" s="65">
        <v>1</v>
      </c>
      <c r="Y23" s="65">
        <v>41</v>
      </c>
      <c r="Z23" s="65">
        <v>30</v>
      </c>
      <c r="AA23" s="65">
        <v>11</v>
      </c>
      <c r="AB23" s="65">
        <v>0</v>
      </c>
      <c r="AC23" s="65">
        <v>0</v>
      </c>
      <c r="AD23" s="65">
        <v>0</v>
      </c>
      <c r="AE23" s="65">
        <v>203</v>
      </c>
      <c r="AF23" s="65">
        <v>0</v>
      </c>
      <c r="AG23" s="65">
        <v>19</v>
      </c>
      <c r="AH23" s="65">
        <v>1</v>
      </c>
      <c r="AI23" s="65">
        <v>16</v>
      </c>
      <c r="AJ23" s="65">
        <v>0</v>
      </c>
      <c r="AK23" s="65">
        <v>25</v>
      </c>
      <c r="AL23" s="65">
        <v>0</v>
      </c>
      <c r="AM23" s="65">
        <v>2</v>
      </c>
      <c r="AN23" s="65">
        <v>0</v>
      </c>
      <c r="AO23" s="65">
        <v>20</v>
      </c>
      <c r="AP23" s="65">
        <v>0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24.95" customHeight="1" x14ac:dyDescent="0.25">
      <c r="A24" s="100" t="s">
        <v>579</v>
      </c>
      <c r="B24" s="172">
        <v>12</v>
      </c>
      <c r="C24" s="65">
        <v>5</v>
      </c>
      <c r="D24" s="65">
        <v>6</v>
      </c>
      <c r="E24" s="65">
        <v>5</v>
      </c>
      <c r="F24" s="65">
        <v>6</v>
      </c>
      <c r="G24" s="65">
        <v>5</v>
      </c>
      <c r="H24" s="65">
        <v>309</v>
      </c>
      <c r="I24" s="65">
        <v>5</v>
      </c>
      <c r="J24" s="65">
        <v>383</v>
      </c>
      <c r="K24" s="65">
        <v>0</v>
      </c>
      <c r="L24" s="65">
        <v>0</v>
      </c>
      <c r="M24" s="65">
        <v>1468</v>
      </c>
      <c r="N24" s="65">
        <v>373</v>
      </c>
      <c r="O24" s="65">
        <v>1095</v>
      </c>
      <c r="P24" s="65">
        <v>250</v>
      </c>
      <c r="Q24" s="65">
        <v>1030</v>
      </c>
      <c r="R24" s="65">
        <v>354</v>
      </c>
      <c r="S24" s="65">
        <v>676</v>
      </c>
      <c r="T24" s="65">
        <v>300</v>
      </c>
      <c r="U24" s="173">
        <v>0</v>
      </c>
      <c r="V24" s="100" t="s">
        <v>579</v>
      </c>
      <c r="W24" s="172">
        <v>397</v>
      </c>
      <c r="X24" s="65">
        <v>42</v>
      </c>
      <c r="Y24" s="65">
        <v>60</v>
      </c>
      <c r="Z24" s="65">
        <v>46</v>
      </c>
      <c r="AA24" s="65">
        <v>14</v>
      </c>
      <c r="AB24" s="65">
        <v>6</v>
      </c>
      <c r="AC24" s="65">
        <v>6</v>
      </c>
      <c r="AD24" s="65">
        <v>0</v>
      </c>
      <c r="AE24" s="65">
        <v>200</v>
      </c>
      <c r="AF24" s="65">
        <v>3</v>
      </c>
      <c r="AG24" s="65">
        <v>27</v>
      </c>
      <c r="AH24" s="65">
        <v>10</v>
      </c>
      <c r="AI24" s="65">
        <v>22</v>
      </c>
      <c r="AJ24" s="65">
        <v>4</v>
      </c>
      <c r="AK24" s="65">
        <v>33</v>
      </c>
      <c r="AL24" s="65">
        <v>19</v>
      </c>
      <c r="AM24" s="65">
        <v>55</v>
      </c>
      <c r="AN24" s="65">
        <v>0</v>
      </c>
      <c r="AO24" s="65">
        <v>0</v>
      </c>
      <c r="AP24" s="65">
        <v>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0" customFormat="1" ht="24.95" customHeight="1" x14ac:dyDescent="0.25">
      <c r="A25" s="100" t="s">
        <v>207</v>
      </c>
      <c r="B25" s="172">
        <v>14</v>
      </c>
      <c r="C25" s="65">
        <v>2</v>
      </c>
      <c r="D25" s="65">
        <v>5</v>
      </c>
      <c r="E25" s="65">
        <v>4</v>
      </c>
      <c r="F25" s="65">
        <v>5</v>
      </c>
      <c r="G25" s="65">
        <v>2</v>
      </c>
      <c r="H25" s="65">
        <v>160</v>
      </c>
      <c r="I25" s="65">
        <v>1</v>
      </c>
      <c r="J25" s="65">
        <v>69</v>
      </c>
      <c r="K25" s="65">
        <v>1</v>
      </c>
      <c r="L25" s="65">
        <v>50</v>
      </c>
      <c r="M25" s="65">
        <v>1089</v>
      </c>
      <c r="N25" s="65">
        <v>350</v>
      </c>
      <c r="O25" s="65">
        <v>739</v>
      </c>
      <c r="P25" s="65">
        <v>115</v>
      </c>
      <c r="Q25" s="65">
        <v>887</v>
      </c>
      <c r="R25" s="65">
        <v>298</v>
      </c>
      <c r="S25" s="65">
        <v>589</v>
      </c>
      <c r="T25" s="65">
        <v>115</v>
      </c>
      <c r="U25" s="173">
        <v>0</v>
      </c>
      <c r="V25" s="100" t="s">
        <v>207</v>
      </c>
      <c r="W25" s="172">
        <v>280</v>
      </c>
      <c r="X25" s="65">
        <v>45</v>
      </c>
      <c r="Y25" s="65">
        <v>35</v>
      </c>
      <c r="Z25" s="65">
        <v>35</v>
      </c>
      <c r="AA25" s="65">
        <v>0</v>
      </c>
      <c r="AB25" s="65">
        <v>19</v>
      </c>
      <c r="AC25" s="65">
        <v>19</v>
      </c>
      <c r="AD25" s="65">
        <v>0</v>
      </c>
      <c r="AE25" s="65">
        <v>181</v>
      </c>
      <c r="AF25" s="65">
        <v>7</v>
      </c>
      <c r="AG25" s="65">
        <v>13</v>
      </c>
      <c r="AH25" s="65">
        <v>6</v>
      </c>
      <c r="AI25" s="65">
        <v>9</v>
      </c>
      <c r="AJ25" s="65">
        <v>4</v>
      </c>
      <c r="AK25" s="65">
        <v>9</v>
      </c>
      <c r="AL25" s="65">
        <v>9</v>
      </c>
      <c r="AM25" s="65">
        <v>16</v>
      </c>
      <c r="AN25" s="65">
        <v>0</v>
      </c>
      <c r="AO25" s="65">
        <v>17</v>
      </c>
      <c r="AP25" s="65">
        <v>0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s="10" customFormat="1" ht="24.95" customHeight="1" x14ac:dyDescent="0.25">
      <c r="A26" s="100" t="s">
        <v>580</v>
      </c>
      <c r="B26" s="172">
        <v>2</v>
      </c>
      <c r="C26" s="65">
        <v>2</v>
      </c>
      <c r="D26" s="65">
        <v>2</v>
      </c>
      <c r="E26" s="65">
        <v>2</v>
      </c>
      <c r="F26" s="65">
        <v>2</v>
      </c>
      <c r="G26" s="65">
        <v>0</v>
      </c>
      <c r="H26" s="65">
        <v>0</v>
      </c>
      <c r="I26" s="65">
        <v>1</v>
      </c>
      <c r="J26" s="65">
        <v>87</v>
      </c>
      <c r="K26" s="65">
        <v>0</v>
      </c>
      <c r="L26" s="65">
        <v>0</v>
      </c>
      <c r="M26" s="65">
        <v>83</v>
      </c>
      <c r="N26" s="65">
        <v>83</v>
      </c>
      <c r="O26" s="65">
        <v>0</v>
      </c>
      <c r="P26" s="65">
        <v>50</v>
      </c>
      <c r="Q26" s="65">
        <v>65</v>
      </c>
      <c r="R26" s="65">
        <v>65</v>
      </c>
      <c r="S26" s="65">
        <v>0</v>
      </c>
      <c r="T26" s="65">
        <v>50</v>
      </c>
      <c r="U26" s="173">
        <v>0</v>
      </c>
      <c r="V26" s="100" t="s">
        <v>580</v>
      </c>
      <c r="W26" s="172">
        <v>44</v>
      </c>
      <c r="X26" s="65">
        <v>8</v>
      </c>
      <c r="Y26" s="65">
        <v>3</v>
      </c>
      <c r="Z26" s="65">
        <v>3</v>
      </c>
      <c r="AA26" s="65">
        <v>0</v>
      </c>
      <c r="AB26" s="65">
        <v>2</v>
      </c>
      <c r="AC26" s="65">
        <v>0</v>
      </c>
      <c r="AD26" s="65">
        <v>2</v>
      </c>
      <c r="AE26" s="65">
        <v>32</v>
      </c>
      <c r="AF26" s="65">
        <v>0</v>
      </c>
      <c r="AG26" s="65">
        <v>2</v>
      </c>
      <c r="AH26" s="65">
        <v>5</v>
      </c>
      <c r="AI26" s="65">
        <v>1</v>
      </c>
      <c r="AJ26" s="65">
        <v>0</v>
      </c>
      <c r="AK26" s="65">
        <v>0</v>
      </c>
      <c r="AL26" s="65">
        <v>1</v>
      </c>
      <c r="AM26" s="65">
        <v>6</v>
      </c>
      <c r="AN26" s="65">
        <v>0</v>
      </c>
      <c r="AO26" s="65">
        <v>0</v>
      </c>
      <c r="AP26" s="65">
        <v>0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7</v>
      </c>
      <c r="E27" s="65">
        <v>5</v>
      </c>
      <c r="F27" s="65">
        <v>4</v>
      </c>
      <c r="G27" s="65">
        <v>3</v>
      </c>
      <c r="H27" s="65">
        <v>190</v>
      </c>
      <c r="I27" s="65">
        <v>3</v>
      </c>
      <c r="J27" s="65">
        <v>398</v>
      </c>
      <c r="K27" s="65">
        <v>0</v>
      </c>
      <c r="L27" s="65">
        <v>0</v>
      </c>
      <c r="M27" s="65">
        <v>1843</v>
      </c>
      <c r="N27" s="65">
        <v>437</v>
      </c>
      <c r="O27" s="65">
        <v>1406</v>
      </c>
      <c r="P27" s="65">
        <v>550</v>
      </c>
      <c r="Q27" s="65">
        <v>1793</v>
      </c>
      <c r="R27" s="65">
        <v>437</v>
      </c>
      <c r="S27" s="65">
        <v>1356</v>
      </c>
      <c r="T27" s="65">
        <v>450</v>
      </c>
      <c r="U27" s="173">
        <v>4246</v>
      </c>
      <c r="V27" s="100" t="s">
        <v>210</v>
      </c>
      <c r="W27" s="172">
        <v>476</v>
      </c>
      <c r="X27" s="65">
        <v>20</v>
      </c>
      <c r="Y27" s="65">
        <v>79</v>
      </c>
      <c r="Z27" s="65">
        <v>68</v>
      </c>
      <c r="AA27" s="65">
        <v>11</v>
      </c>
      <c r="AB27" s="65">
        <v>4</v>
      </c>
      <c r="AC27" s="65">
        <v>4</v>
      </c>
      <c r="AD27" s="65">
        <v>0</v>
      </c>
      <c r="AE27" s="65">
        <v>323</v>
      </c>
      <c r="AF27" s="65">
        <v>4</v>
      </c>
      <c r="AG27" s="65">
        <v>28</v>
      </c>
      <c r="AH27" s="65">
        <v>4</v>
      </c>
      <c r="AI27" s="65">
        <v>24</v>
      </c>
      <c r="AJ27" s="65">
        <v>3</v>
      </c>
      <c r="AK27" s="65">
        <v>22</v>
      </c>
      <c r="AL27" s="65">
        <v>5</v>
      </c>
      <c r="AM27" s="65">
        <v>0</v>
      </c>
      <c r="AN27" s="65">
        <v>0</v>
      </c>
      <c r="AO27" s="65">
        <v>0</v>
      </c>
      <c r="AP27" s="65">
        <v>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100</v>
      </c>
      <c r="N28" s="65">
        <v>20</v>
      </c>
      <c r="O28" s="65">
        <v>80</v>
      </c>
      <c r="P28" s="65">
        <v>0</v>
      </c>
      <c r="Q28" s="65">
        <v>100</v>
      </c>
      <c r="R28" s="65">
        <v>20</v>
      </c>
      <c r="S28" s="65">
        <v>80</v>
      </c>
      <c r="T28" s="65">
        <v>0</v>
      </c>
      <c r="U28" s="173">
        <v>0</v>
      </c>
      <c r="V28" s="100" t="s">
        <v>211</v>
      </c>
      <c r="W28" s="172">
        <v>19</v>
      </c>
      <c r="X28" s="65">
        <v>0</v>
      </c>
      <c r="Y28" s="65">
        <v>3</v>
      </c>
      <c r="Z28" s="65">
        <v>3</v>
      </c>
      <c r="AA28" s="65">
        <v>0</v>
      </c>
      <c r="AB28" s="65">
        <v>0</v>
      </c>
      <c r="AC28" s="65">
        <v>0</v>
      </c>
      <c r="AD28" s="65">
        <v>0</v>
      </c>
      <c r="AE28" s="65">
        <v>13</v>
      </c>
      <c r="AF28" s="65">
        <v>0</v>
      </c>
      <c r="AG28" s="65">
        <v>1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2</v>
      </c>
      <c r="AN28" s="65">
        <v>0</v>
      </c>
      <c r="AO28" s="65">
        <v>0</v>
      </c>
      <c r="AP28" s="65">
        <v>0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s="10" customFormat="1" ht="24.95" customHeight="1" x14ac:dyDescent="0.25">
      <c r="A29" s="100" t="s">
        <v>212</v>
      </c>
      <c r="B29" s="172">
        <v>3</v>
      </c>
      <c r="C29" s="65">
        <v>2</v>
      </c>
      <c r="D29" s="65">
        <v>3</v>
      </c>
      <c r="E29" s="65">
        <v>2</v>
      </c>
      <c r="F29" s="65">
        <v>2</v>
      </c>
      <c r="G29" s="65">
        <v>1</v>
      </c>
      <c r="H29" s="65">
        <v>50</v>
      </c>
      <c r="I29" s="65">
        <v>1</v>
      </c>
      <c r="J29" s="65">
        <v>4</v>
      </c>
      <c r="K29" s="65">
        <v>0</v>
      </c>
      <c r="L29" s="65">
        <v>0</v>
      </c>
      <c r="M29" s="65">
        <v>258</v>
      </c>
      <c r="N29" s="65">
        <v>113</v>
      </c>
      <c r="O29" s="65">
        <v>145</v>
      </c>
      <c r="P29" s="65">
        <v>205</v>
      </c>
      <c r="Q29" s="65">
        <v>223</v>
      </c>
      <c r="R29" s="65">
        <v>75</v>
      </c>
      <c r="S29" s="65">
        <v>148</v>
      </c>
      <c r="T29" s="65">
        <v>205</v>
      </c>
      <c r="U29" s="173">
        <v>0</v>
      </c>
      <c r="V29" s="100" t="s">
        <v>212</v>
      </c>
      <c r="W29" s="172">
        <v>78</v>
      </c>
      <c r="X29" s="65">
        <v>0</v>
      </c>
      <c r="Y29" s="65">
        <v>13</v>
      </c>
      <c r="Z29" s="65">
        <v>13</v>
      </c>
      <c r="AA29" s="65">
        <v>0</v>
      </c>
      <c r="AB29" s="65">
        <v>0</v>
      </c>
      <c r="AC29" s="65">
        <v>0</v>
      </c>
      <c r="AD29" s="65">
        <v>0</v>
      </c>
      <c r="AE29" s="65">
        <v>45</v>
      </c>
      <c r="AF29" s="65">
        <v>0</v>
      </c>
      <c r="AG29" s="65">
        <v>6</v>
      </c>
      <c r="AH29" s="65">
        <v>0</v>
      </c>
      <c r="AI29" s="65">
        <v>6</v>
      </c>
      <c r="AJ29" s="65">
        <v>0</v>
      </c>
      <c r="AK29" s="65">
        <v>7</v>
      </c>
      <c r="AL29" s="65">
        <v>0</v>
      </c>
      <c r="AM29" s="65">
        <v>0</v>
      </c>
      <c r="AN29" s="65">
        <v>0</v>
      </c>
      <c r="AO29" s="65">
        <v>1</v>
      </c>
      <c r="AP29" s="65">
        <v>0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s="10" customFormat="1" ht="24.95" customHeight="1" x14ac:dyDescent="0.25">
      <c r="A30" s="100" t="s">
        <v>213</v>
      </c>
      <c r="B30" s="172">
        <v>4</v>
      </c>
      <c r="C30" s="65">
        <v>3</v>
      </c>
      <c r="D30" s="65">
        <v>2</v>
      </c>
      <c r="E30" s="65">
        <v>1</v>
      </c>
      <c r="F30" s="65">
        <v>1</v>
      </c>
      <c r="G30" s="65">
        <v>2</v>
      </c>
      <c r="H30" s="65">
        <v>108</v>
      </c>
      <c r="I30" s="65">
        <v>1</v>
      </c>
      <c r="J30" s="65">
        <v>48</v>
      </c>
      <c r="K30" s="65">
        <v>0</v>
      </c>
      <c r="L30" s="65">
        <v>0</v>
      </c>
      <c r="M30" s="65">
        <v>86</v>
      </c>
      <c r="N30" s="65">
        <v>86</v>
      </c>
      <c r="O30" s="65">
        <v>0</v>
      </c>
      <c r="P30" s="65">
        <v>120</v>
      </c>
      <c r="Q30" s="65">
        <v>86</v>
      </c>
      <c r="R30" s="65">
        <v>86</v>
      </c>
      <c r="S30" s="65">
        <v>0</v>
      </c>
      <c r="T30" s="65">
        <v>120</v>
      </c>
      <c r="U30" s="173">
        <v>0</v>
      </c>
      <c r="V30" s="100" t="s">
        <v>213</v>
      </c>
      <c r="W30" s="172">
        <v>71</v>
      </c>
      <c r="X30" s="65">
        <v>16</v>
      </c>
      <c r="Y30" s="65">
        <v>10</v>
      </c>
      <c r="Z30" s="65">
        <v>10</v>
      </c>
      <c r="AA30" s="65">
        <v>0</v>
      </c>
      <c r="AB30" s="65">
        <v>8</v>
      </c>
      <c r="AC30" s="65">
        <v>8</v>
      </c>
      <c r="AD30" s="65">
        <v>0</v>
      </c>
      <c r="AE30" s="65">
        <v>35</v>
      </c>
      <c r="AF30" s="65">
        <v>1</v>
      </c>
      <c r="AG30" s="65">
        <v>4</v>
      </c>
      <c r="AH30" s="65">
        <v>2</v>
      </c>
      <c r="AI30" s="65">
        <v>6</v>
      </c>
      <c r="AJ30" s="65">
        <v>1</v>
      </c>
      <c r="AK30" s="65">
        <v>5</v>
      </c>
      <c r="AL30" s="65">
        <v>4</v>
      </c>
      <c r="AM30" s="65">
        <v>11</v>
      </c>
      <c r="AN30" s="65">
        <v>0</v>
      </c>
      <c r="AO30" s="65">
        <v>0</v>
      </c>
      <c r="AP30" s="65"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s="10" customFormat="1" ht="24.95" customHeight="1" x14ac:dyDescent="0.25">
      <c r="A31" s="100" t="s">
        <v>581</v>
      </c>
      <c r="B31" s="172">
        <v>25</v>
      </c>
      <c r="C31" s="65">
        <v>7</v>
      </c>
      <c r="D31" s="65">
        <v>8</v>
      </c>
      <c r="E31" s="65">
        <v>5</v>
      </c>
      <c r="F31" s="65">
        <v>6</v>
      </c>
      <c r="G31" s="65">
        <v>2</v>
      </c>
      <c r="H31" s="65">
        <v>84</v>
      </c>
      <c r="I31" s="65">
        <v>1</v>
      </c>
      <c r="J31" s="65">
        <v>12</v>
      </c>
      <c r="K31" s="65">
        <v>0</v>
      </c>
      <c r="L31" s="65">
        <v>0</v>
      </c>
      <c r="M31" s="65">
        <v>1029</v>
      </c>
      <c r="N31" s="65">
        <v>305</v>
      </c>
      <c r="O31" s="65">
        <v>724</v>
      </c>
      <c r="P31" s="65">
        <v>246</v>
      </c>
      <c r="Q31" s="65">
        <v>948</v>
      </c>
      <c r="R31" s="65">
        <v>285</v>
      </c>
      <c r="S31" s="65">
        <v>663</v>
      </c>
      <c r="T31" s="65">
        <v>246</v>
      </c>
      <c r="U31" s="173">
        <v>0</v>
      </c>
      <c r="V31" s="100" t="s">
        <v>581</v>
      </c>
      <c r="W31" s="172">
        <v>370</v>
      </c>
      <c r="X31" s="65">
        <v>23</v>
      </c>
      <c r="Y31" s="65">
        <v>77</v>
      </c>
      <c r="Z31" s="65">
        <v>58</v>
      </c>
      <c r="AA31" s="65">
        <v>19</v>
      </c>
      <c r="AB31" s="65">
        <v>12</v>
      </c>
      <c r="AC31" s="65">
        <v>11</v>
      </c>
      <c r="AD31" s="65">
        <v>1</v>
      </c>
      <c r="AE31" s="65">
        <v>200</v>
      </c>
      <c r="AF31" s="65">
        <v>5</v>
      </c>
      <c r="AG31" s="65">
        <v>18</v>
      </c>
      <c r="AH31" s="65">
        <v>2</v>
      </c>
      <c r="AI31" s="65">
        <v>27</v>
      </c>
      <c r="AJ31" s="65">
        <v>0</v>
      </c>
      <c r="AK31" s="65">
        <v>34</v>
      </c>
      <c r="AL31" s="65">
        <v>2</v>
      </c>
      <c r="AM31" s="65">
        <v>9</v>
      </c>
      <c r="AN31" s="65">
        <v>2</v>
      </c>
      <c r="AO31" s="65">
        <v>5</v>
      </c>
      <c r="AP31" s="65">
        <v>0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s="10" customFormat="1" ht="24.95" customHeight="1" x14ac:dyDescent="0.25">
      <c r="A32" s="100" t="s">
        <v>214</v>
      </c>
      <c r="B32" s="172">
        <v>10</v>
      </c>
      <c r="C32" s="65">
        <v>3</v>
      </c>
      <c r="D32" s="65">
        <v>3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443</v>
      </c>
      <c r="N32" s="65">
        <v>148</v>
      </c>
      <c r="O32" s="65">
        <v>295</v>
      </c>
      <c r="P32" s="65">
        <v>141</v>
      </c>
      <c r="Q32" s="65">
        <v>418</v>
      </c>
      <c r="R32" s="65">
        <v>123</v>
      </c>
      <c r="S32" s="65">
        <v>295</v>
      </c>
      <c r="T32" s="65">
        <v>141</v>
      </c>
      <c r="U32" s="173">
        <v>0</v>
      </c>
      <c r="V32" s="100" t="s">
        <v>214</v>
      </c>
      <c r="W32" s="172">
        <v>164</v>
      </c>
      <c r="X32" s="65">
        <v>13</v>
      </c>
      <c r="Y32" s="65">
        <v>23</v>
      </c>
      <c r="Z32" s="65">
        <v>22</v>
      </c>
      <c r="AA32" s="65">
        <v>1</v>
      </c>
      <c r="AB32" s="65">
        <v>3</v>
      </c>
      <c r="AC32" s="65">
        <v>3</v>
      </c>
      <c r="AD32" s="65">
        <v>0</v>
      </c>
      <c r="AE32" s="65">
        <v>97</v>
      </c>
      <c r="AF32" s="65">
        <v>4</v>
      </c>
      <c r="AG32" s="65">
        <v>22</v>
      </c>
      <c r="AH32" s="65">
        <v>0</v>
      </c>
      <c r="AI32" s="65">
        <v>12</v>
      </c>
      <c r="AJ32" s="65">
        <v>3</v>
      </c>
      <c r="AK32" s="65">
        <v>8</v>
      </c>
      <c r="AL32" s="65">
        <v>0</v>
      </c>
      <c r="AM32" s="65">
        <v>2</v>
      </c>
      <c r="AN32" s="65">
        <v>1</v>
      </c>
      <c r="AO32" s="65">
        <v>0</v>
      </c>
      <c r="AP32" s="65">
        <v>2</v>
      </c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s="10" customFormat="1" ht="24.95" customHeight="1" x14ac:dyDescent="0.25">
      <c r="A33" s="100" t="s">
        <v>582</v>
      </c>
      <c r="B33" s="172">
        <v>18</v>
      </c>
      <c r="C33" s="65">
        <v>5</v>
      </c>
      <c r="D33" s="65">
        <v>5</v>
      </c>
      <c r="E33" s="65">
        <v>4</v>
      </c>
      <c r="F33" s="65">
        <v>5</v>
      </c>
      <c r="G33" s="65">
        <v>5</v>
      </c>
      <c r="H33" s="65">
        <v>144</v>
      </c>
      <c r="I33" s="65">
        <v>3</v>
      </c>
      <c r="J33" s="65">
        <v>42</v>
      </c>
      <c r="K33" s="65">
        <v>0</v>
      </c>
      <c r="L33" s="65">
        <v>0</v>
      </c>
      <c r="M33" s="65">
        <v>256</v>
      </c>
      <c r="N33" s="65">
        <v>186</v>
      </c>
      <c r="O33" s="65">
        <v>70</v>
      </c>
      <c r="P33" s="65">
        <v>290</v>
      </c>
      <c r="Q33" s="65">
        <v>280</v>
      </c>
      <c r="R33" s="65">
        <v>172</v>
      </c>
      <c r="S33" s="65">
        <v>108</v>
      </c>
      <c r="T33" s="65">
        <v>290</v>
      </c>
      <c r="U33" s="173">
        <v>0</v>
      </c>
      <c r="V33" s="100" t="s">
        <v>582</v>
      </c>
      <c r="W33" s="172">
        <v>222</v>
      </c>
      <c r="X33" s="65">
        <v>47</v>
      </c>
      <c r="Y33" s="65">
        <v>57</v>
      </c>
      <c r="Z33" s="65">
        <v>37</v>
      </c>
      <c r="AA33" s="65">
        <v>20</v>
      </c>
      <c r="AB33" s="65">
        <v>17</v>
      </c>
      <c r="AC33" s="65">
        <v>17</v>
      </c>
      <c r="AD33" s="65">
        <v>0</v>
      </c>
      <c r="AE33" s="65">
        <v>104</v>
      </c>
      <c r="AF33" s="65">
        <v>5</v>
      </c>
      <c r="AG33" s="65">
        <v>12</v>
      </c>
      <c r="AH33" s="65">
        <v>6</v>
      </c>
      <c r="AI33" s="65">
        <v>12</v>
      </c>
      <c r="AJ33" s="65">
        <v>6</v>
      </c>
      <c r="AK33" s="65">
        <v>14</v>
      </c>
      <c r="AL33" s="65">
        <v>9</v>
      </c>
      <c r="AM33" s="65">
        <v>12</v>
      </c>
      <c r="AN33" s="65">
        <v>0</v>
      </c>
      <c r="AO33" s="65">
        <v>11</v>
      </c>
      <c r="AP33" s="65">
        <v>4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 s="10" customFormat="1" ht="24.95" customHeight="1" x14ac:dyDescent="0.25">
      <c r="A34" s="100" t="s">
        <v>583</v>
      </c>
      <c r="B34" s="172">
        <v>41</v>
      </c>
      <c r="C34" s="65">
        <v>14</v>
      </c>
      <c r="D34" s="65">
        <v>14</v>
      </c>
      <c r="E34" s="65">
        <v>12</v>
      </c>
      <c r="F34" s="65">
        <v>11</v>
      </c>
      <c r="G34" s="65">
        <v>6</v>
      </c>
      <c r="H34" s="65">
        <v>361</v>
      </c>
      <c r="I34" s="65">
        <v>35</v>
      </c>
      <c r="J34" s="65">
        <v>859</v>
      </c>
      <c r="K34" s="65">
        <v>0</v>
      </c>
      <c r="L34" s="65">
        <v>0</v>
      </c>
      <c r="M34" s="65">
        <v>1829</v>
      </c>
      <c r="N34" s="65">
        <v>1110</v>
      </c>
      <c r="O34" s="65">
        <v>719</v>
      </c>
      <c r="P34" s="65">
        <v>1348</v>
      </c>
      <c r="Q34" s="65">
        <v>1604</v>
      </c>
      <c r="R34" s="65">
        <v>1085</v>
      </c>
      <c r="S34" s="65">
        <v>519</v>
      </c>
      <c r="T34" s="65">
        <v>1328</v>
      </c>
      <c r="U34" s="173">
        <v>0</v>
      </c>
      <c r="V34" s="100" t="s">
        <v>583</v>
      </c>
      <c r="W34" s="172">
        <v>1227</v>
      </c>
      <c r="X34" s="65">
        <v>140</v>
      </c>
      <c r="Y34" s="65">
        <v>267</v>
      </c>
      <c r="Z34" s="65">
        <v>183</v>
      </c>
      <c r="AA34" s="65">
        <v>84</v>
      </c>
      <c r="AB34" s="65">
        <v>63</v>
      </c>
      <c r="AC34" s="65">
        <v>63</v>
      </c>
      <c r="AD34" s="65">
        <v>0</v>
      </c>
      <c r="AE34" s="65">
        <v>658</v>
      </c>
      <c r="AF34" s="65">
        <v>17</v>
      </c>
      <c r="AG34" s="65">
        <v>60</v>
      </c>
      <c r="AH34" s="65">
        <v>43</v>
      </c>
      <c r="AI34" s="65">
        <v>71</v>
      </c>
      <c r="AJ34" s="65">
        <v>6</v>
      </c>
      <c r="AK34" s="65">
        <v>71</v>
      </c>
      <c r="AL34" s="65">
        <v>8</v>
      </c>
      <c r="AM34" s="65">
        <v>97</v>
      </c>
      <c r="AN34" s="65">
        <v>0</v>
      </c>
      <c r="AO34" s="65">
        <v>3</v>
      </c>
      <c r="AP34" s="65">
        <v>3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 s="10" customFormat="1" ht="24.95" customHeight="1" x14ac:dyDescent="0.25">
      <c r="A35" s="100" t="s">
        <v>199</v>
      </c>
      <c r="B35" s="172">
        <v>27</v>
      </c>
      <c r="C35" s="65">
        <v>6</v>
      </c>
      <c r="D35" s="65">
        <v>6</v>
      </c>
      <c r="E35" s="65">
        <v>6</v>
      </c>
      <c r="F35" s="65">
        <v>7</v>
      </c>
      <c r="G35" s="65">
        <v>6</v>
      </c>
      <c r="H35" s="65">
        <v>396</v>
      </c>
      <c r="I35" s="65">
        <v>3</v>
      </c>
      <c r="J35" s="65">
        <v>122</v>
      </c>
      <c r="K35" s="65">
        <v>0</v>
      </c>
      <c r="L35" s="65">
        <v>0</v>
      </c>
      <c r="M35" s="65">
        <v>1297</v>
      </c>
      <c r="N35" s="65">
        <v>507</v>
      </c>
      <c r="O35" s="65">
        <v>790</v>
      </c>
      <c r="P35" s="65">
        <v>296</v>
      </c>
      <c r="Q35" s="65">
        <v>1250</v>
      </c>
      <c r="R35" s="65">
        <v>460</v>
      </c>
      <c r="S35" s="65">
        <v>790</v>
      </c>
      <c r="T35" s="65">
        <v>266</v>
      </c>
      <c r="U35" s="173">
        <v>248</v>
      </c>
      <c r="V35" s="100" t="s">
        <v>199</v>
      </c>
      <c r="W35" s="172">
        <v>624</v>
      </c>
      <c r="X35" s="65">
        <v>86</v>
      </c>
      <c r="Y35" s="65">
        <v>112</v>
      </c>
      <c r="Z35" s="65">
        <v>81</v>
      </c>
      <c r="AA35" s="65">
        <v>31</v>
      </c>
      <c r="AB35" s="65">
        <v>22</v>
      </c>
      <c r="AC35" s="65">
        <v>20</v>
      </c>
      <c r="AD35" s="65">
        <v>2</v>
      </c>
      <c r="AE35" s="65">
        <v>372</v>
      </c>
      <c r="AF35" s="65">
        <v>7</v>
      </c>
      <c r="AG35" s="65">
        <v>27</v>
      </c>
      <c r="AH35" s="65">
        <v>6</v>
      </c>
      <c r="AI35" s="65">
        <v>26</v>
      </c>
      <c r="AJ35" s="65">
        <v>13</v>
      </c>
      <c r="AK35" s="65">
        <v>27</v>
      </c>
      <c r="AL35" s="65">
        <v>6</v>
      </c>
      <c r="AM35" s="65">
        <v>30</v>
      </c>
      <c r="AN35" s="65">
        <v>11</v>
      </c>
      <c r="AO35" s="65">
        <v>30</v>
      </c>
      <c r="AP35" s="65">
        <v>21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s="10" customFormat="1" ht="24.95" customHeight="1" x14ac:dyDescent="0.25">
      <c r="A36" s="100" t="s">
        <v>215</v>
      </c>
      <c r="B36" s="186">
        <v>2</v>
      </c>
      <c r="C36" s="179">
        <v>1</v>
      </c>
      <c r="D36" s="179">
        <v>1</v>
      </c>
      <c r="E36" s="179">
        <v>0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22</v>
      </c>
      <c r="N36" s="179">
        <v>22</v>
      </c>
      <c r="O36" s="179">
        <v>0</v>
      </c>
      <c r="P36" s="179">
        <v>55</v>
      </c>
      <c r="Q36" s="179">
        <v>22</v>
      </c>
      <c r="R36" s="179">
        <v>22</v>
      </c>
      <c r="S36" s="179">
        <v>0</v>
      </c>
      <c r="T36" s="179">
        <v>0</v>
      </c>
      <c r="U36" s="199">
        <v>0</v>
      </c>
      <c r="V36" s="100" t="s">
        <v>215</v>
      </c>
      <c r="W36" s="186">
        <v>26</v>
      </c>
      <c r="X36" s="179">
        <v>2</v>
      </c>
      <c r="Y36" s="179">
        <v>1</v>
      </c>
      <c r="Z36" s="179">
        <v>1</v>
      </c>
      <c r="AA36" s="179">
        <v>0</v>
      </c>
      <c r="AB36" s="179">
        <v>2</v>
      </c>
      <c r="AC36" s="179">
        <v>2</v>
      </c>
      <c r="AD36" s="179">
        <v>0</v>
      </c>
      <c r="AE36" s="179">
        <v>11</v>
      </c>
      <c r="AF36" s="179">
        <v>0</v>
      </c>
      <c r="AG36" s="179">
        <v>1</v>
      </c>
      <c r="AH36" s="179">
        <v>0</v>
      </c>
      <c r="AI36" s="179">
        <v>1</v>
      </c>
      <c r="AJ36" s="179">
        <v>0</v>
      </c>
      <c r="AK36" s="179">
        <v>1</v>
      </c>
      <c r="AL36" s="179">
        <v>0</v>
      </c>
      <c r="AM36" s="179">
        <v>11</v>
      </c>
      <c r="AN36" s="179">
        <v>0</v>
      </c>
      <c r="AO36" s="179">
        <v>0</v>
      </c>
      <c r="AP36" s="179">
        <v>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s="112" customFormat="1" ht="24.95" customHeight="1" x14ac:dyDescent="0.25">
      <c r="A37" s="10"/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7" t="s">
        <v>24</v>
      </c>
      <c r="W37" s="14"/>
      <c r="X37" s="14" t="s">
        <v>51</v>
      </c>
      <c r="Y37" s="5"/>
      <c r="Z37" s="14"/>
      <c r="AA37" s="14"/>
      <c r="AB37" s="5"/>
      <c r="AC37" s="24" t="s">
        <v>52</v>
      </c>
      <c r="AD37" s="5"/>
      <c r="AE37" s="13"/>
      <c r="AF37" s="14"/>
      <c r="AG37" s="5"/>
      <c r="AH37" s="24" t="s">
        <v>53</v>
      </c>
      <c r="AI37" s="24"/>
      <c r="AJ37" s="5"/>
      <c r="AK37" s="5"/>
      <c r="AL37" s="5"/>
      <c r="AM37" s="24"/>
      <c r="AN37" s="24"/>
      <c r="AO37" s="9"/>
      <c r="AP37" s="9"/>
      <c r="AQ37" s="105"/>
    </row>
    <row r="38" spans="1:69" s="112" customFormat="1" x14ac:dyDescent="0.25">
      <c r="A38" s="10"/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"/>
      <c r="W38" s="16"/>
      <c r="X38" s="13"/>
      <c r="Y38" s="14"/>
      <c r="Z38" s="14"/>
      <c r="AA38" s="14"/>
      <c r="AB38" s="5"/>
      <c r="AC38" s="13" t="s">
        <v>14</v>
      </c>
      <c r="AD38" s="5"/>
      <c r="AE38" s="13"/>
      <c r="AF38" s="14"/>
      <c r="AG38" s="5"/>
      <c r="AH38" s="14"/>
      <c r="AI38" s="13"/>
      <c r="AJ38" s="14"/>
      <c r="AK38" s="14"/>
      <c r="AL38" s="14"/>
      <c r="AM38" s="14"/>
      <c r="AN38" s="14"/>
      <c r="AO38" s="9"/>
      <c r="AP38" s="9"/>
    </row>
    <row r="39" spans="1:69" s="12" customFormat="1" ht="16.5" customHeight="1" x14ac:dyDescent="0.25">
      <c r="B39" s="6"/>
      <c r="C39" s="6"/>
      <c r="D39" s="4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9" t="s">
        <v>25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s="5" customFormat="1" ht="14.25" x14ac:dyDescent="0.2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28" t="s">
        <v>55</v>
      </c>
      <c r="W40" s="329"/>
      <c r="X40" s="329"/>
      <c r="Y40" s="329"/>
      <c r="Z40" s="329"/>
      <c r="AA40" s="329"/>
      <c r="AB40" s="329"/>
      <c r="AC40" s="329"/>
      <c r="AD40" s="329"/>
      <c r="AE40" s="32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115" customFormat="1" x14ac:dyDescent="0.25">
      <c r="A41" s="3"/>
      <c r="B41" s="113"/>
      <c r="C41" s="113"/>
      <c r="D41" s="11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1"/>
      <c r="AG41" s="31"/>
      <c r="AH41" s="31"/>
      <c r="AI41" s="31"/>
      <c r="AJ41" s="31"/>
      <c r="AK41" s="31"/>
      <c r="AL41" s="31"/>
      <c r="AM41" s="31"/>
      <c r="AN41" s="31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69" s="115" customFormat="1" x14ac:dyDescent="0.25">
      <c r="B42" s="113"/>
      <c r="C42" s="113"/>
      <c r="D42" s="114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</row>
    <row r="43" spans="1:69" s="115" customFormat="1" x14ac:dyDescent="0.25">
      <c r="B43" s="113"/>
      <c r="C43" s="113"/>
      <c r="D43" s="114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</row>
    <row r="44" spans="1:69" s="115" customFormat="1" x14ac:dyDescent="0.25">
      <c r="B44" s="113"/>
      <c r="C44" s="113"/>
      <c r="D44" s="114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1:69" s="115" customFormat="1" x14ac:dyDescent="0.25">
      <c r="B45" s="113"/>
      <c r="C45" s="113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</row>
    <row r="46" spans="1:69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</row>
    <row r="48" spans="1:69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</row>
    <row r="49" spans="2:69" s="115" customFormat="1" x14ac:dyDescent="0.25">
      <c r="B49" s="113"/>
      <c r="C49" s="113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</row>
  </sheetData>
  <mergeCells count="80">
    <mergeCell ref="T1:U1"/>
    <mergeCell ref="AO1:AP1"/>
    <mergeCell ref="T2:U2"/>
    <mergeCell ref="AO2:AP2"/>
    <mergeCell ref="V40:AE41"/>
    <mergeCell ref="A3:U3"/>
    <mergeCell ref="V3:AP3"/>
    <mergeCell ref="A5:U5"/>
    <mergeCell ref="V5:AP5"/>
    <mergeCell ref="A6:A11"/>
    <mergeCell ref="B6:L7"/>
    <mergeCell ref="M6:U7"/>
    <mergeCell ref="V6:V11"/>
    <mergeCell ref="B8:B9"/>
    <mergeCell ref="C8:C9"/>
    <mergeCell ref="W6:AP6"/>
    <mergeCell ref="Y7:AL7"/>
    <mergeCell ref="AM7:AP7"/>
    <mergeCell ref="AI8:AJ8"/>
    <mergeCell ref="AK8:AL8"/>
    <mergeCell ref="AM8:AN8"/>
    <mergeCell ref="AO8:AP8"/>
    <mergeCell ref="AE9:AE11"/>
    <mergeCell ref="AF9:AF11"/>
    <mergeCell ref="I8:J9"/>
    <mergeCell ref="K8:L9"/>
    <mergeCell ref="M8:P8"/>
    <mergeCell ref="Q8:T8"/>
    <mergeCell ref="M9:O9"/>
    <mergeCell ref="P9:P11"/>
    <mergeCell ref="Q10:Q11"/>
    <mergeCell ref="R10:R11"/>
    <mergeCell ref="S10:S11"/>
    <mergeCell ref="Z10:Z11"/>
    <mergeCell ref="AA10:AA11"/>
    <mergeCell ref="T9:T11"/>
    <mergeCell ref="O10:O11"/>
    <mergeCell ref="W7:X8"/>
    <mergeCell ref="AC10:AC11"/>
    <mergeCell ref="AD10:AD11"/>
    <mergeCell ref="Y9:AA9"/>
    <mergeCell ref="AB9:AD9"/>
    <mergeCell ref="Y10:Y11"/>
    <mergeCell ref="AP9:AP11"/>
    <mergeCell ref="AK9:AK11"/>
    <mergeCell ref="AL9:AL11"/>
    <mergeCell ref="AM9:AM11"/>
    <mergeCell ref="AN9:AN11"/>
    <mergeCell ref="E8:E9"/>
    <mergeCell ref="F8:F9"/>
    <mergeCell ref="G8:H9"/>
    <mergeCell ref="Q9:S9"/>
    <mergeCell ref="AO9:AO11"/>
    <mergeCell ref="AI9:AI11"/>
    <mergeCell ref="AJ9:AJ11"/>
    <mergeCell ref="U8:U11"/>
    <mergeCell ref="Y8:AD8"/>
    <mergeCell ref="AE8:AF8"/>
    <mergeCell ref="AG8:AH8"/>
    <mergeCell ref="W9:W11"/>
    <mergeCell ref="X9:X11"/>
    <mergeCell ref="AG9:AG11"/>
    <mergeCell ref="AH9:AH11"/>
    <mergeCell ref="AB10:AB11"/>
    <mergeCell ref="A4:U4"/>
    <mergeCell ref="V4:AP4"/>
    <mergeCell ref="B10:B11"/>
    <mergeCell ref="C10:C11"/>
    <mergeCell ref="D10:D11"/>
    <mergeCell ref="E10:E11"/>
    <mergeCell ref="F10:F11"/>
    <mergeCell ref="G10:G11"/>
    <mergeCell ref="I10:I11"/>
    <mergeCell ref="K10:K11"/>
    <mergeCell ref="H10:H11"/>
    <mergeCell ref="J10:J11"/>
    <mergeCell ref="L10:L11"/>
    <mergeCell ref="M10:M11"/>
    <mergeCell ref="N10:N11"/>
    <mergeCell ref="D8:D9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Q49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1" width="12.25" style="1" customWidth="1"/>
    <col min="22" max="22" width="19.5" customWidth="1"/>
    <col min="23" max="42" width="12.25" style="1" customWidth="1"/>
    <col min="43" max="43" width="9.625" style="1" customWidth="1"/>
    <col min="44" max="44" width="7.25" style="1" customWidth="1"/>
    <col min="45" max="69" width="9" style="1" customWidth="1"/>
  </cols>
  <sheetData>
    <row r="1" spans="1:69" s="27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95" t="s">
        <v>294</v>
      </c>
      <c r="T1" s="417" t="s">
        <v>501</v>
      </c>
      <c r="U1" s="427"/>
      <c r="V1" s="101" t="s">
        <v>261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8"/>
      <c r="AM1" s="110"/>
      <c r="AN1" s="96" t="s">
        <v>294</v>
      </c>
      <c r="AO1" s="417" t="s">
        <v>501</v>
      </c>
      <c r="AP1" s="427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s="27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7"/>
      <c r="S2" s="95" t="s">
        <v>296</v>
      </c>
      <c r="T2" s="253" t="s">
        <v>0</v>
      </c>
      <c r="U2" s="255"/>
      <c r="V2" s="201" t="s">
        <v>747</v>
      </c>
      <c r="W2" s="47" t="s">
        <v>295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4"/>
      <c r="AM2" s="111"/>
      <c r="AN2" s="96" t="s">
        <v>296</v>
      </c>
      <c r="AO2" s="253" t="s">
        <v>0</v>
      </c>
      <c r="AP2" s="255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 s="8" customFormat="1" ht="30" customHeight="1" x14ac:dyDescent="0.25">
      <c r="A3" s="267" t="s">
        <v>704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335"/>
      <c r="S3" s="335"/>
      <c r="T3" s="335"/>
      <c r="U3" s="428"/>
      <c r="V3" s="332" t="s">
        <v>705</v>
      </c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335"/>
      <c r="AN3" s="268"/>
      <c r="AO3" s="268"/>
      <c r="AP3" s="26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8" customFormat="1" ht="26.1" customHeight="1" x14ac:dyDescent="0.25">
      <c r="A4" s="424" t="s">
        <v>722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424" t="s">
        <v>723</v>
      </c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s="8" customFormat="1" ht="20.100000000000001" customHeight="1" x14ac:dyDescent="0.25">
      <c r="A5" s="261" t="s">
        <v>706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  <c r="V5" s="261" t="s">
        <v>706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12" customFormat="1" ht="19.5" customHeight="1" x14ac:dyDescent="0.25">
      <c r="A6" s="282" t="s">
        <v>681</v>
      </c>
      <c r="B6" s="278" t="s">
        <v>680</v>
      </c>
      <c r="C6" s="397"/>
      <c r="D6" s="397"/>
      <c r="E6" s="397"/>
      <c r="F6" s="397"/>
      <c r="G6" s="397"/>
      <c r="H6" s="397"/>
      <c r="I6" s="397"/>
      <c r="J6" s="397"/>
      <c r="K6" s="397"/>
      <c r="L6" s="270"/>
      <c r="M6" s="278" t="s">
        <v>671</v>
      </c>
      <c r="N6" s="397"/>
      <c r="O6" s="397"/>
      <c r="P6" s="397"/>
      <c r="Q6" s="397"/>
      <c r="R6" s="397"/>
      <c r="S6" s="397"/>
      <c r="T6" s="397"/>
      <c r="U6" s="270"/>
      <c r="V6" s="282" t="s">
        <v>686</v>
      </c>
      <c r="W6" s="279" t="s">
        <v>687</v>
      </c>
      <c r="X6" s="279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53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12" customFormat="1" x14ac:dyDescent="0.25">
      <c r="A7" s="429"/>
      <c r="B7" s="256"/>
      <c r="C7" s="333"/>
      <c r="D7" s="333"/>
      <c r="E7" s="333"/>
      <c r="F7" s="333"/>
      <c r="G7" s="333"/>
      <c r="H7" s="333"/>
      <c r="I7" s="333"/>
      <c r="J7" s="333"/>
      <c r="K7" s="333"/>
      <c r="L7" s="257"/>
      <c r="M7" s="256"/>
      <c r="N7" s="333"/>
      <c r="O7" s="333"/>
      <c r="P7" s="333"/>
      <c r="Q7" s="333"/>
      <c r="R7" s="333"/>
      <c r="S7" s="333"/>
      <c r="T7" s="333"/>
      <c r="U7" s="257"/>
      <c r="V7" s="429"/>
      <c r="W7" s="278" t="s">
        <v>342</v>
      </c>
      <c r="X7" s="279"/>
      <c r="Y7" s="255" t="s">
        <v>688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5"/>
      <c r="AM7" s="253" t="s">
        <v>689</v>
      </c>
      <c r="AN7" s="254"/>
      <c r="AO7" s="254"/>
      <c r="AP7" s="254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2" customFormat="1" ht="33.75" customHeight="1" x14ac:dyDescent="0.25">
      <c r="A8" s="429"/>
      <c r="B8" s="245" t="s">
        <v>365</v>
      </c>
      <c r="C8" s="245" t="s">
        <v>672</v>
      </c>
      <c r="D8" s="285" t="s">
        <v>129</v>
      </c>
      <c r="E8" s="285" t="s">
        <v>682</v>
      </c>
      <c r="F8" s="281" t="s">
        <v>712</v>
      </c>
      <c r="G8" s="285" t="s">
        <v>713</v>
      </c>
      <c r="H8" s="292"/>
      <c r="I8" s="285" t="s">
        <v>525</v>
      </c>
      <c r="J8" s="286"/>
      <c r="K8" s="285" t="s">
        <v>707</v>
      </c>
      <c r="L8" s="286"/>
      <c r="M8" s="237" t="s">
        <v>708</v>
      </c>
      <c r="N8" s="237"/>
      <c r="O8" s="237"/>
      <c r="P8" s="237"/>
      <c r="Q8" s="237" t="s">
        <v>673</v>
      </c>
      <c r="R8" s="237"/>
      <c r="S8" s="237"/>
      <c r="T8" s="237"/>
      <c r="U8" s="236" t="s">
        <v>484</v>
      </c>
      <c r="V8" s="429"/>
      <c r="W8" s="256"/>
      <c r="X8" s="259"/>
      <c r="Y8" s="255" t="s">
        <v>690</v>
      </c>
      <c r="Z8" s="255"/>
      <c r="AA8" s="237"/>
      <c r="AB8" s="237"/>
      <c r="AC8" s="237"/>
      <c r="AD8" s="237"/>
      <c r="AE8" s="425" t="s">
        <v>718</v>
      </c>
      <c r="AF8" s="249"/>
      <c r="AG8" s="249" t="s">
        <v>717</v>
      </c>
      <c r="AH8" s="249"/>
      <c r="AI8" s="249" t="s">
        <v>714</v>
      </c>
      <c r="AJ8" s="249"/>
      <c r="AK8" s="249" t="s">
        <v>715</v>
      </c>
      <c r="AL8" s="249"/>
      <c r="AM8" s="249" t="s">
        <v>716</v>
      </c>
      <c r="AN8" s="249"/>
      <c r="AO8" s="249" t="s">
        <v>683</v>
      </c>
      <c r="AP8" s="321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s="12" customFormat="1" ht="24.75" customHeight="1" x14ac:dyDescent="0.25">
      <c r="A9" s="429"/>
      <c r="B9" s="430"/>
      <c r="C9" s="430"/>
      <c r="D9" s="283"/>
      <c r="E9" s="283"/>
      <c r="F9" s="283"/>
      <c r="G9" s="293"/>
      <c r="H9" s="294"/>
      <c r="I9" s="283"/>
      <c r="J9" s="287"/>
      <c r="K9" s="283"/>
      <c r="L9" s="287"/>
      <c r="M9" s="253" t="s">
        <v>528</v>
      </c>
      <c r="N9" s="254"/>
      <c r="O9" s="254"/>
      <c r="P9" s="316" t="s">
        <v>709</v>
      </c>
      <c r="Q9" s="237" t="s">
        <v>528</v>
      </c>
      <c r="R9" s="237"/>
      <c r="S9" s="237"/>
      <c r="T9" s="316" t="s">
        <v>709</v>
      </c>
      <c r="U9" s="244"/>
      <c r="V9" s="429"/>
      <c r="W9" s="235" t="s">
        <v>675</v>
      </c>
      <c r="X9" s="235" t="s">
        <v>674</v>
      </c>
      <c r="Y9" s="237" t="s">
        <v>371</v>
      </c>
      <c r="Z9" s="237"/>
      <c r="AA9" s="237"/>
      <c r="AB9" s="237" t="s">
        <v>68</v>
      </c>
      <c r="AC9" s="237"/>
      <c r="AD9" s="237"/>
      <c r="AE9" s="235" t="s">
        <v>675</v>
      </c>
      <c r="AF9" s="235" t="s">
        <v>685</v>
      </c>
      <c r="AG9" s="235" t="s">
        <v>691</v>
      </c>
      <c r="AH9" s="235" t="s">
        <v>674</v>
      </c>
      <c r="AI9" s="235" t="s">
        <v>691</v>
      </c>
      <c r="AJ9" s="235" t="s">
        <v>685</v>
      </c>
      <c r="AK9" s="235" t="s">
        <v>691</v>
      </c>
      <c r="AL9" s="235" t="s">
        <v>685</v>
      </c>
      <c r="AM9" s="235" t="s">
        <v>675</v>
      </c>
      <c r="AN9" s="235" t="s">
        <v>674</v>
      </c>
      <c r="AO9" s="235" t="s">
        <v>675</v>
      </c>
      <c r="AP9" s="325" t="s">
        <v>674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s="12" customFormat="1" ht="24.75" customHeight="1" x14ac:dyDescent="0.25">
      <c r="A10" s="429"/>
      <c r="B10" s="316" t="s">
        <v>710</v>
      </c>
      <c r="C10" s="316" t="s">
        <v>710</v>
      </c>
      <c r="D10" s="316" t="s">
        <v>710</v>
      </c>
      <c r="E10" s="316" t="s">
        <v>710</v>
      </c>
      <c r="F10" s="316" t="s">
        <v>710</v>
      </c>
      <c r="G10" s="316" t="s">
        <v>710</v>
      </c>
      <c r="H10" s="316" t="s">
        <v>711</v>
      </c>
      <c r="I10" s="316" t="s">
        <v>710</v>
      </c>
      <c r="J10" s="241" t="s">
        <v>676</v>
      </c>
      <c r="K10" s="316" t="s">
        <v>710</v>
      </c>
      <c r="L10" s="241" t="s">
        <v>676</v>
      </c>
      <c r="M10" s="247" t="s">
        <v>677</v>
      </c>
      <c r="N10" s="236" t="s">
        <v>693</v>
      </c>
      <c r="O10" s="410" t="s">
        <v>694</v>
      </c>
      <c r="P10" s="322"/>
      <c r="Q10" s="236" t="s">
        <v>692</v>
      </c>
      <c r="R10" s="236" t="s">
        <v>678</v>
      </c>
      <c r="S10" s="236" t="s">
        <v>694</v>
      </c>
      <c r="T10" s="322"/>
      <c r="U10" s="244"/>
      <c r="V10" s="429"/>
      <c r="W10" s="235"/>
      <c r="X10" s="235"/>
      <c r="Y10" s="236" t="s">
        <v>695</v>
      </c>
      <c r="Z10" s="236" t="s">
        <v>679</v>
      </c>
      <c r="AA10" s="236" t="s">
        <v>78</v>
      </c>
      <c r="AB10" s="236" t="s">
        <v>695</v>
      </c>
      <c r="AC10" s="236" t="s">
        <v>679</v>
      </c>
      <c r="AD10" s="236" t="s">
        <v>377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32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s="12" customFormat="1" ht="61.5" customHeight="1" x14ac:dyDescent="0.25">
      <c r="A11" s="404"/>
      <c r="B11" s="322"/>
      <c r="C11" s="322"/>
      <c r="D11" s="322"/>
      <c r="E11" s="322"/>
      <c r="F11" s="322"/>
      <c r="G11" s="322"/>
      <c r="H11" s="322"/>
      <c r="I11" s="322"/>
      <c r="J11" s="242"/>
      <c r="K11" s="322"/>
      <c r="L11" s="242"/>
      <c r="M11" s="248"/>
      <c r="N11" s="244"/>
      <c r="O11" s="426"/>
      <c r="P11" s="322"/>
      <c r="Q11" s="244"/>
      <c r="R11" s="244"/>
      <c r="S11" s="244"/>
      <c r="T11" s="322"/>
      <c r="U11" s="244"/>
      <c r="V11" s="404"/>
      <c r="W11" s="235"/>
      <c r="X11" s="235"/>
      <c r="Y11" s="260"/>
      <c r="Z11" s="260"/>
      <c r="AA11" s="260"/>
      <c r="AB11" s="260"/>
      <c r="AC11" s="260"/>
      <c r="AD11" s="260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32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10" customFormat="1" ht="24.95" customHeight="1" x14ac:dyDescent="0.25">
      <c r="A12" s="73" t="s">
        <v>193</v>
      </c>
      <c r="B12" s="188">
        <f t="shared" ref="B12:U12" si="0">SUM(B13:B36)</f>
        <v>268</v>
      </c>
      <c r="C12" s="189">
        <f t="shared" si="0"/>
        <v>94</v>
      </c>
      <c r="D12" s="189">
        <f t="shared" si="0"/>
        <v>119</v>
      </c>
      <c r="E12" s="189">
        <f t="shared" si="0"/>
        <v>82</v>
      </c>
      <c r="F12" s="189">
        <f t="shared" si="0"/>
        <v>505</v>
      </c>
      <c r="G12" s="189">
        <f t="shared" si="0"/>
        <v>53</v>
      </c>
      <c r="H12" s="189">
        <f t="shared" si="0"/>
        <v>2673</v>
      </c>
      <c r="I12" s="189">
        <f t="shared" si="0"/>
        <v>84</v>
      </c>
      <c r="J12" s="189">
        <f t="shared" si="0"/>
        <v>3402</v>
      </c>
      <c r="K12" s="189">
        <f t="shared" si="0"/>
        <v>9</v>
      </c>
      <c r="L12" s="189">
        <f t="shared" si="0"/>
        <v>690</v>
      </c>
      <c r="M12" s="189">
        <f t="shared" si="0"/>
        <v>23341</v>
      </c>
      <c r="N12" s="189">
        <f t="shared" si="0"/>
        <v>7190</v>
      </c>
      <c r="O12" s="189">
        <f t="shared" si="0"/>
        <v>16151</v>
      </c>
      <c r="P12" s="189">
        <f t="shared" si="0"/>
        <v>5900</v>
      </c>
      <c r="Q12" s="189">
        <f t="shared" si="0"/>
        <v>19150</v>
      </c>
      <c r="R12" s="189">
        <f t="shared" si="0"/>
        <v>6145</v>
      </c>
      <c r="S12" s="189">
        <f t="shared" si="0"/>
        <v>13005</v>
      </c>
      <c r="T12" s="189">
        <f t="shared" si="0"/>
        <v>5853</v>
      </c>
      <c r="U12" s="190">
        <f t="shared" si="0"/>
        <v>4601</v>
      </c>
      <c r="V12" s="102" t="s">
        <v>193</v>
      </c>
      <c r="W12" s="188">
        <f>SUM(Y12+AE12+AG12+AI12+AK12+AM12+AO12)</f>
        <v>7247</v>
      </c>
      <c r="X12" s="189">
        <f>SUM(AB12+AF12+AH12+AJ12+AL12+AN12+AP12)</f>
        <v>710</v>
      </c>
      <c r="Y12" s="189">
        <f>SUM(Z12:AA12)</f>
        <v>1185</v>
      </c>
      <c r="Z12" s="189">
        <f>SUM(Z13:Z36)</f>
        <v>911</v>
      </c>
      <c r="AA12" s="189">
        <f>SUM(AA13:AA36)</f>
        <v>274</v>
      </c>
      <c r="AB12" s="189">
        <f>SUM(AC12:AD12)</f>
        <v>250</v>
      </c>
      <c r="AC12" s="189">
        <f>SUM(AC13:AC36)</f>
        <v>243</v>
      </c>
      <c r="AD12" s="189">
        <f>SUM(AD13:AD36)</f>
        <v>7</v>
      </c>
      <c r="AE12" s="189">
        <f>SUM(AE13:AE36)</f>
        <v>4164</v>
      </c>
      <c r="AF12" s="189">
        <f t="shared" ref="AF12:AP12" si="1">SUM(AF13:AF36)</f>
        <v>94</v>
      </c>
      <c r="AG12" s="189">
        <f t="shared" si="1"/>
        <v>429</v>
      </c>
      <c r="AH12" s="189">
        <f t="shared" si="1"/>
        <v>125</v>
      </c>
      <c r="AI12" s="189">
        <f t="shared" si="1"/>
        <v>412</v>
      </c>
      <c r="AJ12" s="189">
        <f t="shared" si="1"/>
        <v>76</v>
      </c>
      <c r="AK12" s="189">
        <f t="shared" si="1"/>
        <v>474</v>
      </c>
      <c r="AL12" s="189">
        <f t="shared" si="1"/>
        <v>110</v>
      </c>
      <c r="AM12" s="189">
        <f t="shared" si="1"/>
        <v>322</v>
      </c>
      <c r="AN12" s="189">
        <f t="shared" si="1"/>
        <v>17</v>
      </c>
      <c r="AO12" s="189">
        <f t="shared" si="1"/>
        <v>261</v>
      </c>
      <c r="AP12" s="189">
        <f t="shared" si="1"/>
        <v>38</v>
      </c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10" customFormat="1" ht="24.95" customHeight="1" x14ac:dyDescent="0.25">
      <c r="A13" s="100" t="s">
        <v>576</v>
      </c>
      <c r="B13" s="172">
        <v>20</v>
      </c>
      <c r="C13" s="65">
        <v>5</v>
      </c>
      <c r="D13" s="65">
        <v>14</v>
      </c>
      <c r="E13" s="65">
        <v>4</v>
      </c>
      <c r="F13" s="65">
        <v>414</v>
      </c>
      <c r="G13" s="65">
        <v>5</v>
      </c>
      <c r="H13" s="65">
        <v>173</v>
      </c>
      <c r="I13" s="65">
        <v>5</v>
      </c>
      <c r="J13" s="65">
        <v>245</v>
      </c>
      <c r="K13" s="65">
        <v>1</v>
      </c>
      <c r="L13" s="65">
        <v>37</v>
      </c>
      <c r="M13" s="65">
        <v>2435</v>
      </c>
      <c r="N13" s="65">
        <v>429</v>
      </c>
      <c r="O13" s="65">
        <v>2006</v>
      </c>
      <c r="P13" s="65">
        <v>410</v>
      </c>
      <c r="Q13" s="65">
        <v>2193</v>
      </c>
      <c r="R13" s="65">
        <v>323</v>
      </c>
      <c r="S13" s="65">
        <v>1870</v>
      </c>
      <c r="T13" s="65">
        <v>360</v>
      </c>
      <c r="U13" s="173">
        <v>0</v>
      </c>
      <c r="V13" s="100" t="s">
        <v>576</v>
      </c>
      <c r="W13" s="172">
        <v>590</v>
      </c>
      <c r="X13" s="65">
        <v>53</v>
      </c>
      <c r="Y13" s="65">
        <v>86</v>
      </c>
      <c r="Z13" s="65">
        <v>74</v>
      </c>
      <c r="AA13" s="65">
        <v>12</v>
      </c>
      <c r="AB13" s="65">
        <v>9</v>
      </c>
      <c r="AC13" s="65">
        <v>8</v>
      </c>
      <c r="AD13" s="65">
        <v>1</v>
      </c>
      <c r="AE13" s="65">
        <v>338</v>
      </c>
      <c r="AF13" s="65">
        <v>11</v>
      </c>
      <c r="AG13" s="65">
        <v>42</v>
      </c>
      <c r="AH13" s="65">
        <v>9</v>
      </c>
      <c r="AI13" s="65">
        <v>41</v>
      </c>
      <c r="AJ13" s="65">
        <v>7</v>
      </c>
      <c r="AK13" s="65">
        <v>46</v>
      </c>
      <c r="AL13" s="65">
        <v>12</v>
      </c>
      <c r="AM13" s="65">
        <v>33</v>
      </c>
      <c r="AN13" s="65">
        <v>0</v>
      </c>
      <c r="AO13" s="65">
        <v>4</v>
      </c>
      <c r="AP13" s="65">
        <v>5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10" customFormat="1" ht="24.95" customHeight="1" x14ac:dyDescent="0.25">
      <c r="A14" s="100" t="s">
        <v>200</v>
      </c>
      <c r="B14" s="172">
        <v>8</v>
      </c>
      <c r="C14" s="65">
        <v>0</v>
      </c>
      <c r="D14" s="65">
        <v>4</v>
      </c>
      <c r="E14" s="65">
        <v>3</v>
      </c>
      <c r="F14" s="65">
        <v>6</v>
      </c>
      <c r="G14" s="65">
        <v>4</v>
      </c>
      <c r="H14" s="65">
        <v>170</v>
      </c>
      <c r="I14" s="65">
        <v>2</v>
      </c>
      <c r="J14" s="65">
        <v>70</v>
      </c>
      <c r="K14" s="65">
        <v>0</v>
      </c>
      <c r="L14" s="65">
        <v>0</v>
      </c>
      <c r="M14" s="65">
        <v>706</v>
      </c>
      <c r="N14" s="65">
        <v>120</v>
      </c>
      <c r="O14" s="65">
        <v>586</v>
      </c>
      <c r="P14" s="65">
        <v>0</v>
      </c>
      <c r="Q14" s="65">
        <v>706</v>
      </c>
      <c r="R14" s="65">
        <v>120</v>
      </c>
      <c r="S14" s="65">
        <v>586</v>
      </c>
      <c r="T14" s="65">
        <v>165</v>
      </c>
      <c r="U14" s="173">
        <v>0</v>
      </c>
      <c r="V14" s="100" t="s">
        <v>200</v>
      </c>
      <c r="W14" s="172">
        <v>263</v>
      </c>
      <c r="X14" s="65">
        <v>21</v>
      </c>
      <c r="Y14" s="65">
        <v>19</v>
      </c>
      <c r="Z14" s="65">
        <v>19</v>
      </c>
      <c r="AA14" s="65">
        <v>0</v>
      </c>
      <c r="AB14" s="65">
        <v>4</v>
      </c>
      <c r="AC14" s="65">
        <v>4</v>
      </c>
      <c r="AD14" s="65">
        <v>0</v>
      </c>
      <c r="AE14" s="65">
        <v>99</v>
      </c>
      <c r="AF14" s="65">
        <v>0</v>
      </c>
      <c r="AG14" s="65">
        <v>13</v>
      </c>
      <c r="AH14" s="65">
        <v>6</v>
      </c>
      <c r="AI14" s="65">
        <v>11</v>
      </c>
      <c r="AJ14" s="65">
        <v>7</v>
      </c>
      <c r="AK14" s="65">
        <v>16</v>
      </c>
      <c r="AL14" s="65">
        <v>4</v>
      </c>
      <c r="AM14" s="65">
        <v>0</v>
      </c>
      <c r="AN14" s="65">
        <v>0</v>
      </c>
      <c r="AO14" s="65">
        <v>105</v>
      </c>
      <c r="AP14" s="65">
        <v>0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3</v>
      </c>
      <c r="H15" s="65">
        <v>83</v>
      </c>
      <c r="I15" s="65">
        <v>9</v>
      </c>
      <c r="J15" s="65">
        <v>199</v>
      </c>
      <c r="K15" s="65">
        <v>0</v>
      </c>
      <c r="L15" s="65">
        <v>0</v>
      </c>
      <c r="M15" s="65">
        <v>2016</v>
      </c>
      <c r="N15" s="65">
        <v>603</v>
      </c>
      <c r="O15" s="65">
        <v>1413</v>
      </c>
      <c r="P15" s="65">
        <v>566</v>
      </c>
      <c r="Q15" s="65">
        <v>1686</v>
      </c>
      <c r="R15" s="65">
        <v>563</v>
      </c>
      <c r="S15" s="65">
        <v>1123</v>
      </c>
      <c r="T15" s="65">
        <v>560</v>
      </c>
      <c r="U15" s="173">
        <v>0</v>
      </c>
      <c r="V15" s="100" t="s">
        <v>431</v>
      </c>
      <c r="W15" s="172">
        <v>540</v>
      </c>
      <c r="X15" s="65">
        <v>33</v>
      </c>
      <c r="Y15" s="65">
        <v>91</v>
      </c>
      <c r="Z15" s="65">
        <v>70</v>
      </c>
      <c r="AA15" s="65">
        <v>21</v>
      </c>
      <c r="AB15" s="65">
        <v>4</v>
      </c>
      <c r="AC15" s="65">
        <v>4</v>
      </c>
      <c r="AD15" s="65">
        <v>0</v>
      </c>
      <c r="AE15" s="65">
        <v>313</v>
      </c>
      <c r="AF15" s="65">
        <v>7</v>
      </c>
      <c r="AG15" s="65">
        <v>35</v>
      </c>
      <c r="AH15" s="65">
        <v>10</v>
      </c>
      <c r="AI15" s="65">
        <v>35</v>
      </c>
      <c r="AJ15" s="65">
        <v>6</v>
      </c>
      <c r="AK15" s="65">
        <v>41</v>
      </c>
      <c r="AL15" s="65">
        <v>4</v>
      </c>
      <c r="AM15" s="65">
        <v>22</v>
      </c>
      <c r="AN15" s="65">
        <v>0</v>
      </c>
      <c r="AO15" s="65">
        <v>4</v>
      </c>
      <c r="AP15" s="65">
        <v>1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3</v>
      </c>
      <c r="F16" s="65">
        <v>0</v>
      </c>
      <c r="G16" s="65">
        <v>0</v>
      </c>
      <c r="H16" s="65">
        <v>0</v>
      </c>
      <c r="I16" s="65">
        <v>2</v>
      </c>
      <c r="J16" s="65">
        <v>43</v>
      </c>
      <c r="K16" s="65">
        <v>0</v>
      </c>
      <c r="L16" s="65">
        <v>0</v>
      </c>
      <c r="M16" s="65">
        <v>778</v>
      </c>
      <c r="N16" s="65">
        <v>225</v>
      </c>
      <c r="O16" s="65">
        <v>553</v>
      </c>
      <c r="P16" s="65">
        <v>70</v>
      </c>
      <c r="Q16" s="65">
        <v>551</v>
      </c>
      <c r="R16" s="65">
        <v>120</v>
      </c>
      <c r="S16" s="65">
        <v>431</v>
      </c>
      <c r="T16" s="65">
        <v>70</v>
      </c>
      <c r="U16" s="173">
        <v>2</v>
      </c>
      <c r="V16" s="100" t="s">
        <v>201</v>
      </c>
      <c r="W16" s="172">
        <v>113</v>
      </c>
      <c r="X16" s="65">
        <v>16</v>
      </c>
      <c r="Y16" s="65">
        <v>8</v>
      </c>
      <c r="Z16" s="65">
        <v>8</v>
      </c>
      <c r="AA16" s="65">
        <v>0</v>
      </c>
      <c r="AB16" s="65">
        <v>5</v>
      </c>
      <c r="AC16" s="65">
        <v>5</v>
      </c>
      <c r="AD16" s="65">
        <v>0</v>
      </c>
      <c r="AE16" s="65">
        <v>78</v>
      </c>
      <c r="AF16" s="65">
        <v>1</v>
      </c>
      <c r="AG16" s="65">
        <v>5</v>
      </c>
      <c r="AH16" s="65">
        <v>4</v>
      </c>
      <c r="AI16" s="65">
        <v>10</v>
      </c>
      <c r="AJ16" s="65">
        <v>1</v>
      </c>
      <c r="AK16" s="65">
        <v>6</v>
      </c>
      <c r="AL16" s="65">
        <v>5</v>
      </c>
      <c r="AM16" s="65">
        <v>4</v>
      </c>
      <c r="AN16" s="65">
        <v>0</v>
      </c>
      <c r="AO16" s="65">
        <v>2</v>
      </c>
      <c r="AP16" s="65">
        <v>0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10" customFormat="1" ht="24.95" customHeight="1" x14ac:dyDescent="0.25">
      <c r="A17" s="100" t="s">
        <v>202</v>
      </c>
      <c r="B17" s="172">
        <v>13</v>
      </c>
      <c r="C17" s="65">
        <v>3</v>
      </c>
      <c r="D17" s="65">
        <v>5</v>
      </c>
      <c r="E17" s="65">
        <v>2</v>
      </c>
      <c r="F17" s="65">
        <v>2</v>
      </c>
      <c r="G17" s="65">
        <v>1</v>
      </c>
      <c r="H17" s="65">
        <v>45</v>
      </c>
      <c r="I17" s="65">
        <v>2</v>
      </c>
      <c r="J17" s="65">
        <v>80</v>
      </c>
      <c r="K17" s="65">
        <v>2</v>
      </c>
      <c r="L17" s="65">
        <v>63</v>
      </c>
      <c r="M17" s="65">
        <v>665</v>
      </c>
      <c r="N17" s="65">
        <v>246</v>
      </c>
      <c r="O17" s="65">
        <v>419</v>
      </c>
      <c r="P17" s="65">
        <v>60</v>
      </c>
      <c r="Q17" s="65">
        <v>665</v>
      </c>
      <c r="R17" s="65">
        <v>246</v>
      </c>
      <c r="S17" s="65">
        <v>419</v>
      </c>
      <c r="T17" s="65">
        <v>60</v>
      </c>
      <c r="U17" s="173">
        <v>0</v>
      </c>
      <c r="V17" s="100" t="s">
        <v>202</v>
      </c>
      <c r="W17" s="172">
        <v>188</v>
      </c>
      <c r="X17" s="65">
        <v>34</v>
      </c>
      <c r="Y17" s="65">
        <v>21</v>
      </c>
      <c r="Z17" s="65">
        <v>18</v>
      </c>
      <c r="AA17" s="65">
        <v>3</v>
      </c>
      <c r="AB17" s="65">
        <v>16</v>
      </c>
      <c r="AC17" s="65">
        <v>16</v>
      </c>
      <c r="AD17" s="65">
        <v>0</v>
      </c>
      <c r="AE17" s="65">
        <v>131</v>
      </c>
      <c r="AF17" s="65">
        <v>8</v>
      </c>
      <c r="AG17" s="65">
        <v>10</v>
      </c>
      <c r="AH17" s="65">
        <v>4</v>
      </c>
      <c r="AI17" s="65">
        <v>9</v>
      </c>
      <c r="AJ17" s="65">
        <v>3</v>
      </c>
      <c r="AK17" s="65">
        <v>11</v>
      </c>
      <c r="AL17" s="65">
        <v>3</v>
      </c>
      <c r="AM17" s="65">
        <v>6</v>
      </c>
      <c r="AN17" s="65">
        <v>0</v>
      </c>
      <c r="AO17" s="65">
        <v>0</v>
      </c>
      <c r="AP17" s="65">
        <v>0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s="10" customFormat="1" ht="24.95" customHeight="1" x14ac:dyDescent="0.25">
      <c r="A18" s="100" t="s">
        <v>577</v>
      </c>
      <c r="B18" s="172">
        <v>17</v>
      </c>
      <c r="C18" s="65">
        <v>7</v>
      </c>
      <c r="D18" s="65">
        <v>9</v>
      </c>
      <c r="E18" s="65">
        <v>6</v>
      </c>
      <c r="F18" s="65">
        <v>9</v>
      </c>
      <c r="G18" s="65">
        <v>2</v>
      </c>
      <c r="H18" s="65">
        <v>90</v>
      </c>
      <c r="I18" s="65">
        <v>1</v>
      </c>
      <c r="J18" s="65">
        <v>45</v>
      </c>
      <c r="K18" s="65">
        <v>0</v>
      </c>
      <c r="L18" s="65">
        <v>0</v>
      </c>
      <c r="M18" s="65">
        <v>1720</v>
      </c>
      <c r="N18" s="65">
        <v>522</v>
      </c>
      <c r="O18" s="65">
        <v>1198</v>
      </c>
      <c r="P18" s="65">
        <v>345</v>
      </c>
      <c r="Q18" s="65">
        <v>1320</v>
      </c>
      <c r="R18" s="65">
        <v>445</v>
      </c>
      <c r="S18" s="65">
        <v>875</v>
      </c>
      <c r="T18" s="65">
        <v>345</v>
      </c>
      <c r="U18" s="173">
        <v>0</v>
      </c>
      <c r="V18" s="100" t="s">
        <v>577</v>
      </c>
      <c r="W18" s="172">
        <v>379</v>
      </c>
      <c r="X18" s="65">
        <v>34</v>
      </c>
      <c r="Y18" s="65">
        <v>58</v>
      </c>
      <c r="Z18" s="65">
        <v>46</v>
      </c>
      <c r="AA18" s="65">
        <v>12</v>
      </c>
      <c r="AB18" s="65">
        <v>18</v>
      </c>
      <c r="AC18" s="65">
        <v>17</v>
      </c>
      <c r="AD18" s="65">
        <v>1</v>
      </c>
      <c r="AE18" s="65">
        <v>235</v>
      </c>
      <c r="AF18" s="65">
        <v>2</v>
      </c>
      <c r="AG18" s="65">
        <v>25</v>
      </c>
      <c r="AH18" s="65">
        <v>5</v>
      </c>
      <c r="AI18" s="65">
        <v>19</v>
      </c>
      <c r="AJ18" s="65">
        <v>5</v>
      </c>
      <c r="AK18" s="65">
        <v>28</v>
      </c>
      <c r="AL18" s="65">
        <v>4</v>
      </c>
      <c r="AM18" s="65">
        <v>13</v>
      </c>
      <c r="AN18" s="65">
        <v>0</v>
      </c>
      <c r="AO18" s="65">
        <v>1</v>
      </c>
      <c r="AP18" s="65">
        <v>0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10" customFormat="1" ht="24.95" customHeight="1" x14ac:dyDescent="0.25">
      <c r="A19" s="100" t="s">
        <v>203</v>
      </c>
      <c r="B19" s="172">
        <v>8</v>
      </c>
      <c r="C19" s="65">
        <v>6</v>
      </c>
      <c r="D19" s="65">
        <v>5</v>
      </c>
      <c r="E19" s="65">
        <v>3</v>
      </c>
      <c r="F19" s="65">
        <v>4</v>
      </c>
      <c r="G19" s="65">
        <v>0</v>
      </c>
      <c r="H19" s="65">
        <v>0</v>
      </c>
      <c r="I19" s="65">
        <v>3</v>
      </c>
      <c r="J19" s="65">
        <v>319</v>
      </c>
      <c r="K19" s="65">
        <v>0</v>
      </c>
      <c r="L19" s="65">
        <v>0</v>
      </c>
      <c r="M19" s="65">
        <v>1372</v>
      </c>
      <c r="N19" s="65">
        <v>390</v>
      </c>
      <c r="O19" s="65">
        <v>982</v>
      </c>
      <c r="P19" s="65">
        <v>149</v>
      </c>
      <c r="Q19" s="65">
        <v>790</v>
      </c>
      <c r="R19" s="65">
        <v>252</v>
      </c>
      <c r="S19" s="65">
        <v>538</v>
      </c>
      <c r="T19" s="65">
        <v>149</v>
      </c>
      <c r="U19" s="173">
        <v>0</v>
      </c>
      <c r="V19" s="100" t="s">
        <v>203</v>
      </c>
      <c r="W19" s="172">
        <v>282</v>
      </c>
      <c r="X19" s="65">
        <v>4</v>
      </c>
      <c r="Y19" s="65">
        <v>43</v>
      </c>
      <c r="Z19" s="65">
        <v>39</v>
      </c>
      <c r="AA19" s="65">
        <v>4</v>
      </c>
      <c r="AB19" s="65">
        <v>1</v>
      </c>
      <c r="AC19" s="65">
        <v>1</v>
      </c>
      <c r="AD19" s="65">
        <v>0</v>
      </c>
      <c r="AE19" s="65">
        <v>140</v>
      </c>
      <c r="AF19" s="65">
        <v>2</v>
      </c>
      <c r="AG19" s="65">
        <v>19</v>
      </c>
      <c r="AH19" s="65">
        <v>1</v>
      </c>
      <c r="AI19" s="65">
        <v>18</v>
      </c>
      <c r="AJ19" s="65">
        <v>0</v>
      </c>
      <c r="AK19" s="65">
        <v>20</v>
      </c>
      <c r="AL19" s="65">
        <v>0</v>
      </c>
      <c r="AM19" s="65">
        <v>0</v>
      </c>
      <c r="AN19" s="65">
        <v>0</v>
      </c>
      <c r="AO19" s="65">
        <v>42</v>
      </c>
      <c r="AP19" s="65">
        <v>0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3</v>
      </c>
      <c r="E20" s="65">
        <v>2</v>
      </c>
      <c r="F20" s="65">
        <v>1</v>
      </c>
      <c r="G20" s="65">
        <v>3</v>
      </c>
      <c r="H20" s="65">
        <v>150</v>
      </c>
      <c r="I20" s="65">
        <v>3</v>
      </c>
      <c r="J20" s="65">
        <v>190</v>
      </c>
      <c r="K20" s="65">
        <v>1</v>
      </c>
      <c r="L20" s="65">
        <v>93</v>
      </c>
      <c r="M20" s="65">
        <v>1117</v>
      </c>
      <c r="N20" s="65">
        <v>267</v>
      </c>
      <c r="O20" s="65">
        <v>850</v>
      </c>
      <c r="P20" s="65">
        <v>330</v>
      </c>
      <c r="Q20" s="65">
        <v>1093</v>
      </c>
      <c r="R20" s="65">
        <v>243</v>
      </c>
      <c r="S20" s="65">
        <v>850</v>
      </c>
      <c r="T20" s="65">
        <v>268</v>
      </c>
      <c r="U20" s="173">
        <v>105</v>
      </c>
      <c r="V20" s="100" t="s">
        <v>204</v>
      </c>
      <c r="W20" s="172">
        <v>381</v>
      </c>
      <c r="X20" s="65">
        <v>37</v>
      </c>
      <c r="Y20" s="65">
        <v>40</v>
      </c>
      <c r="Z20" s="65">
        <v>29</v>
      </c>
      <c r="AA20" s="65">
        <v>11</v>
      </c>
      <c r="AB20" s="65">
        <v>13</v>
      </c>
      <c r="AC20" s="65">
        <v>13</v>
      </c>
      <c r="AD20" s="65">
        <v>0</v>
      </c>
      <c r="AE20" s="65">
        <v>233</v>
      </c>
      <c r="AF20" s="65">
        <v>3</v>
      </c>
      <c r="AG20" s="65">
        <v>23</v>
      </c>
      <c r="AH20" s="65">
        <v>6</v>
      </c>
      <c r="AI20" s="65">
        <v>14</v>
      </c>
      <c r="AJ20" s="65">
        <v>5</v>
      </c>
      <c r="AK20" s="65">
        <v>30</v>
      </c>
      <c r="AL20" s="65">
        <v>9</v>
      </c>
      <c r="AM20" s="65">
        <v>19</v>
      </c>
      <c r="AN20" s="65">
        <v>0</v>
      </c>
      <c r="AO20" s="65">
        <v>22</v>
      </c>
      <c r="AP20" s="65">
        <v>1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24.95" customHeight="1" x14ac:dyDescent="0.25">
      <c r="A21" s="100" t="s">
        <v>205</v>
      </c>
      <c r="B21" s="172">
        <v>7</v>
      </c>
      <c r="C21" s="65">
        <v>2</v>
      </c>
      <c r="D21" s="65">
        <v>2</v>
      </c>
      <c r="E21" s="65">
        <v>2</v>
      </c>
      <c r="F21" s="65">
        <v>3</v>
      </c>
      <c r="G21" s="65">
        <v>2</v>
      </c>
      <c r="H21" s="65">
        <v>100</v>
      </c>
      <c r="I21" s="65">
        <v>3</v>
      </c>
      <c r="J21" s="65">
        <v>199</v>
      </c>
      <c r="K21" s="65">
        <v>0</v>
      </c>
      <c r="L21" s="65">
        <v>0</v>
      </c>
      <c r="M21" s="65">
        <v>690</v>
      </c>
      <c r="N21" s="65">
        <v>260</v>
      </c>
      <c r="O21" s="65">
        <v>430</v>
      </c>
      <c r="P21" s="65">
        <v>95</v>
      </c>
      <c r="Q21" s="65">
        <v>360</v>
      </c>
      <c r="R21" s="65">
        <v>80</v>
      </c>
      <c r="S21" s="65">
        <v>280</v>
      </c>
      <c r="T21" s="65">
        <v>95</v>
      </c>
      <c r="U21" s="173">
        <v>0</v>
      </c>
      <c r="V21" s="100" t="s">
        <v>205</v>
      </c>
      <c r="W21" s="172">
        <v>109</v>
      </c>
      <c r="X21" s="65">
        <v>10</v>
      </c>
      <c r="Y21" s="65">
        <v>17</v>
      </c>
      <c r="Z21" s="65">
        <v>14</v>
      </c>
      <c r="AA21" s="65">
        <v>3</v>
      </c>
      <c r="AB21" s="65">
        <v>2</v>
      </c>
      <c r="AC21" s="65">
        <v>2</v>
      </c>
      <c r="AD21" s="65">
        <v>0</v>
      </c>
      <c r="AE21" s="65">
        <v>69</v>
      </c>
      <c r="AF21" s="65">
        <v>1</v>
      </c>
      <c r="AG21" s="65">
        <v>7</v>
      </c>
      <c r="AH21" s="65">
        <v>3</v>
      </c>
      <c r="AI21" s="65">
        <v>9</v>
      </c>
      <c r="AJ21" s="65">
        <v>2</v>
      </c>
      <c r="AK21" s="65">
        <v>7</v>
      </c>
      <c r="AL21" s="65">
        <v>2</v>
      </c>
      <c r="AM21" s="65">
        <v>0</v>
      </c>
      <c r="AN21" s="65">
        <v>0</v>
      </c>
      <c r="AO21" s="65">
        <v>0</v>
      </c>
      <c r="AP21" s="65">
        <v>0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24.95" customHeight="1" x14ac:dyDescent="0.25">
      <c r="A22" s="100" t="s">
        <v>206</v>
      </c>
      <c r="B22" s="172">
        <v>5</v>
      </c>
      <c r="C22" s="65">
        <v>3</v>
      </c>
      <c r="D22" s="65">
        <v>4</v>
      </c>
      <c r="E22" s="65">
        <v>0</v>
      </c>
      <c r="F22" s="65">
        <v>3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585</v>
      </c>
      <c r="N22" s="65">
        <v>141</v>
      </c>
      <c r="O22" s="65">
        <v>444</v>
      </c>
      <c r="P22" s="65">
        <v>70</v>
      </c>
      <c r="Q22" s="65">
        <v>400</v>
      </c>
      <c r="R22" s="65">
        <v>86</v>
      </c>
      <c r="S22" s="65">
        <v>314</v>
      </c>
      <c r="T22" s="65">
        <v>70</v>
      </c>
      <c r="U22" s="173">
        <v>0</v>
      </c>
      <c r="V22" s="100" t="s">
        <v>206</v>
      </c>
      <c r="W22" s="172">
        <v>97</v>
      </c>
      <c r="X22" s="65">
        <v>2</v>
      </c>
      <c r="Y22" s="65">
        <v>16</v>
      </c>
      <c r="Z22" s="65">
        <v>16</v>
      </c>
      <c r="AA22" s="65">
        <v>0</v>
      </c>
      <c r="AB22" s="65">
        <v>0</v>
      </c>
      <c r="AC22" s="65">
        <v>0</v>
      </c>
      <c r="AD22" s="65">
        <v>0</v>
      </c>
      <c r="AE22" s="65">
        <v>67</v>
      </c>
      <c r="AF22" s="65">
        <v>0</v>
      </c>
      <c r="AG22" s="65">
        <v>7</v>
      </c>
      <c r="AH22" s="65">
        <v>0</v>
      </c>
      <c r="AI22" s="65">
        <v>3</v>
      </c>
      <c r="AJ22" s="65">
        <v>1</v>
      </c>
      <c r="AK22" s="65">
        <v>4</v>
      </c>
      <c r="AL22" s="65">
        <v>1</v>
      </c>
      <c r="AM22" s="65">
        <v>0</v>
      </c>
      <c r="AN22" s="65">
        <v>0</v>
      </c>
      <c r="AO22" s="65">
        <v>0</v>
      </c>
      <c r="AP22" s="65">
        <v>0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24.95" customHeight="1" x14ac:dyDescent="0.25">
      <c r="A23" s="100" t="s">
        <v>578</v>
      </c>
      <c r="B23" s="172">
        <v>8</v>
      </c>
      <c r="C23" s="65">
        <v>3</v>
      </c>
      <c r="D23" s="65">
        <v>4</v>
      </c>
      <c r="E23" s="65">
        <v>3</v>
      </c>
      <c r="F23" s="65">
        <v>4</v>
      </c>
      <c r="G23" s="65">
        <v>2</v>
      </c>
      <c r="H23" s="65">
        <v>90</v>
      </c>
      <c r="I23" s="65">
        <v>0</v>
      </c>
      <c r="J23" s="65">
        <v>0</v>
      </c>
      <c r="K23" s="65">
        <v>1</v>
      </c>
      <c r="L23" s="65">
        <v>45</v>
      </c>
      <c r="M23" s="65">
        <v>1525</v>
      </c>
      <c r="N23" s="65">
        <v>370</v>
      </c>
      <c r="O23" s="65">
        <v>1155</v>
      </c>
      <c r="P23" s="65">
        <v>230</v>
      </c>
      <c r="Q23" s="65">
        <v>1095</v>
      </c>
      <c r="R23" s="65">
        <v>224</v>
      </c>
      <c r="S23" s="65">
        <v>871</v>
      </c>
      <c r="T23" s="65">
        <v>230</v>
      </c>
      <c r="U23" s="173">
        <v>0</v>
      </c>
      <c r="V23" s="100" t="s">
        <v>578</v>
      </c>
      <c r="W23" s="172">
        <v>346</v>
      </c>
      <c r="X23" s="65">
        <v>0</v>
      </c>
      <c r="Y23" s="65">
        <v>45</v>
      </c>
      <c r="Z23" s="65">
        <v>30</v>
      </c>
      <c r="AA23" s="65">
        <v>15</v>
      </c>
      <c r="AB23" s="65">
        <v>0</v>
      </c>
      <c r="AC23" s="65">
        <v>0</v>
      </c>
      <c r="AD23" s="65">
        <v>0</v>
      </c>
      <c r="AE23" s="65">
        <v>214</v>
      </c>
      <c r="AF23" s="65">
        <v>0</v>
      </c>
      <c r="AG23" s="65">
        <v>17</v>
      </c>
      <c r="AH23" s="65">
        <v>0</v>
      </c>
      <c r="AI23" s="65">
        <v>14</v>
      </c>
      <c r="AJ23" s="65">
        <v>0</v>
      </c>
      <c r="AK23" s="65">
        <v>32</v>
      </c>
      <c r="AL23" s="65">
        <v>0</v>
      </c>
      <c r="AM23" s="65">
        <v>4</v>
      </c>
      <c r="AN23" s="65">
        <v>0</v>
      </c>
      <c r="AO23" s="65">
        <v>20</v>
      </c>
      <c r="AP23" s="65">
        <v>0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24.95" customHeight="1" x14ac:dyDescent="0.25">
      <c r="A24" s="100" t="s">
        <v>579</v>
      </c>
      <c r="B24" s="172">
        <v>12</v>
      </c>
      <c r="C24" s="65">
        <v>5</v>
      </c>
      <c r="D24" s="65">
        <v>6</v>
      </c>
      <c r="E24" s="65">
        <v>5</v>
      </c>
      <c r="F24" s="65">
        <v>6</v>
      </c>
      <c r="G24" s="65">
        <v>4</v>
      </c>
      <c r="H24" s="65">
        <v>269</v>
      </c>
      <c r="I24" s="65">
        <v>5</v>
      </c>
      <c r="J24" s="65">
        <v>383</v>
      </c>
      <c r="K24" s="65">
        <v>0</v>
      </c>
      <c r="L24" s="65">
        <v>0</v>
      </c>
      <c r="M24" s="65">
        <v>1768</v>
      </c>
      <c r="N24" s="65">
        <v>373</v>
      </c>
      <c r="O24" s="65">
        <v>1395</v>
      </c>
      <c r="P24" s="65">
        <v>250</v>
      </c>
      <c r="Q24" s="65">
        <v>867</v>
      </c>
      <c r="R24" s="65">
        <v>291</v>
      </c>
      <c r="S24" s="65">
        <v>576</v>
      </c>
      <c r="T24" s="65">
        <v>250</v>
      </c>
      <c r="U24" s="173">
        <v>0</v>
      </c>
      <c r="V24" s="100" t="s">
        <v>579</v>
      </c>
      <c r="W24" s="172">
        <v>396</v>
      </c>
      <c r="X24" s="65">
        <v>40</v>
      </c>
      <c r="Y24" s="65">
        <v>57</v>
      </c>
      <c r="Z24" s="65">
        <v>44</v>
      </c>
      <c r="AA24" s="65">
        <v>13</v>
      </c>
      <c r="AB24" s="65">
        <v>7</v>
      </c>
      <c r="AC24" s="65">
        <v>7</v>
      </c>
      <c r="AD24" s="65">
        <v>0</v>
      </c>
      <c r="AE24" s="65">
        <v>199</v>
      </c>
      <c r="AF24" s="65">
        <v>3</v>
      </c>
      <c r="AG24" s="65">
        <v>29</v>
      </c>
      <c r="AH24" s="65">
        <v>8</v>
      </c>
      <c r="AI24" s="65">
        <v>22</v>
      </c>
      <c r="AJ24" s="65">
        <v>4</v>
      </c>
      <c r="AK24" s="65">
        <v>34</v>
      </c>
      <c r="AL24" s="65">
        <v>18</v>
      </c>
      <c r="AM24" s="65">
        <v>55</v>
      </c>
      <c r="AN24" s="65">
        <v>0</v>
      </c>
      <c r="AO24" s="65">
        <v>0</v>
      </c>
      <c r="AP24" s="65">
        <v>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0" customFormat="1" ht="24.95" customHeight="1" x14ac:dyDescent="0.25">
      <c r="A25" s="100" t="s">
        <v>207</v>
      </c>
      <c r="B25" s="172">
        <v>14</v>
      </c>
      <c r="C25" s="65">
        <v>2</v>
      </c>
      <c r="D25" s="65">
        <v>5</v>
      </c>
      <c r="E25" s="65">
        <v>4</v>
      </c>
      <c r="F25" s="65">
        <v>5</v>
      </c>
      <c r="G25" s="65">
        <v>2</v>
      </c>
      <c r="H25" s="65">
        <v>160</v>
      </c>
      <c r="I25" s="65">
        <v>1</v>
      </c>
      <c r="J25" s="65">
        <v>69</v>
      </c>
      <c r="K25" s="65">
        <v>1</v>
      </c>
      <c r="L25" s="65">
        <v>50</v>
      </c>
      <c r="M25" s="65">
        <v>1089</v>
      </c>
      <c r="N25" s="65">
        <v>350</v>
      </c>
      <c r="O25" s="65">
        <v>739</v>
      </c>
      <c r="P25" s="65">
        <v>115</v>
      </c>
      <c r="Q25" s="65">
        <v>844</v>
      </c>
      <c r="R25" s="65">
        <v>280</v>
      </c>
      <c r="S25" s="65">
        <v>564</v>
      </c>
      <c r="T25" s="65">
        <v>115</v>
      </c>
      <c r="U25" s="173">
        <v>0</v>
      </c>
      <c r="V25" s="100" t="s">
        <v>207</v>
      </c>
      <c r="W25" s="172">
        <v>261</v>
      </c>
      <c r="X25" s="65">
        <v>47</v>
      </c>
      <c r="Y25" s="65">
        <v>35</v>
      </c>
      <c r="Z25" s="65">
        <v>35</v>
      </c>
      <c r="AA25" s="65">
        <v>0</v>
      </c>
      <c r="AB25" s="65">
        <v>18</v>
      </c>
      <c r="AC25" s="65">
        <v>18</v>
      </c>
      <c r="AD25" s="65">
        <v>0</v>
      </c>
      <c r="AE25" s="65">
        <v>164</v>
      </c>
      <c r="AF25" s="65">
        <v>7</v>
      </c>
      <c r="AG25" s="65">
        <v>12</v>
      </c>
      <c r="AH25" s="65">
        <v>7</v>
      </c>
      <c r="AI25" s="65">
        <v>7</v>
      </c>
      <c r="AJ25" s="65">
        <v>5</v>
      </c>
      <c r="AK25" s="65">
        <v>10</v>
      </c>
      <c r="AL25" s="65">
        <v>10</v>
      </c>
      <c r="AM25" s="65">
        <v>16</v>
      </c>
      <c r="AN25" s="65">
        <v>0</v>
      </c>
      <c r="AO25" s="65">
        <v>17</v>
      </c>
      <c r="AP25" s="65">
        <v>0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s="10" customFormat="1" ht="24.95" customHeight="1" x14ac:dyDescent="0.25">
      <c r="A26" s="100" t="s">
        <v>580</v>
      </c>
      <c r="B26" s="172">
        <v>2</v>
      </c>
      <c r="C26" s="65">
        <v>2</v>
      </c>
      <c r="D26" s="65">
        <v>2</v>
      </c>
      <c r="E26" s="65">
        <v>2</v>
      </c>
      <c r="F26" s="65">
        <v>2</v>
      </c>
      <c r="G26" s="65">
        <v>0</v>
      </c>
      <c r="H26" s="65">
        <v>0</v>
      </c>
      <c r="I26" s="65">
        <v>1</v>
      </c>
      <c r="J26" s="65">
        <v>87</v>
      </c>
      <c r="K26" s="65">
        <v>0</v>
      </c>
      <c r="L26" s="65">
        <v>0</v>
      </c>
      <c r="M26" s="65">
        <v>65</v>
      </c>
      <c r="N26" s="65">
        <v>65</v>
      </c>
      <c r="O26" s="65">
        <v>0</v>
      </c>
      <c r="P26" s="65">
        <v>50</v>
      </c>
      <c r="Q26" s="65">
        <v>65</v>
      </c>
      <c r="R26" s="65">
        <v>65</v>
      </c>
      <c r="S26" s="65">
        <v>0</v>
      </c>
      <c r="T26" s="65">
        <v>50</v>
      </c>
      <c r="U26" s="173">
        <v>0</v>
      </c>
      <c r="V26" s="100" t="s">
        <v>580</v>
      </c>
      <c r="W26" s="172">
        <v>45</v>
      </c>
      <c r="X26" s="65">
        <v>1</v>
      </c>
      <c r="Y26" s="65">
        <v>3</v>
      </c>
      <c r="Z26" s="65">
        <v>2</v>
      </c>
      <c r="AA26" s="65">
        <v>1</v>
      </c>
      <c r="AB26" s="65">
        <v>0</v>
      </c>
      <c r="AC26" s="65">
        <v>0</v>
      </c>
      <c r="AD26" s="65">
        <v>0</v>
      </c>
      <c r="AE26" s="65">
        <v>31</v>
      </c>
      <c r="AF26" s="65">
        <v>0</v>
      </c>
      <c r="AG26" s="65">
        <v>2</v>
      </c>
      <c r="AH26" s="65">
        <v>0</v>
      </c>
      <c r="AI26" s="65">
        <v>3</v>
      </c>
      <c r="AJ26" s="65">
        <v>0</v>
      </c>
      <c r="AK26" s="65">
        <v>0</v>
      </c>
      <c r="AL26" s="65">
        <v>1</v>
      </c>
      <c r="AM26" s="65">
        <v>6</v>
      </c>
      <c r="AN26" s="65">
        <v>0</v>
      </c>
      <c r="AO26" s="65">
        <v>0</v>
      </c>
      <c r="AP26" s="65">
        <v>0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6</v>
      </c>
      <c r="E27" s="65">
        <v>5</v>
      </c>
      <c r="F27" s="65">
        <v>4</v>
      </c>
      <c r="G27" s="65">
        <v>3</v>
      </c>
      <c r="H27" s="65">
        <v>190</v>
      </c>
      <c r="I27" s="65">
        <v>3</v>
      </c>
      <c r="J27" s="65">
        <v>398</v>
      </c>
      <c r="K27" s="65">
        <v>3</v>
      </c>
      <c r="L27" s="65">
        <v>402</v>
      </c>
      <c r="M27" s="65">
        <v>1843</v>
      </c>
      <c r="N27" s="65">
        <v>437</v>
      </c>
      <c r="O27" s="65">
        <v>1406</v>
      </c>
      <c r="P27" s="65">
        <v>550</v>
      </c>
      <c r="Q27" s="65">
        <v>1793</v>
      </c>
      <c r="R27" s="65">
        <v>437</v>
      </c>
      <c r="S27" s="65">
        <v>1356</v>
      </c>
      <c r="T27" s="65">
        <v>450</v>
      </c>
      <c r="U27" s="173">
        <v>4246</v>
      </c>
      <c r="V27" s="100" t="s">
        <v>210</v>
      </c>
      <c r="W27" s="172">
        <v>475</v>
      </c>
      <c r="X27" s="65">
        <v>20</v>
      </c>
      <c r="Y27" s="65">
        <v>79</v>
      </c>
      <c r="Z27" s="65">
        <v>68</v>
      </c>
      <c r="AA27" s="65">
        <v>11</v>
      </c>
      <c r="AB27" s="65">
        <v>4</v>
      </c>
      <c r="AC27" s="65">
        <v>4</v>
      </c>
      <c r="AD27" s="65">
        <v>0</v>
      </c>
      <c r="AE27" s="65">
        <v>322</v>
      </c>
      <c r="AF27" s="65">
        <v>4</v>
      </c>
      <c r="AG27" s="65">
        <v>28</v>
      </c>
      <c r="AH27" s="65">
        <v>4</v>
      </c>
      <c r="AI27" s="65">
        <v>24</v>
      </c>
      <c r="AJ27" s="65">
        <v>3</v>
      </c>
      <c r="AK27" s="65">
        <v>22</v>
      </c>
      <c r="AL27" s="65">
        <v>5</v>
      </c>
      <c r="AM27" s="65">
        <v>0</v>
      </c>
      <c r="AN27" s="65">
        <v>0</v>
      </c>
      <c r="AO27" s="65">
        <v>0</v>
      </c>
      <c r="AP27" s="65">
        <v>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100</v>
      </c>
      <c r="N28" s="65">
        <v>20</v>
      </c>
      <c r="O28" s="65">
        <v>80</v>
      </c>
      <c r="P28" s="65">
        <v>0</v>
      </c>
      <c r="Q28" s="65">
        <v>100</v>
      </c>
      <c r="R28" s="65">
        <v>20</v>
      </c>
      <c r="S28" s="65">
        <v>80</v>
      </c>
      <c r="T28" s="65">
        <v>0</v>
      </c>
      <c r="U28" s="173">
        <v>0</v>
      </c>
      <c r="V28" s="100" t="s">
        <v>211</v>
      </c>
      <c r="W28" s="172">
        <v>19</v>
      </c>
      <c r="X28" s="65">
        <v>0</v>
      </c>
      <c r="Y28" s="65">
        <v>3</v>
      </c>
      <c r="Z28" s="65">
        <v>3</v>
      </c>
      <c r="AA28" s="65">
        <v>0</v>
      </c>
      <c r="AB28" s="65">
        <v>0</v>
      </c>
      <c r="AC28" s="65">
        <v>0</v>
      </c>
      <c r="AD28" s="65">
        <v>0</v>
      </c>
      <c r="AE28" s="65">
        <v>13</v>
      </c>
      <c r="AF28" s="65">
        <v>0</v>
      </c>
      <c r="AG28" s="65">
        <v>1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2</v>
      </c>
      <c r="AN28" s="65">
        <v>0</v>
      </c>
      <c r="AO28" s="65">
        <v>0</v>
      </c>
      <c r="AP28" s="65">
        <v>0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s="10" customFormat="1" ht="24.95" customHeight="1" x14ac:dyDescent="0.25">
      <c r="A29" s="100" t="s">
        <v>212</v>
      </c>
      <c r="B29" s="172">
        <v>3</v>
      </c>
      <c r="C29" s="65">
        <v>2</v>
      </c>
      <c r="D29" s="65">
        <v>3</v>
      </c>
      <c r="E29" s="65">
        <v>2</v>
      </c>
      <c r="F29" s="65">
        <v>2</v>
      </c>
      <c r="G29" s="65">
        <v>0</v>
      </c>
      <c r="H29" s="65">
        <v>0</v>
      </c>
      <c r="I29" s="65">
        <v>1</v>
      </c>
      <c r="J29" s="65">
        <v>3</v>
      </c>
      <c r="K29" s="65">
        <v>0</v>
      </c>
      <c r="L29" s="65">
        <v>0</v>
      </c>
      <c r="M29" s="65">
        <v>223</v>
      </c>
      <c r="N29" s="65">
        <v>78</v>
      </c>
      <c r="O29" s="65">
        <v>145</v>
      </c>
      <c r="P29" s="65">
        <v>205</v>
      </c>
      <c r="Q29" s="65">
        <v>223</v>
      </c>
      <c r="R29" s="65">
        <v>78</v>
      </c>
      <c r="S29" s="65">
        <v>145</v>
      </c>
      <c r="T29" s="65">
        <v>205</v>
      </c>
      <c r="U29" s="173">
        <v>0</v>
      </c>
      <c r="V29" s="100" t="s">
        <v>212</v>
      </c>
      <c r="W29" s="172">
        <v>78</v>
      </c>
      <c r="X29" s="65">
        <v>0</v>
      </c>
      <c r="Y29" s="65">
        <v>13</v>
      </c>
      <c r="Z29" s="65">
        <v>13</v>
      </c>
      <c r="AA29" s="65">
        <v>0</v>
      </c>
      <c r="AB29" s="65">
        <v>0</v>
      </c>
      <c r="AC29" s="65">
        <v>0</v>
      </c>
      <c r="AD29" s="65">
        <v>0</v>
      </c>
      <c r="AE29" s="65">
        <v>45</v>
      </c>
      <c r="AF29" s="65">
        <v>0</v>
      </c>
      <c r="AG29" s="65">
        <v>6</v>
      </c>
      <c r="AH29" s="65">
        <v>0</v>
      </c>
      <c r="AI29" s="65">
        <v>6</v>
      </c>
      <c r="AJ29" s="65">
        <v>0</v>
      </c>
      <c r="AK29" s="65">
        <v>7</v>
      </c>
      <c r="AL29" s="65">
        <v>0</v>
      </c>
      <c r="AM29" s="65">
        <v>0</v>
      </c>
      <c r="AN29" s="65">
        <v>0</v>
      </c>
      <c r="AO29" s="65">
        <v>1</v>
      </c>
      <c r="AP29" s="65">
        <v>0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s="10" customFormat="1" ht="24.95" customHeight="1" x14ac:dyDescent="0.25">
      <c r="A30" s="100" t="s">
        <v>213</v>
      </c>
      <c r="B30" s="172">
        <v>4</v>
      </c>
      <c r="C30" s="65">
        <v>3</v>
      </c>
      <c r="D30" s="65">
        <v>2</v>
      </c>
      <c r="E30" s="65">
        <v>1</v>
      </c>
      <c r="F30" s="65">
        <v>1</v>
      </c>
      <c r="G30" s="65">
        <v>2</v>
      </c>
      <c r="H30" s="65">
        <v>108</v>
      </c>
      <c r="I30" s="65">
        <v>1</v>
      </c>
      <c r="J30" s="65">
        <v>48</v>
      </c>
      <c r="K30" s="65">
        <v>0</v>
      </c>
      <c r="L30" s="65">
        <v>0</v>
      </c>
      <c r="M30" s="65">
        <v>86</v>
      </c>
      <c r="N30" s="65">
        <v>86</v>
      </c>
      <c r="O30" s="65">
        <v>0</v>
      </c>
      <c r="P30" s="65">
        <v>120</v>
      </c>
      <c r="Q30" s="65">
        <v>86</v>
      </c>
      <c r="R30" s="65">
        <v>86</v>
      </c>
      <c r="S30" s="65">
        <v>0</v>
      </c>
      <c r="T30" s="65">
        <v>120</v>
      </c>
      <c r="U30" s="173">
        <v>0</v>
      </c>
      <c r="V30" s="100" t="s">
        <v>213</v>
      </c>
      <c r="W30" s="172">
        <v>83</v>
      </c>
      <c r="X30" s="65">
        <v>13</v>
      </c>
      <c r="Y30" s="65">
        <v>10</v>
      </c>
      <c r="Z30" s="65">
        <v>10</v>
      </c>
      <c r="AA30" s="65">
        <v>0</v>
      </c>
      <c r="AB30" s="65">
        <v>8</v>
      </c>
      <c r="AC30" s="65">
        <v>8</v>
      </c>
      <c r="AD30" s="65">
        <v>0</v>
      </c>
      <c r="AE30" s="65">
        <v>45</v>
      </c>
      <c r="AF30" s="65">
        <v>1</v>
      </c>
      <c r="AG30" s="65">
        <v>6</v>
      </c>
      <c r="AH30" s="65">
        <v>1</v>
      </c>
      <c r="AI30" s="65">
        <v>5</v>
      </c>
      <c r="AJ30" s="65">
        <v>1</v>
      </c>
      <c r="AK30" s="65">
        <v>6</v>
      </c>
      <c r="AL30" s="65">
        <v>2</v>
      </c>
      <c r="AM30" s="65">
        <v>10</v>
      </c>
      <c r="AN30" s="65">
        <v>0</v>
      </c>
      <c r="AO30" s="65">
        <v>1</v>
      </c>
      <c r="AP30" s="65"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s="10" customFormat="1" ht="24.95" customHeight="1" x14ac:dyDescent="0.25">
      <c r="A31" s="100" t="s">
        <v>581</v>
      </c>
      <c r="B31" s="172">
        <v>24</v>
      </c>
      <c r="C31" s="65">
        <v>7</v>
      </c>
      <c r="D31" s="65">
        <v>8</v>
      </c>
      <c r="E31" s="65">
        <v>5</v>
      </c>
      <c r="F31" s="65">
        <v>6</v>
      </c>
      <c r="G31" s="65">
        <v>2</v>
      </c>
      <c r="H31" s="65">
        <v>84</v>
      </c>
      <c r="I31" s="65">
        <v>1</v>
      </c>
      <c r="J31" s="65">
        <v>12</v>
      </c>
      <c r="K31" s="65">
        <v>0</v>
      </c>
      <c r="L31" s="65">
        <v>0</v>
      </c>
      <c r="M31" s="65">
        <v>959</v>
      </c>
      <c r="N31" s="65">
        <v>235</v>
      </c>
      <c r="O31" s="65">
        <v>724</v>
      </c>
      <c r="P31" s="65">
        <v>186</v>
      </c>
      <c r="Q31" s="65">
        <v>948</v>
      </c>
      <c r="R31" s="65">
        <v>285</v>
      </c>
      <c r="S31" s="65">
        <v>663</v>
      </c>
      <c r="T31" s="65">
        <v>246</v>
      </c>
      <c r="U31" s="173">
        <v>0</v>
      </c>
      <c r="V31" s="100" t="s">
        <v>581</v>
      </c>
      <c r="W31" s="172">
        <v>380</v>
      </c>
      <c r="X31" s="65">
        <v>28</v>
      </c>
      <c r="Y31" s="65">
        <v>75</v>
      </c>
      <c r="Z31" s="65">
        <v>53</v>
      </c>
      <c r="AA31" s="65">
        <v>22</v>
      </c>
      <c r="AB31" s="65">
        <v>14</v>
      </c>
      <c r="AC31" s="65">
        <v>13</v>
      </c>
      <c r="AD31" s="65">
        <v>1</v>
      </c>
      <c r="AE31" s="65">
        <v>208</v>
      </c>
      <c r="AF31" s="65">
        <v>5</v>
      </c>
      <c r="AG31" s="65">
        <v>18</v>
      </c>
      <c r="AH31" s="65">
        <v>1</v>
      </c>
      <c r="AI31" s="65">
        <v>25</v>
      </c>
      <c r="AJ31" s="65">
        <v>1</v>
      </c>
      <c r="AK31" s="65">
        <v>34</v>
      </c>
      <c r="AL31" s="65">
        <v>2</v>
      </c>
      <c r="AM31" s="65">
        <v>9</v>
      </c>
      <c r="AN31" s="65">
        <v>5</v>
      </c>
      <c r="AO31" s="65">
        <v>11</v>
      </c>
      <c r="AP31" s="65">
        <v>0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s="10" customFormat="1" ht="24.95" customHeight="1" x14ac:dyDescent="0.25">
      <c r="A32" s="100" t="s">
        <v>214</v>
      </c>
      <c r="B32" s="172">
        <v>10</v>
      </c>
      <c r="C32" s="65">
        <v>3</v>
      </c>
      <c r="D32" s="65">
        <v>3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443</v>
      </c>
      <c r="N32" s="65">
        <v>148</v>
      </c>
      <c r="O32" s="65">
        <v>295</v>
      </c>
      <c r="P32" s="65">
        <v>90</v>
      </c>
      <c r="Q32" s="65">
        <v>418</v>
      </c>
      <c r="R32" s="65">
        <v>123</v>
      </c>
      <c r="S32" s="65">
        <v>295</v>
      </c>
      <c r="T32" s="65">
        <v>141</v>
      </c>
      <c r="U32" s="173">
        <v>0</v>
      </c>
      <c r="V32" s="100" t="s">
        <v>214</v>
      </c>
      <c r="W32" s="172">
        <v>142</v>
      </c>
      <c r="X32" s="65">
        <v>11</v>
      </c>
      <c r="Y32" s="65">
        <v>21</v>
      </c>
      <c r="Z32" s="65">
        <v>21</v>
      </c>
      <c r="AA32" s="65">
        <v>0</v>
      </c>
      <c r="AB32" s="65">
        <v>3</v>
      </c>
      <c r="AC32" s="65">
        <v>3</v>
      </c>
      <c r="AD32" s="65">
        <v>0</v>
      </c>
      <c r="AE32" s="65">
        <v>79</v>
      </c>
      <c r="AF32" s="65">
        <v>4</v>
      </c>
      <c r="AG32" s="65">
        <v>21</v>
      </c>
      <c r="AH32" s="65">
        <v>0</v>
      </c>
      <c r="AI32" s="65">
        <v>11</v>
      </c>
      <c r="AJ32" s="65">
        <v>1</v>
      </c>
      <c r="AK32" s="65">
        <v>8</v>
      </c>
      <c r="AL32" s="65">
        <v>0</v>
      </c>
      <c r="AM32" s="65">
        <v>2</v>
      </c>
      <c r="AN32" s="65">
        <v>1</v>
      </c>
      <c r="AO32" s="65">
        <v>0</v>
      </c>
      <c r="AP32" s="65">
        <v>2</v>
      </c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s="10" customFormat="1" ht="24.95" customHeight="1" x14ac:dyDescent="0.25">
      <c r="A33" s="100" t="s">
        <v>582</v>
      </c>
      <c r="B33" s="172">
        <v>18</v>
      </c>
      <c r="C33" s="65">
        <v>5</v>
      </c>
      <c r="D33" s="65">
        <v>5</v>
      </c>
      <c r="E33" s="65">
        <v>4</v>
      </c>
      <c r="F33" s="65">
        <v>5</v>
      </c>
      <c r="G33" s="65">
        <v>5</v>
      </c>
      <c r="H33" s="65">
        <v>144</v>
      </c>
      <c r="I33" s="65">
        <v>3</v>
      </c>
      <c r="J33" s="65">
        <v>42</v>
      </c>
      <c r="K33" s="65">
        <v>0</v>
      </c>
      <c r="L33" s="65">
        <v>0</v>
      </c>
      <c r="M33" s="65">
        <v>256</v>
      </c>
      <c r="N33" s="65">
        <v>186</v>
      </c>
      <c r="O33" s="65">
        <v>70</v>
      </c>
      <c r="P33" s="65">
        <v>310</v>
      </c>
      <c r="Q33" s="65">
        <v>280</v>
      </c>
      <c r="R33" s="65">
        <v>172</v>
      </c>
      <c r="S33" s="65">
        <v>108</v>
      </c>
      <c r="T33" s="65">
        <v>310</v>
      </c>
      <c r="U33" s="173">
        <v>0</v>
      </c>
      <c r="V33" s="100" t="s">
        <v>582</v>
      </c>
      <c r="W33" s="172">
        <v>222</v>
      </c>
      <c r="X33" s="65">
        <v>47</v>
      </c>
      <c r="Y33" s="65">
        <v>57</v>
      </c>
      <c r="Z33" s="65">
        <v>37</v>
      </c>
      <c r="AA33" s="65">
        <v>20</v>
      </c>
      <c r="AB33" s="65">
        <v>17</v>
      </c>
      <c r="AC33" s="65">
        <v>17</v>
      </c>
      <c r="AD33" s="65">
        <v>0</v>
      </c>
      <c r="AE33" s="65">
        <v>104</v>
      </c>
      <c r="AF33" s="65">
        <v>5</v>
      </c>
      <c r="AG33" s="65">
        <v>12</v>
      </c>
      <c r="AH33" s="65">
        <v>6</v>
      </c>
      <c r="AI33" s="65">
        <v>12</v>
      </c>
      <c r="AJ33" s="65">
        <v>6</v>
      </c>
      <c r="AK33" s="65">
        <v>14</v>
      </c>
      <c r="AL33" s="65">
        <v>9</v>
      </c>
      <c r="AM33" s="65">
        <v>12</v>
      </c>
      <c r="AN33" s="65">
        <v>0</v>
      </c>
      <c r="AO33" s="65">
        <v>11</v>
      </c>
      <c r="AP33" s="65">
        <v>4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 s="10" customFormat="1" ht="24.95" customHeight="1" x14ac:dyDescent="0.25">
      <c r="A34" s="100" t="s">
        <v>583</v>
      </c>
      <c r="B34" s="172">
        <v>37</v>
      </c>
      <c r="C34" s="65">
        <v>12</v>
      </c>
      <c r="D34" s="65">
        <v>13</v>
      </c>
      <c r="E34" s="65">
        <v>12</v>
      </c>
      <c r="F34" s="65">
        <v>12</v>
      </c>
      <c r="G34" s="65">
        <v>6</v>
      </c>
      <c r="H34" s="65">
        <v>361</v>
      </c>
      <c r="I34" s="65">
        <v>35</v>
      </c>
      <c r="J34" s="65">
        <v>848</v>
      </c>
      <c r="K34" s="65">
        <v>0</v>
      </c>
      <c r="L34" s="65">
        <v>0</v>
      </c>
      <c r="M34" s="65">
        <v>1829</v>
      </c>
      <c r="N34" s="65">
        <v>1110</v>
      </c>
      <c r="O34" s="65">
        <v>719</v>
      </c>
      <c r="P34" s="65">
        <v>1348</v>
      </c>
      <c r="Q34" s="65">
        <v>1604</v>
      </c>
      <c r="R34" s="65">
        <v>1085</v>
      </c>
      <c r="S34" s="65">
        <v>519</v>
      </c>
      <c r="T34" s="65">
        <v>1328</v>
      </c>
      <c r="U34" s="173">
        <v>0</v>
      </c>
      <c r="V34" s="100" t="s">
        <v>583</v>
      </c>
      <c r="W34" s="172">
        <v>1251</v>
      </c>
      <c r="X34" s="65">
        <v>157</v>
      </c>
      <c r="Y34" s="65">
        <v>280</v>
      </c>
      <c r="Z34" s="65">
        <v>188</v>
      </c>
      <c r="AA34" s="65">
        <v>92</v>
      </c>
      <c r="AB34" s="65">
        <v>74</v>
      </c>
      <c r="AC34" s="65">
        <v>70</v>
      </c>
      <c r="AD34" s="65">
        <v>4</v>
      </c>
      <c r="AE34" s="65">
        <v>669</v>
      </c>
      <c r="AF34" s="65">
        <v>21</v>
      </c>
      <c r="AG34" s="65">
        <v>63</v>
      </c>
      <c r="AH34" s="65">
        <v>43</v>
      </c>
      <c r="AI34" s="65">
        <v>86</v>
      </c>
      <c r="AJ34" s="65">
        <v>3</v>
      </c>
      <c r="AK34" s="65">
        <v>72</v>
      </c>
      <c r="AL34" s="65">
        <v>13</v>
      </c>
      <c r="AM34" s="65">
        <v>79</v>
      </c>
      <c r="AN34" s="65">
        <v>0</v>
      </c>
      <c r="AO34" s="65">
        <v>2</v>
      </c>
      <c r="AP34" s="65">
        <v>3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 s="10" customFormat="1" ht="24.95" customHeight="1" x14ac:dyDescent="0.25">
      <c r="A35" s="100" t="s">
        <v>199</v>
      </c>
      <c r="B35" s="172">
        <v>27</v>
      </c>
      <c r="C35" s="65">
        <v>6</v>
      </c>
      <c r="D35" s="65">
        <v>5</v>
      </c>
      <c r="E35" s="65">
        <v>5</v>
      </c>
      <c r="F35" s="65">
        <v>7</v>
      </c>
      <c r="G35" s="65">
        <v>6</v>
      </c>
      <c r="H35" s="65">
        <v>396</v>
      </c>
      <c r="I35" s="65">
        <v>3</v>
      </c>
      <c r="J35" s="65">
        <v>122</v>
      </c>
      <c r="K35" s="65">
        <v>0</v>
      </c>
      <c r="L35" s="65">
        <v>0</v>
      </c>
      <c r="M35" s="65">
        <v>1049</v>
      </c>
      <c r="N35" s="65">
        <v>507</v>
      </c>
      <c r="O35" s="65">
        <v>542</v>
      </c>
      <c r="P35" s="65">
        <v>296</v>
      </c>
      <c r="Q35" s="65">
        <v>1041</v>
      </c>
      <c r="R35" s="65">
        <v>499</v>
      </c>
      <c r="S35" s="65">
        <v>542</v>
      </c>
      <c r="T35" s="65">
        <v>266</v>
      </c>
      <c r="U35" s="173">
        <v>248</v>
      </c>
      <c r="V35" s="100" t="s">
        <v>199</v>
      </c>
      <c r="W35" s="172">
        <v>579</v>
      </c>
      <c r="X35" s="65">
        <v>101</v>
      </c>
      <c r="Y35" s="65">
        <v>107</v>
      </c>
      <c r="Z35" s="65">
        <v>73</v>
      </c>
      <c r="AA35" s="65">
        <v>34</v>
      </c>
      <c r="AB35" s="65">
        <v>31</v>
      </c>
      <c r="AC35" s="65">
        <v>31</v>
      </c>
      <c r="AD35" s="65">
        <v>0</v>
      </c>
      <c r="AE35" s="65">
        <v>357</v>
      </c>
      <c r="AF35" s="65">
        <v>9</v>
      </c>
      <c r="AG35" s="65">
        <v>26</v>
      </c>
      <c r="AH35" s="65">
        <v>7</v>
      </c>
      <c r="AI35" s="65">
        <v>27</v>
      </c>
      <c r="AJ35" s="65">
        <v>15</v>
      </c>
      <c r="AK35" s="65">
        <v>25</v>
      </c>
      <c r="AL35" s="65">
        <v>6</v>
      </c>
      <c r="AM35" s="65">
        <v>19</v>
      </c>
      <c r="AN35" s="65">
        <v>11</v>
      </c>
      <c r="AO35" s="65">
        <v>18</v>
      </c>
      <c r="AP35" s="65">
        <v>22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s="10" customFormat="1" ht="24.95" customHeight="1" x14ac:dyDescent="0.25">
      <c r="A36" s="100" t="s">
        <v>215</v>
      </c>
      <c r="B36" s="186">
        <v>2</v>
      </c>
      <c r="C36" s="179">
        <v>1</v>
      </c>
      <c r="D36" s="179">
        <v>1</v>
      </c>
      <c r="E36" s="179">
        <v>0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22</v>
      </c>
      <c r="N36" s="179">
        <v>22</v>
      </c>
      <c r="O36" s="179">
        <v>0</v>
      </c>
      <c r="P36" s="179">
        <v>55</v>
      </c>
      <c r="Q36" s="179">
        <v>22</v>
      </c>
      <c r="R36" s="179">
        <v>22</v>
      </c>
      <c r="S36" s="179">
        <v>0</v>
      </c>
      <c r="T36" s="179">
        <v>0</v>
      </c>
      <c r="U36" s="199">
        <v>0</v>
      </c>
      <c r="V36" s="100" t="s">
        <v>215</v>
      </c>
      <c r="W36" s="186">
        <v>27</v>
      </c>
      <c r="X36" s="179">
        <v>2</v>
      </c>
      <c r="Y36" s="179">
        <v>1</v>
      </c>
      <c r="Z36" s="179">
        <v>1</v>
      </c>
      <c r="AA36" s="179">
        <v>0</v>
      </c>
      <c r="AB36" s="179">
        <v>2</v>
      </c>
      <c r="AC36" s="179">
        <v>2</v>
      </c>
      <c r="AD36" s="179">
        <v>0</v>
      </c>
      <c r="AE36" s="179">
        <v>11</v>
      </c>
      <c r="AF36" s="179">
        <v>0</v>
      </c>
      <c r="AG36" s="179">
        <v>2</v>
      </c>
      <c r="AH36" s="179">
        <v>0</v>
      </c>
      <c r="AI36" s="179">
        <v>1</v>
      </c>
      <c r="AJ36" s="179">
        <v>0</v>
      </c>
      <c r="AK36" s="179">
        <v>1</v>
      </c>
      <c r="AL36" s="179">
        <v>0</v>
      </c>
      <c r="AM36" s="179">
        <v>11</v>
      </c>
      <c r="AN36" s="179">
        <v>0</v>
      </c>
      <c r="AO36" s="179">
        <v>0</v>
      </c>
      <c r="AP36" s="179">
        <v>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s="112" customFormat="1" ht="24.95" customHeight="1" x14ac:dyDescent="0.25">
      <c r="A37" s="10"/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7" t="s">
        <v>24</v>
      </c>
      <c r="W37" s="14"/>
      <c r="X37" s="14" t="s">
        <v>51</v>
      </c>
      <c r="Y37" s="5"/>
      <c r="Z37" s="14"/>
      <c r="AA37" s="14"/>
      <c r="AB37" s="5"/>
      <c r="AC37" s="24" t="s">
        <v>52</v>
      </c>
      <c r="AD37" s="5"/>
      <c r="AE37" s="13"/>
      <c r="AF37" s="14"/>
      <c r="AG37" s="5"/>
      <c r="AH37" s="24" t="s">
        <v>53</v>
      </c>
      <c r="AI37" s="24"/>
      <c r="AJ37" s="5"/>
      <c r="AK37" s="5"/>
      <c r="AL37" s="5"/>
      <c r="AM37" s="24"/>
      <c r="AN37" s="24"/>
      <c r="AO37" s="9"/>
      <c r="AP37" s="9"/>
      <c r="AQ37" s="105"/>
    </row>
    <row r="38" spans="1:69" s="112" customFormat="1" x14ac:dyDescent="0.25">
      <c r="A38" s="10"/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"/>
      <c r="W38" s="16"/>
      <c r="X38" s="13"/>
      <c r="Y38" s="14"/>
      <c r="Z38" s="14"/>
      <c r="AA38" s="14"/>
      <c r="AB38" s="5"/>
      <c r="AC38" s="13" t="s">
        <v>14</v>
      </c>
      <c r="AD38" s="5"/>
      <c r="AE38" s="13"/>
      <c r="AF38" s="14"/>
      <c r="AG38" s="5"/>
      <c r="AH38" s="14"/>
      <c r="AI38" s="13"/>
      <c r="AJ38" s="14"/>
      <c r="AK38" s="14"/>
      <c r="AL38" s="14"/>
      <c r="AM38" s="14"/>
      <c r="AN38" s="14"/>
      <c r="AO38" s="9"/>
      <c r="AP38" s="9"/>
    </row>
    <row r="39" spans="1:69" s="12" customFormat="1" ht="16.5" customHeight="1" x14ac:dyDescent="0.25">
      <c r="B39" s="6"/>
      <c r="C39" s="6"/>
      <c r="D39" s="4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9" t="s">
        <v>25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s="5" customFormat="1" ht="14.25" x14ac:dyDescent="0.2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28" t="s">
        <v>55</v>
      </c>
      <c r="W40" s="329"/>
      <c r="X40" s="329"/>
      <c r="Y40" s="329"/>
      <c r="Z40" s="329"/>
      <c r="AA40" s="329"/>
      <c r="AB40" s="329"/>
      <c r="AC40" s="329"/>
      <c r="AD40" s="329"/>
      <c r="AE40" s="32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115" customFormat="1" x14ac:dyDescent="0.25">
      <c r="A41" s="3"/>
      <c r="B41" s="113"/>
      <c r="C41" s="113"/>
      <c r="D41" s="11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1"/>
      <c r="AG41" s="31"/>
      <c r="AH41" s="31"/>
      <c r="AI41" s="31"/>
      <c r="AJ41" s="31"/>
      <c r="AK41" s="31"/>
      <c r="AL41" s="31"/>
      <c r="AM41" s="31"/>
      <c r="AN41" s="31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69" s="115" customFormat="1" x14ac:dyDescent="0.25">
      <c r="B42" s="113"/>
      <c r="C42" s="113"/>
      <c r="D42" s="114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</row>
    <row r="43" spans="1:69" s="115" customFormat="1" x14ac:dyDescent="0.25">
      <c r="B43" s="113"/>
      <c r="C43" s="113"/>
      <c r="D43" s="114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</row>
    <row r="44" spans="1:69" s="115" customFormat="1" x14ac:dyDescent="0.25">
      <c r="B44" s="113"/>
      <c r="C44" s="113"/>
      <c r="D44" s="114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1:69" s="115" customFormat="1" x14ac:dyDescent="0.25">
      <c r="B45" s="113"/>
      <c r="C45" s="113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</row>
    <row r="46" spans="1:69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</row>
    <row r="48" spans="1:69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</row>
    <row r="49" spans="2:69" s="115" customFormat="1" x14ac:dyDescent="0.25">
      <c r="B49" s="113"/>
      <c r="C49" s="113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</row>
  </sheetData>
  <mergeCells count="80">
    <mergeCell ref="T1:U1"/>
    <mergeCell ref="AO1:AP1"/>
    <mergeCell ref="T2:U2"/>
    <mergeCell ref="AO2:AP2"/>
    <mergeCell ref="V40:AE41"/>
    <mergeCell ref="A3:U3"/>
    <mergeCell ref="V3:AP3"/>
    <mergeCell ref="A5:U5"/>
    <mergeCell ref="V5:AP5"/>
    <mergeCell ref="A6:A11"/>
    <mergeCell ref="B6:L7"/>
    <mergeCell ref="M6:U7"/>
    <mergeCell ref="V6:V11"/>
    <mergeCell ref="B8:B9"/>
    <mergeCell ref="C8:C9"/>
    <mergeCell ref="W6:AP6"/>
    <mergeCell ref="W7:X8"/>
    <mergeCell ref="Y7:AL7"/>
    <mergeCell ref="AM7:AP7"/>
    <mergeCell ref="AI8:AJ8"/>
    <mergeCell ref="AK8:AL8"/>
    <mergeCell ref="AM8:AN8"/>
    <mergeCell ref="AO8:AP8"/>
    <mergeCell ref="I8:J9"/>
    <mergeCell ref="K8:L9"/>
    <mergeCell ref="M8:P8"/>
    <mergeCell ref="Q8:T8"/>
    <mergeCell ref="M9:O9"/>
    <mergeCell ref="P9:P11"/>
    <mergeCell ref="Q10:Q11"/>
    <mergeCell ref="R10:R11"/>
    <mergeCell ref="S10:S11"/>
    <mergeCell ref="T9:T11"/>
    <mergeCell ref="J10:J11"/>
    <mergeCell ref="K10:K11"/>
    <mergeCell ref="X9:X11"/>
    <mergeCell ref="AG9:AG11"/>
    <mergeCell ref="AH9:AH11"/>
    <mergeCell ref="AB10:AB11"/>
    <mergeCell ref="AC10:AC11"/>
    <mergeCell ref="AD10:AD11"/>
    <mergeCell ref="Y9:AA9"/>
    <mergeCell ref="AB9:AD9"/>
    <mergeCell ref="Y10:Y11"/>
    <mergeCell ref="AE9:AE11"/>
    <mergeCell ref="AF9:AF11"/>
    <mergeCell ref="Z10:Z11"/>
    <mergeCell ref="AA10:AA11"/>
    <mergeCell ref="F8:F9"/>
    <mergeCell ref="G8:H9"/>
    <mergeCell ref="Q9:S9"/>
    <mergeCell ref="AO9:AO11"/>
    <mergeCell ref="AP9:AP11"/>
    <mergeCell ref="AK9:AK11"/>
    <mergeCell ref="AL9:AL11"/>
    <mergeCell ref="AM9:AM11"/>
    <mergeCell ref="AN9:AN11"/>
    <mergeCell ref="AI9:AI11"/>
    <mergeCell ref="AJ9:AJ11"/>
    <mergeCell ref="U8:U11"/>
    <mergeCell ref="Y8:AD8"/>
    <mergeCell ref="AE8:AF8"/>
    <mergeCell ref="AG8:AH8"/>
    <mergeCell ref="W9:W11"/>
    <mergeCell ref="V4:AP4"/>
    <mergeCell ref="B10:B11"/>
    <mergeCell ref="C10:C11"/>
    <mergeCell ref="D10:D11"/>
    <mergeCell ref="E10:E11"/>
    <mergeCell ref="F10:F11"/>
    <mergeCell ref="G10:G11"/>
    <mergeCell ref="H10:H11"/>
    <mergeCell ref="I10:I11"/>
    <mergeCell ref="L10:L11"/>
    <mergeCell ref="M10:M11"/>
    <mergeCell ref="N10:N11"/>
    <mergeCell ref="O10:O11"/>
    <mergeCell ref="A4:U4"/>
    <mergeCell ref="D8:D9"/>
    <mergeCell ref="E8:E9"/>
  </mergeCells>
  <phoneticPr fontId="8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Q49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1" width="12.25" style="1" customWidth="1"/>
    <col min="22" max="22" width="19.5" customWidth="1"/>
    <col min="23" max="42" width="12.25" style="1" customWidth="1"/>
    <col min="43" max="43" width="9.625" style="1" customWidth="1"/>
    <col min="44" max="44" width="7.25" style="1" customWidth="1"/>
    <col min="45" max="69" width="9" style="1" customWidth="1"/>
  </cols>
  <sheetData>
    <row r="1" spans="1:69" s="27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95" t="s">
        <v>294</v>
      </c>
      <c r="T1" s="417" t="s">
        <v>501</v>
      </c>
      <c r="U1" s="427"/>
      <c r="V1" s="101" t="s">
        <v>261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8"/>
      <c r="AM1" s="110"/>
      <c r="AN1" s="96" t="s">
        <v>294</v>
      </c>
      <c r="AO1" s="417" t="s">
        <v>501</v>
      </c>
      <c r="AP1" s="427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s="27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7"/>
      <c r="S2" s="95" t="s">
        <v>296</v>
      </c>
      <c r="T2" s="253" t="s">
        <v>0</v>
      </c>
      <c r="U2" s="255"/>
      <c r="V2" s="201" t="s">
        <v>747</v>
      </c>
      <c r="W2" s="47" t="s">
        <v>295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4"/>
      <c r="AM2" s="111"/>
      <c r="AN2" s="96" t="s">
        <v>296</v>
      </c>
      <c r="AO2" s="253" t="s">
        <v>0</v>
      </c>
      <c r="AP2" s="255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 s="8" customFormat="1" ht="30" customHeight="1" x14ac:dyDescent="0.25">
      <c r="A3" s="267" t="s">
        <v>704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335"/>
      <c r="S3" s="335"/>
      <c r="T3" s="335"/>
      <c r="U3" s="428"/>
      <c r="V3" s="332" t="s">
        <v>705</v>
      </c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335"/>
      <c r="AN3" s="268"/>
      <c r="AO3" s="268"/>
      <c r="AP3" s="26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8" customFormat="1" ht="26.1" customHeight="1" x14ac:dyDescent="0.25">
      <c r="A4" s="424" t="s">
        <v>721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424" t="s">
        <v>721</v>
      </c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s="8" customFormat="1" ht="20.100000000000001" customHeight="1" x14ac:dyDescent="0.25">
      <c r="A5" s="261" t="s">
        <v>706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  <c r="V5" s="261" t="s">
        <v>706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12" customFormat="1" ht="19.5" customHeight="1" x14ac:dyDescent="0.25">
      <c r="A6" s="282" t="s">
        <v>681</v>
      </c>
      <c r="B6" s="278" t="s">
        <v>680</v>
      </c>
      <c r="C6" s="397"/>
      <c r="D6" s="397"/>
      <c r="E6" s="397"/>
      <c r="F6" s="397"/>
      <c r="G6" s="397"/>
      <c r="H6" s="397"/>
      <c r="I6" s="397"/>
      <c r="J6" s="397"/>
      <c r="K6" s="397"/>
      <c r="L6" s="270"/>
      <c r="M6" s="278" t="s">
        <v>671</v>
      </c>
      <c r="N6" s="397"/>
      <c r="O6" s="397"/>
      <c r="P6" s="397"/>
      <c r="Q6" s="397"/>
      <c r="R6" s="397"/>
      <c r="S6" s="397"/>
      <c r="T6" s="397"/>
      <c r="U6" s="270"/>
      <c r="V6" s="282" t="s">
        <v>686</v>
      </c>
      <c r="W6" s="279" t="s">
        <v>687</v>
      </c>
      <c r="X6" s="279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53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12" customFormat="1" x14ac:dyDescent="0.25">
      <c r="A7" s="429"/>
      <c r="B7" s="256"/>
      <c r="C7" s="333"/>
      <c r="D7" s="333"/>
      <c r="E7" s="333"/>
      <c r="F7" s="333"/>
      <c r="G7" s="333"/>
      <c r="H7" s="333"/>
      <c r="I7" s="333"/>
      <c r="J7" s="333"/>
      <c r="K7" s="333"/>
      <c r="L7" s="257"/>
      <c r="M7" s="256"/>
      <c r="N7" s="333"/>
      <c r="O7" s="333"/>
      <c r="P7" s="333"/>
      <c r="Q7" s="333"/>
      <c r="R7" s="333"/>
      <c r="S7" s="333"/>
      <c r="T7" s="333"/>
      <c r="U7" s="257"/>
      <c r="V7" s="429"/>
      <c r="W7" s="278" t="s">
        <v>342</v>
      </c>
      <c r="X7" s="279"/>
      <c r="Y7" s="255" t="s">
        <v>688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5"/>
      <c r="AM7" s="253" t="s">
        <v>689</v>
      </c>
      <c r="AN7" s="254"/>
      <c r="AO7" s="254"/>
      <c r="AP7" s="254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2" customFormat="1" ht="33.75" customHeight="1" x14ac:dyDescent="0.25">
      <c r="A8" s="429"/>
      <c r="B8" s="245" t="s">
        <v>365</v>
      </c>
      <c r="C8" s="245" t="s">
        <v>672</v>
      </c>
      <c r="D8" s="285" t="s">
        <v>129</v>
      </c>
      <c r="E8" s="285" t="s">
        <v>682</v>
      </c>
      <c r="F8" s="281" t="s">
        <v>712</v>
      </c>
      <c r="G8" s="285" t="s">
        <v>713</v>
      </c>
      <c r="H8" s="292"/>
      <c r="I8" s="285" t="s">
        <v>525</v>
      </c>
      <c r="J8" s="286"/>
      <c r="K8" s="285" t="s">
        <v>707</v>
      </c>
      <c r="L8" s="286"/>
      <c r="M8" s="237" t="s">
        <v>708</v>
      </c>
      <c r="N8" s="237"/>
      <c r="O8" s="237"/>
      <c r="P8" s="237"/>
      <c r="Q8" s="237" t="s">
        <v>673</v>
      </c>
      <c r="R8" s="237"/>
      <c r="S8" s="237"/>
      <c r="T8" s="237"/>
      <c r="U8" s="236" t="s">
        <v>484</v>
      </c>
      <c r="V8" s="429"/>
      <c r="W8" s="256"/>
      <c r="X8" s="259"/>
      <c r="Y8" s="255" t="s">
        <v>690</v>
      </c>
      <c r="Z8" s="255"/>
      <c r="AA8" s="237"/>
      <c r="AB8" s="237"/>
      <c r="AC8" s="237"/>
      <c r="AD8" s="237"/>
      <c r="AE8" s="425" t="s">
        <v>718</v>
      </c>
      <c r="AF8" s="249"/>
      <c r="AG8" s="249" t="s">
        <v>717</v>
      </c>
      <c r="AH8" s="249"/>
      <c r="AI8" s="249" t="s">
        <v>714</v>
      </c>
      <c r="AJ8" s="249"/>
      <c r="AK8" s="249" t="s">
        <v>715</v>
      </c>
      <c r="AL8" s="249"/>
      <c r="AM8" s="249" t="s">
        <v>716</v>
      </c>
      <c r="AN8" s="249"/>
      <c r="AO8" s="249" t="s">
        <v>683</v>
      </c>
      <c r="AP8" s="321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s="12" customFormat="1" ht="24.75" customHeight="1" x14ac:dyDescent="0.25">
      <c r="A9" s="429"/>
      <c r="B9" s="430"/>
      <c r="C9" s="430"/>
      <c r="D9" s="283"/>
      <c r="E9" s="283"/>
      <c r="F9" s="283"/>
      <c r="G9" s="293"/>
      <c r="H9" s="294"/>
      <c r="I9" s="283"/>
      <c r="J9" s="287"/>
      <c r="K9" s="283"/>
      <c r="L9" s="287"/>
      <c r="M9" s="253" t="s">
        <v>528</v>
      </c>
      <c r="N9" s="254"/>
      <c r="O9" s="254"/>
      <c r="P9" s="316" t="s">
        <v>709</v>
      </c>
      <c r="Q9" s="237" t="s">
        <v>528</v>
      </c>
      <c r="R9" s="237"/>
      <c r="S9" s="237"/>
      <c r="T9" s="316" t="s">
        <v>709</v>
      </c>
      <c r="U9" s="244"/>
      <c r="V9" s="429"/>
      <c r="W9" s="235" t="s">
        <v>675</v>
      </c>
      <c r="X9" s="235" t="s">
        <v>674</v>
      </c>
      <c r="Y9" s="237" t="s">
        <v>371</v>
      </c>
      <c r="Z9" s="237"/>
      <c r="AA9" s="237"/>
      <c r="AB9" s="237" t="s">
        <v>68</v>
      </c>
      <c r="AC9" s="237"/>
      <c r="AD9" s="237"/>
      <c r="AE9" s="235" t="s">
        <v>675</v>
      </c>
      <c r="AF9" s="235" t="s">
        <v>685</v>
      </c>
      <c r="AG9" s="235" t="s">
        <v>691</v>
      </c>
      <c r="AH9" s="235" t="s">
        <v>674</v>
      </c>
      <c r="AI9" s="235" t="s">
        <v>691</v>
      </c>
      <c r="AJ9" s="235" t="s">
        <v>685</v>
      </c>
      <c r="AK9" s="235" t="s">
        <v>691</v>
      </c>
      <c r="AL9" s="235" t="s">
        <v>685</v>
      </c>
      <c r="AM9" s="235" t="s">
        <v>675</v>
      </c>
      <c r="AN9" s="235" t="s">
        <v>674</v>
      </c>
      <c r="AO9" s="235" t="s">
        <v>675</v>
      </c>
      <c r="AP9" s="325" t="s">
        <v>674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s="12" customFormat="1" ht="24.75" customHeight="1" x14ac:dyDescent="0.25">
      <c r="A10" s="429"/>
      <c r="B10" s="316" t="s">
        <v>710</v>
      </c>
      <c r="C10" s="316" t="s">
        <v>710</v>
      </c>
      <c r="D10" s="316" t="s">
        <v>710</v>
      </c>
      <c r="E10" s="316" t="s">
        <v>710</v>
      </c>
      <c r="F10" s="316" t="s">
        <v>710</v>
      </c>
      <c r="G10" s="316" t="s">
        <v>710</v>
      </c>
      <c r="H10" s="316" t="s">
        <v>711</v>
      </c>
      <c r="I10" s="316" t="s">
        <v>710</v>
      </c>
      <c r="J10" s="241" t="s">
        <v>676</v>
      </c>
      <c r="K10" s="316" t="s">
        <v>710</v>
      </c>
      <c r="L10" s="241" t="s">
        <v>676</v>
      </c>
      <c r="M10" s="247" t="s">
        <v>677</v>
      </c>
      <c r="N10" s="236" t="s">
        <v>693</v>
      </c>
      <c r="O10" s="410" t="s">
        <v>694</v>
      </c>
      <c r="P10" s="322"/>
      <c r="Q10" s="236" t="s">
        <v>692</v>
      </c>
      <c r="R10" s="236" t="s">
        <v>678</v>
      </c>
      <c r="S10" s="236" t="s">
        <v>694</v>
      </c>
      <c r="T10" s="322"/>
      <c r="U10" s="244"/>
      <c r="V10" s="429"/>
      <c r="W10" s="235"/>
      <c r="X10" s="235"/>
      <c r="Y10" s="236" t="s">
        <v>695</v>
      </c>
      <c r="Z10" s="236" t="s">
        <v>679</v>
      </c>
      <c r="AA10" s="236" t="s">
        <v>78</v>
      </c>
      <c r="AB10" s="236" t="s">
        <v>695</v>
      </c>
      <c r="AC10" s="236" t="s">
        <v>679</v>
      </c>
      <c r="AD10" s="236" t="s">
        <v>377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32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s="12" customFormat="1" ht="61.5" customHeight="1" x14ac:dyDescent="0.25">
      <c r="A11" s="404"/>
      <c r="B11" s="322"/>
      <c r="C11" s="322"/>
      <c r="D11" s="322"/>
      <c r="E11" s="322"/>
      <c r="F11" s="322"/>
      <c r="G11" s="322"/>
      <c r="H11" s="322"/>
      <c r="I11" s="322"/>
      <c r="J11" s="242"/>
      <c r="K11" s="322"/>
      <c r="L11" s="242"/>
      <c r="M11" s="248"/>
      <c r="N11" s="244"/>
      <c r="O11" s="426"/>
      <c r="P11" s="322"/>
      <c r="Q11" s="244"/>
      <c r="R11" s="244"/>
      <c r="S11" s="244"/>
      <c r="T11" s="322"/>
      <c r="U11" s="244"/>
      <c r="V11" s="404"/>
      <c r="W11" s="235"/>
      <c r="X11" s="235"/>
      <c r="Y11" s="260"/>
      <c r="Z11" s="260"/>
      <c r="AA11" s="260"/>
      <c r="AB11" s="260"/>
      <c r="AC11" s="260"/>
      <c r="AD11" s="260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32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10" customFormat="1" ht="24.95" customHeight="1" x14ac:dyDescent="0.25">
      <c r="A12" s="73" t="s">
        <v>193</v>
      </c>
      <c r="B12" s="188">
        <f t="shared" ref="B12:U12" si="0">SUM(B13:B36)</f>
        <v>267</v>
      </c>
      <c r="C12" s="189">
        <f t="shared" si="0"/>
        <v>96</v>
      </c>
      <c r="D12" s="189">
        <f t="shared" si="0"/>
        <v>119</v>
      </c>
      <c r="E12" s="189">
        <f t="shared" si="0"/>
        <v>85</v>
      </c>
      <c r="F12" s="189">
        <f t="shared" si="0"/>
        <v>474</v>
      </c>
      <c r="G12" s="189">
        <f t="shared" si="0"/>
        <v>52</v>
      </c>
      <c r="H12" s="189">
        <f t="shared" si="0"/>
        <v>2539</v>
      </c>
      <c r="I12" s="189">
        <f t="shared" si="0"/>
        <v>86</v>
      </c>
      <c r="J12" s="189">
        <f t="shared" si="0"/>
        <v>3401</v>
      </c>
      <c r="K12" s="189">
        <f t="shared" si="0"/>
        <v>8</v>
      </c>
      <c r="L12" s="189">
        <f t="shared" si="0"/>
        <v>645</v>
      </c>
      <c r="M12" s="189">
        <f t="shared" si="0"/>
        <v>23284</v>
      </c>
      <c r="N12" s="189">
        <f t="shared" si="0"/>
        <v>7224</v>
      </c>
      <c r="O12" s="189">
        <f t="shared" si="0"/>
        <v>16060</v>
      </c>
      <c r="P12" s="189">
        <f t="shared" si="0"/>
        <v>5924</v>
      </c>
      <c r="Q12" s="189">
        <f t="shared" si="0"/>
        <v>18856</v>
      </c>
      <c r="R12" s="189">
        <f t="shared" si="0"/>
        <v>6026</v>
      </c>
      <c r="S12" s="189">
        <f t="shared" si="0"/>
        <v>12830</v>
      </c>
      <c r="T12" s="189">
        <f t="shared" si="0"/>
        <v>5917</v>
      </c>
      <c r="U12" s="190">
        <f t="shared" si="0"/>
        <v>4309</v>
      </c>
      <c r="V12" s="102" t="s">
        <v>193</v>
      </c>
      <c r="W12" s="188">
        <f>SUM(Y12+AE12+AG12+AI12+AK12+AM12+AO12)</f>
        <v>6162</v>
      </c>
      <c r="X12" s="189">
        <f>SUM(AB12+AF12+AH12+AJ12+AL12+AN12+AP12)</f>
        <v>600</v>
      </c>
      <c r="Y12" s="189">
        <f>SUM(Z12:AA12)</f>
        <v>949</v>
      </c>
      <c r="Z12" s="189">
        <f>SUM(Z13:Z36)</f>
        <v>755</v>
      </c>
      <c r="AA12" s="189">
        <f>SUM(AA13:AA36)</f>
        <v>194</v>
      </c>
      <c r="AB12" s="189">
        <f>SUM(AC12:AD12)</f>
        <v>189</v>
      </c>
      <c r="AC12" s="189">
        <f>SUM(AC13:AC36)</f>
        <v>185</v>
      </c>
      <c r="AD12" s="189">
        <f>SUM(AD13:AD36)</f>
        <v>4</v>
      </c>
      <c r="AE12" s="189">
        <f>SUM(AE13:AE36)</f>
        <v>3549</v>
      </c>
      <c r="AF12" s="189">
        <f t="shared" ref="AF12:AP12" si="1">SUM(AF13:AF36)</f>
        <v>80</v>
      </c>
      <c r="AG12" s="189">
        <f t="shared" si="1"/>
        <v>364</v>
      </c>
      <c r="AH12" s="189">
        <f t="shared" si="1"/>
        <v>83</v>
      </c>
      <c r="AI12" s="189">
        <f t="shared" si="1"/>
        <v>342</v>
      </c>
      <c r="AJ12" s="189">
        <f t="shared" si="1"/>
        <v>71</v>
      </c>
      <c r="AK12" s="189">
        <f t="shared" si="1"/>
        <v>419</v>
      </c>
      <c r="AL12" s="189">
        <f t="shared" si="1"/>
        <v>100</v>
      </c>
      <c r="AM12" s="189">
        <f t="shared" si="1"/>
        <v>296</v>
      </c>
      <c r="AN12" s="189">
        <f t="shared" si="1"/>
        <v>17</v>
      </c>
      <c r="AO12" s="189">
        <f t="shared" si="1"/>
        <v>243</v>
      </c>
      <c r="AP12" s="189">
        <f t="shared" si="1"/>
        <v>60</v>
      </c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10" customFormat="1" ht="24.95" customHeight="1" x14ac:dyDescent="0.25">
      <c r="A13" s="100" t="s">
        <v>576</v>
      </c>
      <c r="B13" s="172">
        <v>20</v>
      </c>
      <c r="C13" s="65">
        <v>6</v>
      </c>
      <c r="D13" s="65">
        <v>14</v>
      </c>
      <c r="E13" s="65">
        <v>4</v>
      </c>
      <c r="F13" s="65">
        <v>384</v>
      </c>
      <c r="G13" s="65">
        <v>5</v>
      </c>
      <c r="H13" s="65">
        <v>173</v>
      </c>
      <c r="I13" s="65">
        <v>5</v>
      </c>
      <c r="J13" s="65">
        <v>246</v>
      </c>
      <c r="K13" s="65">
        <v>1</v>
      </c>
      <c r="L13" s="65">
        <v>37</v>
      </c>
      <c r="M13" s="65">
        <v>2435</v>
      </c>
      <c r="N13" s="65">
        <v>429</v>
      </c>
      <c r="O13" s="65">
        <v>2006</v>
      </c>
      <c r="P13" s="65">
        <v>410</v>
      </c>
      <c r="Q13" s="65">
        <v>2193</v>
      </c>
      <c r="R13" s="65">
        <v>323</v>
      </c>
      <c r="S13" s="65">
        <v>1870</v>
      </c>
      <c r="T13" s="65">
        <v>360</v>
      </c>
      <c r="U13" s="173">
        <v>0</v>
      </c>
      <c r="V13" s="100" t="s">
        <v>576</v>
      </c>
      <c r="W13" s="172">
        <v>579</v>
      </c>
      <c r="X13" s="65">
        <v>57</v>
      </c>
      <c r="Y13" s="65">
        <v>84</v>
      </c>
      <c r="Z13" s="65">
        <v>72</v>
      </c>
      <c r="AA13" s="65">
        <v>12</v>
      </c>
      <c r="AB13" s="65">
        <v>9</v>
      </c>
      <c r="AC13" s="65">
        <v>8</v>
      </c>
      <c r="AD13" s="65">
        <v>1</v>
      </c>
      <c r="AE13" s="65">
        <v>338</v>
      </c>
      <c r="AF13" s="65">
        <v>11</v>
      </c>
      <c r="AG13" s="65">
        <v>38</v>
      </c>
      <c r="AH13" s="65">
        <v>9</v>
      </c>
      <c r="AI13" s="65">
        <v>39</v>
      </c>
      <c r="AJ13" s="65">
        <v>7</v>
      </c>
      <c r="AK13" s="65">
        <v>43</v>
      </c>
      <c r="AL13" s="65">
        <v>16</v>
      </c>
      <c r="AM13" s="65">
        <v>33</v>
      </c>
      <c r="AN13" s="65">
        <v>0</v>
      </c>
      <c r="AO13" s="65">
        <v>4</v>
      </c>
      <c r="AP13" s="65">
        <v>5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10" customFormat="1" ht="24.95" customHeight="1" x14ac:dyDescent="0.25">
      <c r="A14" s="100" t="s">
        <v>200</v>
      </c>
      <c r="B14" s="172">
        <v>8</v>
      </c>
      <c r="C14" s="65">
        <v>0</v>
      </c>
      <c r="D14" s="65">
        <v>4</v>
      </c>
      <c r="E14" s="65">
        <v>3</v>
      </c>
      <c r="F14" s="65">
        <v>6</v>
      </c>
      <c r="G14" s="65">
        <v>4</v>
      </c>
      <c r="H14" s="65">
        <v>170</v>
      </c>
      <c r="I14" s="65">
        <v>2</v>
      </c>
      <c r="J14" s="65">
        <v>70</v>
      </c>
      <c r="K14" s="65">
        <v>0</v>
      </c>
      <c r="L14" s="65">
        <v>0</v>
      </c>
      <c r="M14" s="65">
        <v>706</v>
      </c>
      <c r="N14" s="65">
        <v>120</v>
      </c>
      <c r="O14" s="65">
        <v>586</v>
      </c>
      <c r="P14" s="65">
        <v>0</v>
      </c>
      <c r="Q14" s="65">
        <v>706</v>
      </c>
      <c r="R14" s="65">
        <v>120</v>
      </c>
      <c r="S14" s="65">
        <v>586</v>
      </c>
      <c r="T14" s="65">
        <v>165</v>
      </c>
      <c r="U14" s="173">
        <v>0</v>
      </c>
      <c r="V14" s="100" t="s">
        <v>200</v>
      </c>
      <c r="W14" s="172">
        <v>264</v>
      </c>
      <c r="X14" s="65">
        <v>17</v>
      </c>
      <c r="Y14" s="65">
        <v>21</v>
      </c>
      <c r="Z14" s="65">
        <v>21</v>
      </c>
      <c r="AA14" s="65">
        <v>0</v>
      </c>
      <c r="AB14" s="65">
        <v>0</v>
      </c>
      <c r="AC14" s="65">
        <v>0</v>
      </c>
      <c r="AD14" s="65">
        <v>0</v>
      </c>
      <c r="AE14" s="65">
        <v>99</v>
      </c>
      <c r="AF14" s="65">
        <v>0</v>
      </c>
      <c r="AG14" s="65">
        <v>14</v>
      </c>
      <c r="AH14" s="65">
        <v>6</v>
      </c>
      <c r="AI14" s="65">
        <v>10</v>
      </c>
      <c r="AJ14" s="65">
        <v>7</v>
      </c>
      <c r="AK14" s="65">
        <v>15</v>
      </c>
      <c r="AL14" s="65">
        <v>4</v>
      </c>
      <c r="AM14" s="65">
        <v>0</v>
      </c>
      <c r="AN14" s="65">
        <v>0</v>
      </c>
      <c r="AO14" s="65">
        <v>105</v>
      </c>
      <c r="AP14" s="65">
        <v>0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10" customFormat="1" ht="24.95" customHeight="1" x14ac:dyDescent="0.25">
      <c r="A15" s="100" t="s">
        <v>431</v>
      </c>
      <c r="B15" s="172">
        <v>10</v>
      </c>
      <c r="C15" s="65">
        <v>5</v>
      </c>
      <c r="D15" s="65">
        <v>6</v>
      </c>
      <c r="E15" s="65">
        <v>5</v>
      </c>
      <c r="F15" s="65">
        <v>4</v>
      </c>
      <c r="G15" s="65">
        <v>2</v>
      </c>
      <c r="H15" s="65">
        <v>56</v>
      </c>
      <c r="I15" s="65">
        <v>14</v>
      </c>
      <c r="J15" s="65">
        <v>245</v>
      </c>
      <c r="K15" s="65">
        <v>0</v>
      </c>
      <c r="L15" s="65">
        <v>0</v>
      </c>
      <c r="M15" s="65">
        <v>2016</v>
      </c>
      <c r="N15" s="65">
        <v>603</v>
      </c>
      <c r="O15" s="65">
        <v>1413</v>
      </c>
      <c r="P15" s="65">
        <v>566</v>
      </c>
      <c r="Q15" s="65">
        <v>1576</v>
      </c>
      <c r="R15" s="65">
        <v>533</v>
      </c>
      <c r="S15" s="65">
        <v>1043</v>
      </c>
      <c r="T15" s="65">
        <v>560</v>
      </c>
      <c r="U15" s="173">
        <v>0</v>
      </c>
      <c r="V15" s="100" t="s">
        <v>431</v>
      </c>
      <c r="W15" s="172">
        <v>532</v>
      </c>
      <c r="X15" s="65">
        <v>35</v>
      </c>
      <c r="Y15" s="65">
        <v>81</v>
      </c>
      <c r="Z15" s="65">
        <v>65</v>
      </c>
      <c r="AA15" s="65">
        <v>16</v>
      </c>
      <c r="AB15" s="65">
        <v>6</v>
      </c>
      <c r="AC15" s="65">
        <v>6</v>
      </c>
      <c r="AD15" s="65">
        <v>0</v>
      </c>
      <c r="AE15" s="65">
        <v>319</v>
      </c>
      <c r="AF15" s="65">
        <v>7</v>
      </c>
      <c r="AG15" s="65">
        <v>34</v>
      </c>
      <c r="AH15" s="65">
        <v>10</v>
      </c>
      <c r="AI15" s="65">
        <v>34</v>
      </c>
      <c r="AJ15" s="65">
        <v>6</v>
      </c>
      <c r="AK15" s="65">
        <v>38</v>
      </c>
      <c r="AL15" s="65">
        <v>4</v>
      </c>
      <c r="AM15" s="65">
        <v>21</v>
      </c>
      <c r="AN15" s="65">
        <v>0</v>
      </c>
      <c r="AO15" s="65">
        <v>5</v>
      </c>
      <c r="AP15" s="65">
        <v>2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3</v>
      </c>
      <c r="F16" s="65">
        <v>0</v>
      </c>
      <c r="G16" s="65">
        <v>0</v>
      </c>
      <c r="H16" s="65">
        <v>0</v>
      </c>
      <c r="I16" s="65">
        <v>2</v>
      </c>
      <c r="J16" s="65">
        <v>43</v>
      </c>
      <c r="K16" s="65">
        <v>0</v>
      </c>
      <c r="L16" s="65">
        <v>0</v>
      </c>
      <c r="M16" s="65">
        <v>778</v>
      </c>
      <c r="N16" s="65">
        <v>225</v>
      </c>
      <c r="O16" s="65">
        <v>553</v>
      </c>
      <c r="P16" s="65">
        <v>70</v>
      </c>
      <c r="Q16" s="65">
        <v>491</v>
      </c>
      <c r="R16" s="65">
        <v>120</v>
      </c>
      <c r="S16" s="65">
        <v>371</v>
      </c>
      <c r="T16" s="65">
        <v>70</v>
      </c>
      <c r="U16" s="173">
        <v>2</v>
      </c>
      <c r="V16" s="100" t="s">
        <v>201</v>
      </c>
      <c r="W16" s="172">
        <v>113</v>
      </c>
      <c r="X16" s="65">
        <v>16</v>
      </c>
      <c r="Y16" s="65">
        <v>8</v>
      </c>
      <c r="Z16" s="65">
        <v>8</v>
      </c>
      <c r="AA16" s="65">
        <v>0</v>
      </c>
      <c r="AB16" s="65">
        <v>5</v>
      </c>
      <c r="AC16" s="65">
        <v>5</v>
      </c>
      <c r="AD16" s="65">
        <v>0</v>
      </c>
      <c r="AE16" s="65">
        <v>78</v>
      </c>
      <c r="AF16" s="65">
        <v>1</v>
      </c>
      <c r="AG16" s="65">
        <v>5</v>
      </c>
      <c r="AH16" s="65">
        <v>4</v>
      </c>
      <c r="AI16" s="65">
        <v>10</v>
      </c>
      <c r="AJ16" s="65">
        <v>1</v>
      </c>
      <c r="AK16" s="65">
        <v>6</v>
      </c>
      <c r="AL16" s="65">
        <v>5</v>
      </c>
      <c r="AM16" s="65">
        <v>4</v>
      </c>
      <c r="AN16" s="65">
        <v>0</v>
      </c>
      <c r="AO16" s="65">
        <v>2</v>
      </c>
      <c r="AP16" s="65">
        <v>0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10" customFormat="1" ht="24.95" customHeight="1" x14ac:dyDescent="0.25">
      <c r="A17" s="100" t="s">
        <v>202</v>
      </c>
      <c r="B17" s="172">
        <v>12</v>
      </c>
      <c r="C17" s="65">
        <v>3</v>
      </c>
      <c r="D17" s="65">
        <v>4</v>
      </c>
      <c r="E17" s="65">
        <v>2</v>
      </c>
      <c r="F17" s="65">
        <v>2</v>
      </c>
      <c r="G17" s="65">
        <v>1</v>
      </c>
      <c r="H17" s="65">
        <v>45</v>
      </c>
      <c r="I17" s="65">
        <v>1</v>
      </c>
      <c r="J17" s="65">
        <v>50</v>
      </c>
      <c r="K17" s="65">
        <v>2</v>
      </c>
      <c r="L17" s="65">
        <v>63</v>
      </c>
      <c r="M17" s="65">
        <v>665</v>
      </c>
      <c r="N17" s="65">
        <v>246</v>
      </c>
      <c r="O17" s="65">
        <v>419</v>
      </c>
      <c r="P17" s="65">
        <v>60</v>
      </c>
      <c r="Q17" s="65">
        <v>665</v>
      </c>
      <c r="R17" s="65">
        <v>246</v>
      </c>
      <c r="S17" s="65">
        <v>419</v>
      </c>
      <c r="T17" s="65">
        <v>60</v>
      </c>
      <c r="U17" s="173">
        <v>0</v>
      </c>
      <c r="V17" s="100" t="s">
        <v>202</v>
      </c>
      <c r="W17" s="172">
        <v>167</v>
      </c>
      <c r="X17" s="65">
        <v>34</v>
      </c>
      <c r="Y17" s="65">
        <v>18</v>
      </c>
      <c r="Z17" s="65">
        <v>16</v>
      </c>
      <c r="AA17" s="65">
        <v>2</v>
      </c>
      <c r="AB17" s="65">
        <v>11</v>
      </c>
      <c r="AC17" s="65">
        <v>11</v>
      </c>
      <c r="AD17" s="65">
        <v>0</v>
      </c>
      <c r="AE17" s="65">
        <v>119</v>
      </c>
      <c r="AF17" s="65">
        <v>15</v>
      </c>
      <c r="AG17" s="65">
        <v>9</v>
      </c>
      <c r="AH17" s="65">
        <v>3</v>
      </c>
      <c r="AI17" s="65">
        <v>9</v>
      </c>
      <c r="AJ17" s="65">
        <v>2</v>
      </c>
      <c r="AK17" s="65">
        <v>10</v>
      </c>
      <c r="AL17" s="65">
        <v>3</v>
      </c>
      <c r="AM17" s="65">
        <v>2</v>
      </c>
      <c r="AN17" s="65">
        <v>0</v>
      </c>
      <c r="AO17" s="65">
        <v>0</v>
      </c>
      <c r="AP17" s="65">
        <v>0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s="10" customFormat="1" ht="24.95" customHeight="1" x14ac:dyDescent="0.25">
      <c r="A18" s="100" t="s">
        <v>577</v>
      </c>
      <c r="B18" s="172">
        <v>16</v>
      </c>
      <c r="C18" s="65">
        <v>7</v>
      </c>
      <c r="D18" s="65">
        <v>9</v>
      </c>
      <c r="E18" s="65">
        <v>6</v>
      </c>
      <c r="F18" s="65">
        <v>9</v>
      </c>
      <c r="G18" s="65">
        <v>2</v>
      </c>
      <c r="H18" s="65">
        <v>90</v>
      </c>
      <c r="I18" s="65">
        <v>1</v>
      </c>
      <c r="J18" s="65">
        <v>45</v>
      </c>
      <c r="K18" s="65">
        <v>0</v>
      </c>
      <c r="L18" s="65">
        <v>0</v>
      </c>
      <c r="M18" s="65">
        <v>1720</v>
      </c>
      <c r="N18" s="65">
        <v>522</v>
      </c>
      <c r="O18" s="65">
        <v>1198</v>
      </c>
      <c r="P18" s="65">
        <v>345</v>
      </c>
      <c r="Q18" s="65">
        <v>1271</v>
      </c>
      <c r="R18" s="65">
        <v>396</v>
      </c>
      <c r="S18" s="65">
        <v>875</v>
      </c>
      <c r="T18" s="65">
        <v>345</v>
      </c>
      <c r="U18" s="173">
        <v>0</v>
      </c>
      <c r="V18" s="100" t="s">
        <v>577</v>
      </c>
      <c r="W18" s="172">
        <v>364</v>
      </c>
      <c r="X18" s="65">
        <v>32</v>
      </c>
      <c r="Y18" s="65">
        <v>53</v>
      </c>
      <c r="Z18" s="65">
        <v>41</v>
      </c>
      <c r="AA18" s="65">
        <v>12</v>
      </c>
      <c r="AB18" s="65">
        <v>16</v>
      </c>
      <c r="AC18" s="65">
        <v>15</v>
      </c>
      <c r="AD18" s="65">
        <v>1</v>
      </c>
      <c r="AE18" s="65">
        <v>228</v>
      </c>
      <c r="AF18" s="65">
        <v>2</v>
      </c>
      <c r="AG18" s="65">
        <v>24</v>
      </c>
      <c r="AH18" s="65">
        <v>5</v>
      </c>
      <c r="AI18" s="65">
        <v>18</v>
      </c>
      <c r="AJ18" s="65">
        <v>5</v>
      </c>
      <c r="AK18" s="65">
        <v>27</v>
      </c>
      <c r="AL18" s="65">
        <v>4</v>
      </c>
      <c r="AM18" s="65">
        <v>13</v>
      </c>
      <c r="AN18" s="65">
        <v>0</v>
      </c>
      <c r="AO18" s="65">
        <v>1</v>
      </c>
      <c r="AP18" s="65">
        <v>0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10" customFormat="1" ht="24.95" customHeight="1" x14ac:dyDescent="0.25">
      <c r="A19" s="100" t="s">
        <v>203</v>
      </c>
      <c r="B19" s="172">
        <v>8</v>
      </c>
      <c r="C19" s="65">
        <v>6</v>
      </c>
      <c r="D19" s="65">
        <v>5</v>
      </c>
      <c r="E19" s="65">
        <v>3</v>
      </c>
      <c r="F19" s="65">
        <v>4</v>
      </c>
      <c r="G19" s="65">
        <v>0</v>
      </c>
      <c r="H19" s="65">
        <v>0</v>
      </c>
      <c r="I19" s="65">
        <v>3</v>
      </c>
      <c r="J19" s="65">
        <v>319</v>
      </c>
      <c r="K19" s="65">
        <v>0</v>
      </c>
      <c r="L19" s="65">
        <v>0</v>
      </c>
      <c r="M19" s="65">
        <v>1372</v>
      </c>
      <c r="N19" s="65">
        <v>390</v>
      </c>
      <c r="O19" s="65">
        <v>982</v>
      </c>
      <c r="P19" s="65">
        <v>149</v>
      </c>
      <c r="Q19" s="65">
        <v>790</v>
      </c>
      <c r="R19" s="65">
        <v>252</v>
      </c>
      <c r="S19" s="65">
        <v>538</v>
      </c>
      <c r="T19" s="65">
        <v>149</v>
      </c>
      <c r="U19" s="173">
        <v>0</v>
      </c>
      <c r="V19" s="100" t="s">
        <v>203</v>
      </c>
      <c r="W19" s="172">
        <v>274</v>
      </c>
      <c r="X19" s="65">
        <v>4</v>
      </c>
      <c r="Y19" s="65">
        <v>40</v>
      </c>
      <c r="Z19" s="65">
        <v>36</v>
      </c>
      <c r="AA19" s="65">
        <v>4</v>
      </c>
      <c r="AB19" s="65">
        <v>1</v>
      </c>
      <c r="AC19" s="65">
        <v>1</v>
      </c>
      <c r="AD19" s="65">
        <v>0</v>
      </c>
      <c r="AE19" s="65">
        <v>136</v>
      </c>
      <c r="AF19" s="65">
        <v>2</v>
      </c>
      <c r="AG19" s="65">
        <v>18</v>
      </c>
      <c r="AH19" s="65">
        <v>1</v>
      </c>
      <c r="AI19" s="65">
        <v>18</v>
      </c>
      <c r="AJ19" s="65">
        <v>0</v>
      </c>
      <c r="AK19" s="65">
        <v>20</v>
      </c>
      <c r="AL19" s="65">
        <v>0</v>
      </c>
      <c r="AM19" s="65">
        <v>0</v>
      </c>
      <c r="AN19" s="65">
        <v>0</v>
      </c>
      <c r="AO19" s="65">
        <v>42</v>
      </c>
      <c r="AP19" s="65">
        <v>0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3</v>
      </c>
      <c r="E20" s="65">
        <v>2</v>
      </c>
      <c r="F20" s="65">
        <v>1</v>
      </c>
      <c r="G20" s="65">
        <v>3</v>
      </c>
      <c r="H20" s="65">
        <v>110</v>
      </c>
      <c r="I20" s="65">
        <v>3</v>
      </c>
      <c r="J20" s="65">
        <v>190</v>
      </c>
      <c r="K20" s="65">
        <v>1</v>
      </c>
      <c r="L20" s="65">
        <v>93</v>
      </c>
      <c r="M20" s="65">
        <v>1117</v>
      </c>
      <c r="N20" s="65">
        <v>267</v>
      </c>
      <c r="O20" s="65">
        <v>850</v>
      </c>
      <c r="P20" s="65">
        <v>330</v>
      </c>
      <c r="Q20" s="65">
        <v>1093</v>
      </c>
      <c r="R20" s="65">
        <v>243</v>
      </c>
      <c r="S20" s="65">
        <v>850</v>
      </c>
      <c r="T20" s="65">
        <v>268</v>
      </c>
      <c r="U20" s="173">
        <v>105</v>
      </c>
      <c r="V20" s="100" t="s">
        <v>204</v>
      </c>
      <c r="W20" s="172">
        <v>373</v>
      </c>
      <c r="X20" s="65">
        <v>32</v>
      </c>
      <c r="Y20" s="65">
        <v>42</v>
      </c>
      <c r="Z20" s="65">
        <v>32</v>
      </c>
      <c r="AA20" s="65">
        <v>10</v>
      </c>
      <c r="AB20" s="65">
        <v>12</v>
      </c>
      <c r="AC20" s="65">
        <v>12</v>
      </c>
      <c r="AD20" s="65">
        <v>0</v>
      </c>
      <c r="AE20" s="65">
        <v>235</v>
      </c>
      <c r="AF20" s="65">
        <v>2</v>
      </c>
      <c r="AG20" s="65">
        <v>22</v>
      </c>
      <c r="AH20" s="65">
        <v>7</v>
      </c>
      <c r="AI20" s="65">
        <v>16</v>
      </c>
      <c r="AJ20" s="65">
        <v>4</v>
      </c>
      <c r="AK20" s="65">
        <v>30</v>
      </c>
      <c r="AL20" s="65">
        <v>7</v>
      </c>
      <c r="AM20" s="65">
        <v>16</v>
      </c>
      <c r="AN20" s="65">
        <v>0</v>
      </c>
      <c r="AO20" s="65">
        <v>12</v>
      </c>
      <c r="AP20" s="65">
        <v>0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24.95" customHeight="1" x14ac:dyDescent="0.25">
      <c r="A21" s="100" t="s">
        <v>205</v>
      </c>
      <c r="B21" s="172">
        <v>7</v>
      </c>
      <c r="C21" s="65">
        <v>2</v>
      </c>
      <c r="D21" s="65">
        <v>2</v>
      </c>
      <c r="E21" s="65">
        <v>2</v>
      </c>
      <c r="F21" s="65">
        <v>3</v>
      </c>
      <c r="G21" s="65">
        <v>2</v>
      </c>
      <c r="H21" s="65">
        <v>100</v>
      </c>
      <c r="I21" s="65">
        <v>3</v>
      </c>
      <c r="J21" s="65">
        <v>199</v>
      </c>
      <c r="K21" s="65">
        <v>0</v>
      </c>
      <c r="L21" s="65">
        <v>0</v>
      </c>
      <c r="M21" s="65">
        <v>690</v>
      </c>
      <c r="N21" s="65">
        <v>260</v>
      </c>
      <c r="O21" s="65">
        <v>430</v>
      </c>
      <c r="P21" s="65">
        <v>95</v>
      </c>
      <c r="Q21" s="65">
        <v>360</v>
      </c>
      <c r="R21" s="65">
        <v>80</v>
      </c>
      <c r="S21" s="65">
        <v>280</v>
      </c>
      <c r="T21" s="65">
        <v>65</v>
      </c>
      <c r="U21" s="173">
        <v>0</v>
      </c>
      <c r="V21" s="100" t="s">
        <v>205</v>
      </c>
      <c r="W21" s="172">
        <v>106</v>
      </c>
      <c r="X21" s="65">
        <v>9</v>
      </c>
      <c r="Y21" s="65">
        <v>18</v>
      </c>
      <c r="Z21" s="65">
        <v>14</v>
      </c>
      <c r="AA21" s="65">
        <v>4</v>
      </c>
      <c r="AB21" s="65">
        <v>1</v>
      </c>
      <c r="AC21" s="65">
        <v>1</v>
      </c>
      <c r="AD21" s="65">
        <v>0</v>
      </c>
      <c r="AE21" s="65">
        <v>66</v>
      </c>
      <c r="AF21" s="65">
        <v>1</v>
      </c>
      <c r="AG21" s="65">
        <v>7</v>
      </c>
      <c r="AH21" s="65">
        <v>3</v>
      </c>
      <c r="AI21" s="65">
        <v>8</v>
      </c>
      <c r="AJ21" s="65">
        <v>2</v>
      </c>
      <c r="AK21" s="65">
        <v>7</v>
      </c>
      <c r="AL21" s="65">
        <v>2</v>
      </c>
      <c r="AM21" s="65">
        <v>0</v>
      </c>
      <c r="AN21" s="65">
        <v>0</v>
      </c>
      <c r="AO21" s="65">
        <v>0</v>
      </c>
      <c r="AP21" s="65">
        <v>0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24.95" customHeight="1" x14ac:dyDescent="0.25">
      <c r="A22" s="100" t="s">
        <v>206</v>
      </c>
      <c r="B22" s="172">
        <v>5</v>
      </c>
      <c r="C22" s="65">
        <v>4</v>
      </c>
      <c r="D22" s="65">
        <v>4</v>
      </c>
      <c r="E22" s="65">
        <v>1</v>
      </c>
      <c r="F22" s="65">
        <v>2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585</v>
      </c>
      <c r="N22" s="65">
        <v>141</v>
      </c>
      <c r="O22" s="65">
        <v>444</v>
      </c>
      <c r="P22" s="65">
        <v>70</v>
      </c>
      <c r="Q22" s="65">
        <v>400</v>
      </c>
      <c r="R22" s="65">
        <v>86</v>
      </c>
      <c r="S22" s="65">
        <v>314</v>
      </c>
      <c r="T22" s="65">
        <v>70</v>
      </c>
      <c r="U22" s="173">
        <v>0</v>
      </c>
      <c r="V22" s="100" t="s">
        <v>206</v>
      </c>
      <c r="W22" s="172">
        <v>96</v>
      </c>
      <c r="X22" s="65">
        <v>3</v>
      </c>
      <c r="Y22" s="65">
        <v>16</v>
      </c>
      <c r="Z22" s="65">
        <v>16</v>
      </c>
      <c r="AA22" s="65">
        <v>0</v>
      </c>
      <c r="AB22" s="65">
        <v>2</v>
      </c>
      <c r="AC22" s="65">
        <v>2</v>
      </c>
      <c r="AD22" s="65">
        <v>0</v>
      </c>
      <c r="AE22" s="65">
        <v>64</v>
      </c>
      <c r="AF22" s="65">
        <v>0</v>
      </c>
      <c r="AG22" s="65">
        <v>7</v>
      </c>
      <c r="AH22" s="65">
        <v>0</v>
      </c>
      <c r="AI22" s="65">
        <v>4</v>
      </c>
      <c r="AJ22" s="65">
        <v>1</v>
      </c>
      <c r="AK22" s="65">
        <v>5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24.95" customHeight="1" x14ac:dyDescent="0.25">
      <c r="A23" s="100" t="s">
        <v>578</v>
      </c>
      <c r="B23" s="172">
        <v>8</v>
      </c>
      <c r="C23" s="65">
        <v>3</v>
      </c>
      <c r="D23" s="65">
        <v>4</v>
      </c>
      <c r="E23" s="65">
        <v>3</v>
      </c>
      <c r="F23" s="65">
        <v>4</v>
      </c>
      <c r="G23" s="65">
        <v>1</v>
      </c>
      <c r="H23" s="65">
        <v>40</v>
      </c>
      <c r="I23" s="65">
        <v>0</v>
      </c>
      <c r="J23" s="65">
        <v>0</v>
      </c>
      <c r="K23" s="65">
        <v>0</v>
      </c>
      <c r="L23" s="65">
        <v>0</v>
      </c>
      <c r="M23" s="65">
        <v>1488</v>
      </c>
      <c r="N23" s="65">
        <v>374</v>
      </c>
      <c r="O23" s="65">
        <v>1114</v>
      </c>
      <c r="P23" s="65">
        <v>230</v>
      </c>
      <c r="Q23" s="65">
        <v>1050</v>
      </c>
      <c r="R23" s="65">
        <v>224</v>
      </c>
      <c r="S23" s="65">
        <v>826</v>
      </c>
      <c r="T23" s="65">
        <v>230</v>
      </c>
      <c r="U23" s="173">
        <v>0</v>
      </c>
      <c r="V23" s="100" t="s">
        <v>578</v>
      </c>
      <c r="W23" s="172">
        <v>341</v>
      </c>
      <c r="X23" s="65">
        <v>0</v>
      </c>
      <c r="Y23" s="65">
        <v>45</v>
      </c>
      <c r="Z23" s="65">
        <v>30</v>
      </c>
      <c r="AA23" s="65">
        <v>15</v>
      </c>
      <c r="AB23" s="65">
        <v>0</v>
      </c>
      <c r="AC23" s="65">
        <v>0</v>
      </c>
      <c r="AD23" s="65">
        <v>0</v>
      </c>
      <c r="AE23" s="65">
        <v>209</v>
      </c>
      <c r="AF23" s="65">
        <v>0</v>
      </c>
      <c r="AG23" s="65">
        <v>17</v>
      </c>
      <c r="AH23" s="65">
        <v>0</v>
      </c>
      <c r="AI23" s="65">
        <v>14</v>
      </c>
      <c r="AJ23" s="65">
        <v>0</v>
      </c>
      <c r="AK23" s="65">
        <v>32</v>
      </c>
      <c r="AL23" s="65">
        <v>0</v>
      </c>
      <c r="AM23" s="65">
        <v>4</v>
      </c>
      <c r="AN23" s="65">
        <v>0</v>
      </c>
      <c r="AO23" s="65">
        <v>20</v>
      </c>
      <c r="AP23" s="65">
        <v>0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24.95" customHeight="1" x14ac:dyDescent="0.25">
      <c r="A24" s="100" t="s">
        <v>579</v>
      </c>
      <c r="B24" s="172">
        <v>12</v>
      </c>
      <c r="C24" s="65">
        <v>5</v>
      </c>
      <c r="D24" s="65">
        <v>6</v>
      </c>
      <c r="E24" s="65">
        <v>5</v>
      </c>
      <c r="F24" s="65">
        <v>6</v>
      </c>
      <c r="G24" s="65">
        <v>4</v>
      </c>
      <c r="H24" s="65">
        <v>269</v>
      </c>
      <c r="I24" s="65">
        <v>5</v>
      </c>
      <c r="J24" s="65">
        <v>383</v>
      </c>
      <c r="K24" s="65">
        <v>0</v>
      </c>
      <c r="L24" s="65">
        <v>0</v>
      </c>
      <c r="M24" s="65">
        <v>1768</v>
      </c>
      <c r="N24" s="65">
        <v>373</v>
      </c>
      <c r="O24" s="65">
        <v>1395</v>
      </c>
      <c r="P24" s="65">
        <v>250</v>
      </c>
      <c r="Q24" s="65">
        <v>867</v>
      </c>
      <c r="R24" s="65">
        <v>281</v>
      </c>
      <c r="S24" s="65">
        <v>586</v>
      </c>
      <c r="T24" s="65">
        <v>250</v>
      </c>
      <c r="U24" s="173">
        <v>0</v>
      </c>
      <c r="V24" s="100" t="s">
        <v>579</v>
      </c>
      <c r="W24" s="172">
        <v>402</v>
      </c>
      <c r="X24" s="65">
        <v>42</v>
      </c>
      <c r="Y24" s="65">
        <v>59</v>
      </c>
      <c r="Z24" s="65">
        <v>44</v>
      </c>
      <c r="AA24" s="65">
        <v>15</v>
      </c>
      <c r="AB24" s="65">
        <v>8</v>
      </c>
      <c r="AC24" s="65">
        <v>8</v>
      </c>
      <c r="AD24" s="65">
        <v>0</v>
      </c>
      <c r="AE24" s="65">
        <v>203</v>
      </c>
      <c r="AF24" s="65">
        <v>3</v>
      </c>
      <c r="AG24" s="65">
        <v>30</v>
      </c>
      <c r="AH24" s="65">
        <v>8</v>
      </c>
      <c r="AI24" s="65">
        <v>21</v>
      </c>
      <c r="AJ24" s="65">
        <v>4</v>
      </c>
      <c r="AK24" s="65">
        <v>35</v>
      </c>
      <c r="AL24" s="65">
        <v>19</v>
      </c>
      <c r="AM24" s="65">
        <v>54</v>
      </c>
      <c r="AN24" s="65">
        <v>0</v>
      </c>
      <c r="AO24" s="65">
        <v>0</v>
      </c>
      <c r="AP24" s="65">
        <v>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0" customFormat="1" ht="24.95" customHeight="1" x14ac:dyDescent="0.25">
      <c r="A25" s="100" t="s">
        <v>207</v>
      </c>
      <c r="B25" s="172">
        <v>14</v>
      </c>
      <c r="C25" s="65">
        <v>2</v>
      </c>
      <c r="D25" s="65">
        <v>5</v>
      </c>
      <c r="E25" s="65">
        <v>4</v>
      </c>
      <c r="F25" s="65">
        <v>5</v>
      </c>
      <c r="G25" s="65">
        <v>2</v>
      </c>
      <c r="H25" s="65">
        <v>160</v>
      </c>
      <c r="I25" s="65">
        <v>1</v>
      </c>
      <c r="J25" s="65">
        <v>69</v>
      </c>
      <c r="K25" s="65">
        <v>1</v>
      </c>
      <c r="L25" s="65">
        <v>50</v>
      </c>
      <c r="M25" s="65">
        <v>1089</v>
      </c>
      <c r="N25" s="65">
        <v>350</v>
      </c>
      <c r="O25" s="65">
        <v>739</v>
      </c>
      <c r="P25" s="65">
        <v>115</v>
      </c>
      <c r="Q25" s="65">
        <v>854</v>
      </c>
      <c r="R25" s="65">
        <v>290</v>
      </c>
      <c r="S25" s="65">
        <v>564</v>
      </c>
      <c r="T25" s="65">
        <v>115</v>
      </c>
      <c r="U25" s="173">
        <v>0</v>
      </c>
      <c r="V25" s="100" t="s">
        <v>207</v>
      </c>
      <c r="W25" s="172">
        <v>255</v>
      </c>
      <c r="X25" s="65">
        <v>42</v>
      </c>
      <c r="Y25" s="65">
        <v>35</v>
      </c>
      <c r="Z25" s="65">
        <v>35</v>
      </c>
      <c r="AA25" s="65">
        <v>0</v>
      </c>
      <c r="AB25" s="65">
        <v>17</v>
      </c>
      <c r="AC25" s="65">
        <v>17</v>
      </c>
      <c r="AD25" s="65">
        <v>0</v>
      </c>
      <c r="AE25" s="65">
        <v>164</v>
      </c>
      <c r="AF25" s="65">
        <v>7</v>
      </c>
      <c r="AG25" s="65">
        <v>12</v>
      </c>
      <c r="AH25" s="65">
        <v>5</v>
      </c>
      <c r="AI25" s="65">
        <v>7</v>
      </c>
      <c r="AJ25" s="65">
        <v>4</v>
      </c>
      <c r="AK25" s="65">
        <v>10</v>
      </c>
      <c r="AL25" s="65">
        <v>9</v>
      </c>
      <c r="AM25" s="65">
        <v>12</v>
      </c>
      <c r="AN25" s="65">
        <v>0</v>
      </c>
      <c r="AO25" s="65">
        <v>15</v>
      </c>
      <c r="AP25" s="65">
        <v>0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s="10" customFormat="1" ht="24.95" customHeight="1" x14ac:dyDescent="0.25">
      <c r="A26" s="100" t="s">
        <v>580</v>
      </c>
      <c r="B26" s="172">
        <v>2</v>
      </c>
      <c r="C26" s="65">
        <v>2</v>
      </c>
      <c r="D26" s="65">
        <v>2</v>
      </c>
      <c r="E26" s="65">
        <v>2</v>
      </c>
      <c r="F26" s="65">
        <v>2</v>
      </c>
      <c r="G26" s="65">
        <v>0</v>
      </c>
      <c r="H26" s="65">
        <v>0</v>
      </c>
      <c r="I26" s="65">
        <v>1</v>
      </c>
      <c r="J26" s="65">
        <v>87</v>
      </c>
      <c r="K26" s="65">
        <v>0</v>
      </c>
      <c r="L26" s="65">
        <v>0</v>
      </c>
      <c r="M26" s="65">
        <v>65</v>
      </c>
      <c r="N26" s="65">
        <v>65</v>
      </c>
      <c r="O26" s="65">
        <v>0</v>
      </c>
      <c r="P26" s="65">
        <v>50</v>
      </c>
      <c r="Q26" s="65">
        <v>65</v>
      </c>
      <c r="R26" s="65">
        <v>65</v>
      </c>
      <c r="S26" s="65">
        <v>0</v>
      </c>
      <c r="T26" s="65">
        <v>50</v>
      </c>
      <c r="U26" s="173">
        <v>0</v>
      </c>
      <c r="V26" s="100" t="s">
        <v>580</v>
      </c>
      <c r="W26" s="172">
        <v>45</v>
      </c>
      <c r="X26" s="65">
        <v>1</v>
      </c>
      <c r="Y26" s="65">
        <v>3</v>
      </c>
      <c r="Z26" s="65">
        <v>2</v>
      </c>
      <c r="AA26" s="65">
        <v>1</v>
      </c>
      <c r="AB26" s="65">
        <v>0</v>
      </c>
      <c r="AC26" s="65">
        <v>0</v>
      </c>
      <c r="AD26" s="65">
        <v>0</v>
      </c>
      <c r="AE26" s="65">
        <v>31</v>
      </c>
      <c r="AF26" s="65">
        <v>0</v>
      </c>
      <c r="AG26" s="65">
        <v>2</v>
      </c>
      <c r="AH26" s="65">
        <v>0</v>
      </c>
      <c r="AI26" s="65">
        <v>3</v>
      </c>
      <c r="AJ26" s="65">
        <v>0</v>
      </c>
      <c r="AK26" s="65">
        <v>0</v>
      </c>
      <c r="AL26" s="65">
        <v>1</v>
      </c>
      <c r="AM26" s="65">
        <v>6</v>
      </c>
      <c r="AN26" s="65">
        <v>0</v>
      </c>
      <c r="AO26" s="65">
        <v>0</v>
      </c>
      <c r="AP26" s="65">
        <v>0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6</v>
      </c>
      <c r="E27" s="65">
        <v>5</v>
      </c>
      <c r="F27" s="65">
        <v>4</v>
      </c>
      <c r="G27" s="65">
        <v>4</v>
      </c>
      <c r="H27" s="65">
        <v>224</v>
      </c>
      <c r="I27" s="65">
        <v>3</v>
      </c>
      <c r="J27" s="65">
        <v>446</v>
      </c>
      <c r="K27" s="65">
        <v>3</v>
      </c>
      <c r="L27" s="65">
        <v>402</v>
      </c>
      <c r="M27" s="65">
        <v>1753</v>
      </c>
      <c r="N27" s="65">
        <v>397</v>
      </c>
      <c r="O27" s="65">
        <v>1356</v>
      </c>
      <c r="P27" s="65">
        <v>495</v>
      </c>
      <c r="Q27" s="65">
        <v>1753</v>
      </c>
      <c r="R27" s="65">
        <v>397</v>
      </c>
      <c r="S27" s="65">
        <v>1356</v>
      </c>
      <c r="T27" s="65">
        <v>495</v>
      </c>
      <c r="U27" s="173">
        <v>4202</v>
      </c>
      <c r="V27" s="100" t="s">
        <v>210</v>
      </c>
      <c r="W27" s="172">
        <v>503</v>
      </c>
      <c r="X27" s="65">
        <v>42</v>
      </c>
      <c r="Y27" s="65">
        <v>76</v>
      </c>
      <c r="Z27" s="65">
        <v>64</v>
      </c>
      <c r="AA27" s="65">
        <v>12</v>
      </c>
      <c r="AB27" s="65">
        <v>13</v>
      </c>
      <c r="AC27" s="65">
        <v>13</v>
      </c>
      <c r="AD27" s="65">
        <v>0</v>
      </c>
      <c r="AE27" s="65">
        <v>313</v>
      </c>
      <c r="AF27" s="65">
        <v>5</v>
      </c>
      <c r="AG27" s="65">
        <v>20</v>
      </c>
      <c r="AH27" s="65">
        <v>10</v>
      </c>
      <c r="AI27" s="65">
        <v>25</v>
      </c>
      <c r="AJ27" s="65">
        <v>9</v>
      </c>
      <c r="AK27" s="65">
        <v>26</v>
      </c>
      <c r="AL27" s="65">
        <v>5</v>
      </c>
      <c r="AM27" s="65">
        <v>43</v>
      </c>
      <c r="AN27" s="65">
        <v>0</v>
      </c>
      <c r="AO27" s="65">
        <v>0</v>
      </c>
      <c r="AP27" s="65">
        <v>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100</v>
      </c>
      <c r="N28" s="65">
        <v>20</v>
      </c>
      <c r="O28" s="65">
        <v>80</v>
      </c>
      <c r="P28" s="65">
        <v>0</v>
      </c>
      <c r="Q28" s="65">
        <v>100</v>
      </c>
      <c r="R28" s="65">
        <v>20</v>
      </c>
      <c r="S28" s="65">
        <v>80</v>
      </c>
      <c r="T28" s="65">
        <v>0</v>
      </c>
      <c r="U28" s="173">
        <v>0</v>
      </c>
      <c r="V28" s="100" t="s">
        <v>211</v>
      </c>
      <c r="W28" s="172">
        <v>19</v>
      </c>
      <c r="X28" s="65">
        <v>0</v>
      </c>
      <c r="Y28" s="65">
        <v>3</v>
      </c>
      <c r="Z28" s="65">
        <v>3</v>
      </c>
      <c r="AA28" s="65">
        <v>0</v>
      </c>
      <c r="AB28" s="65">
        <v>0</v>
      </c>
      <c r="AC28" s="65">
        <v>0</v>
      </c>
      <c r="AD28" s="65">
        <v>0</v>
      </c>
      <c r="AE28" s="65">
        <v>13</v>
      </c>
      <c r="AF28" s="65">
        <v>0</v>
      </c>
      <c r="AG28" s="65">
        <v>1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2</v>
      </c>
      <c r="AN28" s="65">
        <v>0</v>
      </c>
      <c r="AO28" s="65">
        <v>0</v>
      </c>
      <c r="AP28" s="65">
        <v>0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s="10" customFormat="1" ht="24.95" customHeight="1" x14ac:dyDescent="0.25">
      <c r="A29" s="100" t="s">
        <v>212</v>
      </c>
      <c r="B29" s="172">
        <v>3</v>
      </c>
      <c r="C29" s="65">
        <v>2</v>
      </c>
      <c r="D29" s="65">
        <v>3</v>
      </c>
      <c r="E29" s="65">
        <v>3</v>
      </c>
      <c r="F29" s="65">
        <v>2</v>
      </c>
      <c r="G29" s="65">
        <v>0</v>
      </c>
      <c r="H29" s="65">
        <v>0</v>
      </c>
      <c r="I29" s="65">
        <v>1</v>
      </c>
      <c r="J29" s="65">
        <v>4</v>
      </c>
      <c r="K29" s="65">
        <v>0</v>
      </c>
      <c r="L29" s="65">
        <v>0</v>
      </c>
      <c r="M29" s="65">
        <v>223</v>
      </c>
      <c r="N29" s="65">
        <v>78</v>
      </c>
      <c r="O29" s="65">
        <v>145</v>
      </c>
      <c r="P29" s="65">
        <v>205</v>
      </c>
      <c r="Q29" s="65">
        <v>223</v>
      </c>
      <c r="R29" s="65">
        <v>78</v>
      </c>
      <c r="S29" s="65">
        <v>145</v>
      </c>
      <c r="T29" s="65">
        <v>205</v>
      </c>
      <c r="U29" s="173">
        <v>0</v>
      </c>
      <c r="V29" s="100" t="s">
        <v>212</v>
      </c>
      <c r="W29" s="172">
        <v>78</v>
      </c>
      <c r="X29" s="65">
        <v>0</v>
      </c>
      <c r="Y29" s="65">
        <v>13</v>
      </c>
      <c r="Z29" s="65">
        <v>13</v>
      </c>
      <c r="AA29" s="65">
        <v>0</v>
      </c>
      <c r="AB29" s="65">
        <v>0</v>
      </c>
      <c r="AC29" s="65">
        <v>0</v>
      </c>
      <c r="AD29" s="65">
        <v>0</v>
      </c>
      <c r="AE29" s="65">
        <v>45</v>
      </c>
      <c r="AF29" s="65">
        <v>0</v>
      </c>
      <c r="AG29" s="65">
        <v>5</v>
      </c>
      <c r="AH29" s="65">
        <v>0</v>
      </c>
      <c r="AI29" s="65">
        <v>7</v>
      </c>
      <c r="AJ29" s="65">
        <v>0</v>
      </c>
      <c r="AK29" s="65">
        <v>7</v>
      </c>
      <c r="AL29" s="65">
        <v>0</v>
      </c>
      <c r="AM29" s="65">
        <v>0</v>
      </c>
      <c r="AN29" s="65">
        <v>0</v>
      </c>
      <c r="AO29" s="65">
        <v>1</v>
      </c>
      <c r="AP29" s="65">
        <v>0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s="10" customFormat="1" ht="24.95" customHeight="1" x14ac:dyDescent="0.25">
      <c r="A30" s="100" t="s">
        <v>213</v>
      </c>
      <c r="B30" s="172">
        <v>4</v>
      </c>
      <c r="C30" s="65">
        <v>3</v>
      </c>
      <c r="D30" s="65">
        <v>2</v>
      </c>
      <c r="E30" s="65">
        <v>1</v>
      </c>
      <c r="F30" s="65">
        <v>1</v>
      </c>
      <c r="G30" s="65">
        <v>2</v>
      </c>
      <c r="H30" s="65">
        <v>108</v>
      </c>
      <c r="I30" s="65">
        <v>1</v>
      </c>
      <c r="J30" s="65">
        <v>48</v>
      </c>
      <c r="K30" s="65">
        <v>0</v>
      </c>
      <c r="L30" s="65">
        <v>0</v>
      </c>
      <c r="M30" s="65">
        <v>86</v>
      </c>
      <c r="N30" s="65">
        <v>86</v>
      </c>
      <c r="O30" s="65">
        <v>0</v>
      </c>
      <c r="P30" s="65">
        <v>120</v>
      </c>
      <c r="Q30" s="65">
        <v>86</v>
      </c>
      <c r="R30" s="65">
        <v>86</v>
      </c>
      <c r="S30" s="65">
        <v>0</v>
      </c>
      <c r="T30" s="65">
        <v>120</v>
      </c>
      <c r="U30" s="173">
        <v>0</v>
      </c>
      <c r="V30" s="100" t="s">
        <v>213</v>
      </c>
      <c r="W30" s="172">
        <v>82</v>
      </c>
      <c r="X30" s="65">
        <v>13</v>
      </c>
      <c r="Y30" s="65">
        <v>9</v>
      </c>
      <c r="Z30" s="65">
        <v>9</v>
      </c>
      <c r="AA30" s="65">
        <v>0</v>
      </c>
      <c r="AB30" s="65">
        <v>8</v>
      </c>
      <c r="AC30" s="65">
        <v>8</v>
      </c>
      <c r="AD30" s="65">
        <v>0</v>
      </c>
      <c r="AE30" s="65">
        <v>45</v>
      </c>
      <c r="AF30" s="65">
        <v>1</v>
      </c>
      <c r="AG30" s="65">
        <v>6</v>
      </c>
      <c r="AH30" s="65">
        <v>1</v>
      </c>
      <c r="AI30" s="65">
        <v>5</v>
      </c>
      <c r="AJ30" s="65">
        <v>1</v>
      </c>
      <c r="AK30" s="65">
        <v>6</v>
      </c>
      <c r="AL30" s="65">
        <v>2</v>
      </c>
      <c r="AM30" s="65">
        <v>10</v>
      </c>
      <c r="AN30" s="65">
        <v>0</v>
      </c>
      <c r="AO30" s="65">
        <v>1</v>
      </c>
      <c r="AP30" s="65"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s="10" customFormat="1" ht="24.95" customHeight="1" x14ac:dyDescent="0.25">
      <c r="A31" s="100" t="s">
        <v>581</v>
      </c>
      <c r="B31" s="172">
        <v>25</v>
      </c>
      <c r="C31" s="65">
        <v>7</v>
      </c>
      <c r="D31" s="65">
        <v>8</v>
      </c>
      <c r="E31" s="65">
        <v>5</v>
      </c>
      <c r="F31" s="65">
        <v>6</v>
      </c>
      <c r="G31" s="65">
        <v>2</v>
      </c>
      <c r="H31" s="65">
        <v>84</v>
      </c>
      <c r="I31" s="65">
        <v>1</v>
      </c>
      <c r="J31" s="65">
        <v>12</v>
      </c>
      <c r="K31" s="65">
        <v>0</v>
      </c>
      <c r="L31" s="65">
        <v>0</v>
      </c>
      <c r="M31" s="65">
        <v>1029</v>
      </c>
      <c r="N31" s="65">
        <v>305</v>
      </c>
      <c r="O31" s="65">
        <v>724</v>
      </c>
      <c r="P31" s="65">
        <v>246</v>
      </c>
      <c r="Q31" s="65">
        <v>948</v>
      </c>
      <c r="R31" s="65">
        <v>285</v>
      </c>
      <c r="S31" s="65">
        <v>663</v>
      </c>
      <c r="T31" s="65">
        <v>246</v>
      </c>
      <c r="U31" s="173">
        <v>0</v>
      </c>
      <c r="V31" s="100" t="s">
        <v>581</v>
      </c>
      <c r="W31" s="172">
        <v>363</v>
      </c>
      <c r="X31" s="65">
        <v>34</v>
      </c>
      <c r="Y31" s="65">
        <v>74</v>
      </c>
      <c r="Z31" s="65">
        <v>55</v>
      </c>
      <c r="AA31" s="65">
        <v>19</v>
      </c>
      <c r="AB31" s="65">
        <v>17</v>
      </c>
      <c r="AC31" s="65">
        <v>17</v>
      </c>
      <c r="AD31" s="65">
        <v>0</v>
      </c>
      <c r="AE31" s="65">
        <v>202</v>
      </c>
      <c r="AF31" s="65">
        <v>9</v>
      </c>
      <c r="AG31" s="65">
        <v>17</v>
      </c>
      <c r="AH31" s="65">
        <v>1</v>
      </c>
      <c r="AI31" s="65">
        <v>28</v>
      </c>
      <c r="AJ31" s="65">
        <v>1</v>
      </c>
      <c r="AK31" s="65">
        <v>35</v>
      </c>
      <c r="AL31" s="65">
        <v>2</v>
      </c>
      <c r="AM31" s="65">
        <v>7</v>
      </c>
      <c r="AN31" s="65">
        <v>4</v>
      </c>
      <c r="AO31" s="65">
        <v>0</v>
      </c>
      <c r="AP31" s="65">
        <v>0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s="10" customFormat="1" ht="24.95" customHeight="1" x14ac:dyDescent="0.25">
      <c r="A32" s="100" t="s">
        <v>214</v>
      </c>
      <c r="B32" s="172">
        <v>10</v>
      </c>
      <c r="C32" s="65">
        <v>3</v>
      </c>
      <c r="D32" s="65">
        <v>3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443</v>
      </c>
      <c r="N32" s="65">
        <v>148</v>
      </c>
      <c r="O32" s="65">
        <v>295</v>
      </c>
      <c r="P32" s="65">
        <v>90</v>
      </c>
      <c r="Q32" s="65">
        <v>418</v>
      </c>
      <c r="R32" s="65">
        <v>123</v>
      </c>
      <c r="S32" s="65">
        <v>295</v>
      </c>
      <c r="T32" s="65">
        <v>141</v>
      </c>
      <c r="U32" s="173">
        <v>0</v>
      </c>
      <c r="V32" s="100" t="s">
        <v>214</v>
      </c>
      <c r="W32" s="172">
        <v>143</v>
      </c>
      <c r="X32" s="65">
        <v>11</v>
      </c>
      <c r="Y32" s="65">
        <v>22</v>
      </c>
      <c r="Z32" s="65">
        <v>22</v>
      </c>
      <c r="AA32" s="65">
        <v>0</v>
      </c>
      <c r="AB32" s="65">
        <v>3</v>
      </c>
      <c r="AC32" s="65">
        <v>3</v>
      </c>
      <c r="AD32" s="65">
        <v>0</v>
      </c>
      <c r="AE32" s="65">
        <v>79</v>
      </c>
      <c r="AF32" s="65">
        <v>4</v>
      </c>
      <c r="AG32" s="65">
        <v>21</v>
      </c>
      <c r="AH32" s="65">
        <v>0</v>
      </c>
      <c r="AI32" s="65">
        <v>11</v>
      </c>
      <c r="AJ32" s="65">
        <v>1</v>
      </c>
      <c r="AK32" s="65">
        <v>8</v>
      </c>
      <c r="AL32" s="65">
        <v>0</v>
      </c>
      <c r="AM32" s="65">
        <v>2</v>
      </c>
      <c r="AN32" s="65">
        <v>1</v>
      </c>
      <c r="AO32" s="65">
        <v>0</v>
      </c>
      <c r="AP32" s="65">
        <v>2</v>
      </c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s="10" customFormat="1" ht="24.95" customHeight="1" x14ac:dyDescent="0.25">
      <c r="A33" s="100" t="s">
        <v>582</v>
      </c>
      <c r="B33" s="172">
        <v>18</v>
      </c>
      <c r="C33" s="65">
        <v>5</v>
      </c>
      <c r="D33" s="65">
        <v>5</v>
      </c>
      <c r="E33" s="65">
        <v>4</v>
      </c>
      <c r="F33" s="65">
        <v>5</v>
      </c>
      <c r="G33" s="65">
        <v>5</v>
      </c>
      <c r="H33" s="65">
        <v>144</v>
      </c>
      <c r="I33" s="65">
        <v>3</v>
      </c>
      <c r="J33" s="65">
        <v>49</v>
      </c>
      <c r="K33" s="65">
        <v>0</v>
      </c>
      <c r="L33" s="65">
        <v>0</v>
      </c>
      <c r="M33" s="65">
        <v>256</v>
      </c>
      <c r="N33" s="65">
        <v>186</v>
      </c>
      <c r="O33" s="65">
        <v>70</v>
      </c>
      <c r="P33" s="65">
        <v>310</v>
      </c>
      <c r="Q33" s="65">
        <v>280</v>
      </c>
      <c r="R33" s="65">
        <v>172</v>
      </c>
      <c r="S33" s="65">
        <v>108</v>
      </c>
      <c r="T33" s="65">
        <v>310</v>
      </c>
      <c r="U33" s="173">
        <v>0</v>
      </c>
      <c r="V33" s="100" t="s">
        <v>582</v>
      </c>
      <c r="W33" s="172">
        <v>223</v>
      </c>
      <c r="X33" s="65">
        <v>40</v>
      </c>
      <c r="Y33" s="65">
        <v>58</v>
      </c>
      <c r="Z33" s="65">
        <v>37</v>
      </c>
      <c r="AA33" s="65">
        <v>21</v>
      </c>
      <c r="AB33" s="65">
        <v>16</v>
      </c>
      <c r="AC33" s="65">
        <v>16</v>
      </c>
      <c r="AD33" s="65">
        <v>0</v>
      </c>
      <c r="AE33" s="65">
        <v>104</v>
      </c>
      <c r="AF33" s="65">
        <v>3</v>
      </c>
      <c r="AG33" s="65">
        <v>13</v>
      </c>
      <c r="AH33" s="65">
        <v>4</v>
      </c>
      <c r="AI33" s="65">
        <v>12</v>
      </c>
      <c r="AJ33" s="65">
        <v>4</v>
      </c>
      <c r="AK33" s="65">
        <v>14</v>
      </c>
      <c r="AL33" s="65">
        <v>8</v>
      </c>
      <c r="AM33" s="65">
        <v>11</v>
      </c>
      <c r="AN33" s="65">
        <v>0</v>
      </c>
      <c r="AO33" s="65">
        <v>11</v>
      </c>
      <c r="AP33" s="65">
        <v>5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 s="10" customFormat="1" ht="24.95" customHeight="1" x14ac:dyDescent="0.25">
      <c r="A34" s="100" t="s">
        <v>583</v>
      </c>
      <c r="B34" s="172">
        <v>37</v>
      </c>
      <c r="C34" s="65">
        <v>12</v>
      </c>
      <c r="D34" s="65">
        <v>13</v>
      </c>
      <c r="E34" s="65">
        <v>12</v>
      </c>
      <c r="F34" s="65">
        <v>12</v>
      </c>
      <c r="G34" s="65">
        <v>7</v>
      </c>
      <c r="H34" s="65">
        <v>380</v>
      </c>
      <c r="I34" s="65">
        <v>34</v>
      </c>
      <c r="J34" s="65">
        <v>819</v>
      </c>
      <c r="K34" s="65">
        <v>0</v>
      </c>
      <c r="L34" s="65">
        <v>0</v>
      </c>
      <c r="M34" s="65">
        <v>1829</v>
      </c>
      <c r="N34" s="65">
        <v>1110</v>
      </c>
      <c r="O34" s="65">
        <v>719</v>
      </c>
      <c r="P34" s="65">
        <v>1348</v>
      </c>
      <c r="Q34" s="65">
        <v>1604</v>
      </c>
      <c r="R34" s="65">
        <v>1085</v>
      </c>
      <c r="S34" s="65">
        <v>519</v>
      </c>
      <c r="T34" s="65">
        <v>1328</v>
      </c>
      <c r="U34" s="173">
        <v>0</v>
      </c>
      <c r="V34" s="100" t="s">
        <v>583</v>
      </c>
      <c r="W34" s="172">
        <v>211</v>
      </c>
      <c r="X34" s="65">
        <v>37</v>
      </c>
      <c r="Y34" s="65">
        <v>57</v>
      </c>
      <c r="Z34" s="65">
        <v>36</v>
      </c>
      <c r="AA34" s="65">
        <v>21</v>
      </c>
      <c r="AB34" s="65">
        <v>10</v>
      </c>
      <c r="AC34" s="65">
        <v>10</v>
      </c>
      <c r="AD34" s="65">
        <v>0</v>
      </c>
      <c r="AE34" s="65">
        <v>96</v>
      </c>
      <c r="AF34" s="65">
        <v>0</v>
      </c>
      <c r="AG34" s="65">
        <v>14</v>
      </c>
      <c r="AH34" s="65">
        <v>0</v>
      </c>
      <c r="AI34" s="65">
        <v>15</v>
      </c>
      <c r="AJ34" s="65">
        <v>0</v>
      </c>
      <c r="AK34" s="65">
        <v>12</v>
      </c>
      <c r="AL34" s="65">
        <v>3</v>
      </c>
      <c r="AM34" s="65">
        <v>9</v>
      </c>
      <c r="AN34" s="65">
        <v>1</v>
      </c>
      <c r="AO34" s="65">
        <v>8</v>
      </c>
      <c r="AP34" s="65">
        <v>23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 s="10" customFormat="1" ht="24.95" customHeight="1" x14ac:dyDescent="0.25">
      <c r="A35" s="100" t="s">
        <v>199</v>
      </c>
      <c r="B35" s="172">
        <v>27</v>
      </c>
      <c r="C35" s="65">
        <v>6</v>
      </c>
      <c r="D35" s="65">
        <v>6</v>
      </c>
      <c r="E35" s="65">
        <v>6</v>
      </c>
      <c r="F35" s="65">
        <v>7</v>
      </c>
      <c r="G35" s="65">
        <v>5</v>
      </c>
      <c r="H35" s="65">
        <v>326</v>
      </c>
      <c r="I35" s="65">
        <v>2</v>
      </c>
      <c r="J35" s="65">
        <v>77</v>
      </c>
      <c r="K35" s="65">
        <v>0</v>
      </c>
      <c r="L35" s="65">
        <v>0</v>
      </c>
      <c r="M35" s="65">
        <v>1049</v>
      </c>
      <c r="N35" s="65">
        <v>507</v>
      </c>
      <c r="O35" s="65">
        <v>542</v>
      </c>
      <c r="P35" s="65">
        <v>315</v>
      </c>
      <c r="Q35" s="65">
        <v>1041</v>
      </c>
      <c r="R35" s="65">
        <v>499</v>
      </c>
      <c r="S35" s="65">
        <v>542</v>
      </c>
      <c r="T35" s="65">
        <v>315</v>
      </c>
      <c r="U35" s="173">
        <v>0</v>
      </c>
      <c r="V35" s="100" t="s">
        <v>199</v>
      </c>
      <c r="W35" s="172">
        <v>602</v>
      </c>
      <c r="X35" s="65">
        <v>97</v>
      </c>
      <c r="Y35" s="65">
        <v>113</v>
      </c>
      <c r="Z35" s="65">
        <v>83</v>
      </c>
      <c r="AA35" s="65">
        <v>30</v>
      </c>
      <c r="AB35" s="65">
        <v>32</v>
      </c>
      <c r="AC35" s="65">
        <v>30</v>
      </c>
      <c r="AD35" s="65">
        <v>2</v>
      </c>
      <c r="AE35" s="65">
        <v>352</v>
      </c>
      <c r="AF35" s="65">
        <v>7</v>
      </c>
      <c r="AG35" s="65">
        <v>26</v>
      </c>
      <c r="AH35" s="65">
        <v>6</v>
      </c>
      <c r="AI35" s="65">
        <v>27</v>
      </c>
      <c r="AJ35" s="65">
        <v>12</v>
      </c>
      <c r="AK35" s="65">
        <v>32</v>
      </c>
      <c r="AL35" s="65">
        <v>6</v>
      </c>
      <c r="AM35" s="65">
        <v>36</v>
      </c>
      <c r="AN35" s="65">
        <v>11</v>
      </c>
      <c r="AO35" s="65">
        <v>16</v>
      </c>
      <c r="AP35" s="65">
        <v>23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s="10" customFormat="1" ht="24.95" customHeight="1" x14ac:dyDescent="0.25">
      <c r="A36" s="100" t="s">
        <v>215</v>
      </c>
      <c r="B36" s="186">
        <v>2</v>
      </c>
      <c r="C36" s="179">
        <v>1</v>
      </c>
      <c r="D36" s="179">
        <v>1</v>
      </c>
      <c r="E36" s="179">
        <v>0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22</v>
      </c>
      <c r="N36" s="179">
        <v>22</v>
      </c>
      <c r="O36" s="179">
        <v>0</v>
      </c>
      <c r="P36" s="179">
        <v>55</v>
      </c>
      <c r="Q36" s="179">
        <v>22</v>
      </c>
      <c r="R36" s="179">
        <v>22</v>
      </c>
      <c r="S36" s="179">
        <v>0</v>
      </c>
      <c r="T36" s="179">
        <v>0</v>
      </c>
      <c r="U36" s="199">
        <v>0</v>
      </c>
      <c r="V36" s="100" t="s">
        <v>215</v>
      </c>
      <c r="W36" s="186">
        <v>27</v>
      </c>
      <c r="X36" s="179">
        <v>2</v>
      </c>
      <c r="Y36" s="179">
        <v>1</v>
      </c>
      <c r="Z36" s="179">
        <v>1</v>
      </c>
      <c r="AA36" s="179">
        <v>0</v>
      </c>
      <c r="AB36" s="179">
        <v>2</v>
      </c>
      <c r="AC36" s="179">
        <v>2</v>
      </c>
      <c r="AD36" s="179">
        <v>0</v>
      </c>
      <c r="AE36" s="179">
        <v>11</v>
      </c>
      <c r="AF36" s="179">
        <v>0</v>
      </c>
      <c r="AG36" s="179">
        <v>2</v>
      </c>
      <c r="AH36" s="179">
        <v>0</v>
      </c>
      <c r="AI36" s="179">
        <v>1</v>
      </c>
      <c r="AJ36" s="179">
        <v>0</v>
      </c>
      <c r="AK36" s="179">
        <v>1</v>
      </c>
      <c r="AL36" s="179">
        <v>0</v>
      </c>
      <c r="AM36" s="179">
        <v>11</v>
      </c>
      <c r="AN36" s="179">
        <v>0</v>
      </c>
      <c r="AO36" s="179">
        <v>0</v>
      </c>
      <c r="AP36" s="179">
        <v>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s="112" customFormat="1" ht="24.95" customHeight="1" x14ac:dyDescent="0.25">
      <c r="A37" s="10"/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7" t="s">
        <v>24</v>
      </c>
      <c r="W37" s="14"/>
      <c r="X37" s="14" t="s">
        <v>51</v>
      </c>
      <c r="Y37" s="5"/>
      <c r="Z37" s="14"/>
      <c r="AA37" s="14"/>
      <c r="AB37" s="5"/>
      <c r="AC37" s="24" t="s">
        <v>52</v>
      </c>
      <c r="AD37" s="5"/>
      <c r="AE37" s="13"/>
      <c r="AF37" s="14"/>
      <c r="AG37" s="5"/>
      <c r="AH37" s="24" t="s">
        <v>53</v>
      </c>
      <c r="AI37" s="24"/>
      <c r="AJ37" s="5"/>
      <c r="AK37" s="5"/>
      <c r="AL37" s="5"/>
      <c r="AM37" s="24"/>
      <c r="AN37" s="24"/>
      <c r="AO37" s="9"/>
      <c r="AP37" s="9"/>
      <c r="AQ37" s="105"/>
    </row>
    <row r="38" spans="1:69" s="112" customFormat="1" x14ac:dyDescent="0.25">
      <c r="A38" s="10"/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"/>
      <c r="W38" s="16"/>
      <c r="X38" s="13"/>
      <c r="Y38" s="14"/>
      <c r="Z38" s="14"/>
      <c r="AA38" s="14"/>
      <c r="AB38" s="5"/>
      <c r="AC38" s="13" t="s">
        <v>14</v>
      </c>
      <c r="AD38" s="5"/>
      <c r="AE38" s="13"/>
      <c r="AF38" s="14"/>
      <c r="AG38" s="5"/>
      <c r="AH38" s="14"/>
      <c r="AI38" s="13"/>
      <c r="AJ38" s="14"/>
      <c r="AK38" s="14"/>
      <c r="AL38" s="14"/>
      <c r="AM38" s="14"/>
      <c r="AN38" s="14"/>
      <c r="AO38" s="9"/>
      <c r="AP38" s="9"/>
    </row>
    <row r="39" spans="1:69" s="12" customFormat="1" ht="16.5" customHeight="1" x14ac:dyDescent="0.25">
      <c r="B39" s="6"/>
      <c r="C39" s="6"/>
      <c r="D39" s="4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9" t="s">
        <v>25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s="5" customFormat="1" ht="14.25" x14ac:dyDescent="0.2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28" t="s">
        <v>55</v>
      </c>
      <c r="W40" s="329"/>
      <c r="X40" s="329"/>
      <c r="Y40" s="329"/>
      <c r="Z40" s="329"/>
      <c r="AA40" s="329"/>
      <c r="AB40" s="329"/>
      <c r="AC40" s="329"/>
      <c r="AD40" s="329"/>
      <c r="AE40" s="32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115" customFormat="1" x14ac:dyDescent="0.25">
      <c r="A41" s="3"/>
      <c r="B41" s="113"/>
      <c r="C41" s="113"/>
      <c r="D41" s="11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1"/>
      <c r="AG41" s="31"/>
      <c r="AH41" s="31"/>
      <c r="AI41" s="31"/>
      <c r="AJ41" s="31"/>
      <c r="AK41" s="31"/>
      <c r="AL41" s="31"/>
      <c r="AM41" s="31"/>
      <c r="AN41" s="31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69" s="115" customFormat="1" x14ac:dyDescent="0.25">
      <c r="B42" s="113"/>
      <c r="C42" s="113"/>
      <c r="D42" s="114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</row>
    <row r="43" spans="1:69" s="115" customFormat="1" x14ac:dyDescent="0.25">
      <c r="B43" s="113"/>
      <c r="C43" s="113"/>
      <c r="D43" s="114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</row>
    <row r="44" spans="1:69" s="115" customFormat="1" x14ac:dyDescent="0.25">
      <c r="B44" s="113"/>
      <c r="C44" s="113"/>
      <c r="D44" s="114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1:69" s="115" customFormat="1" x14ac:dyDescent="0.25">
      <c r="B45" s="113"/>
      <c r="C45" s="113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</row>
    <row r="46" spans="1:69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</row>
    <row r="48" spans="1:69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</row>
    <row r="49" spans="2:69" s="115" customFormat="1" x14ac:dyDescent="0.25">
      <c r="B49" s="113"/>
      <c r="C49" s="113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</row>
  </sheetData>
  <mergeCells count="80">
    <mergeCell ref="T1:U1"/>
    <mergeCell ref="AO1:AP1"/>
    <mergeCell ref="T2:U2"/>
    <mergeCell ref="AO2:AP2"/>
    <mergeCell ref="V40:AE41"/>
    <mergeCell ref="A3:U3"/>
    <mergeCell ref="V3:AP3"/>
    <mergeCell ref="A5:U5"/>
    <mergeCell ref="V5:AP5"/>
    <mergeCell ref="A6:A11"/>
    <mergeCell ref="B6:L7"/>
    <mergeCell ref="M6:U7"/>
    <mergeCell ref="V6:V11"/>
    <mergeCell ref="B8:B9"/>
    <mergeCell ref="C8:C9"/>
    <mergeCell ref="W6:AP6"/>
    <mergeCell ref="W7:X8"/>
    <mergeCell ref="Y7:AL7"/>
    <mergeCell ref="AM7:AP7"/>
    <mergeCell ref="AI8:AJ8"/>
    <mergeCell ref="AK8:AL8"/>
    <mergeCell ref="AM8:AN8"/>
    <mergeCell ref="AO8:AP8"/>
    <mergeCell ref="I8:J9"/>
    <mergeCell ref="K8:L9"/>
    <mergeCell ref="M8:P8"/>
    <mergeCell ref="Q8:T8"/>
    <mergeCell ref="M9:O9"/>
    <mergeCell ref="P9:P11"/>
    <mergeCell ref="Q10:Q11"/>
    <mergeCell ref="R10:R11"/>
    <mergeCell ref="S10:S11"/>
    <mergeCell ref="T9:T11"/>
    <mergeCell ref="J10:J11"/>
    <mergeCell ref="K10:K11"/>
    <mergeCell ref="X9:X11"/>
    <mergeCell ref="AG9:AG11"/>
    <mergeCell ref="AH9:AH11"/>
    <mergeCell ref="AB10:AB11"/>
    <mergeCell ref="AC10:AC11"/>
    <mergeCell ref="AD10:AD11"/>
    <mergeCell ref="Y9:AA9"/>
    <mergeCell ref="AB9:AD9"/>
    <mergeCell ref="Y10:Y11"/>
    <mergeCell ref="AE9:AE11"/>
    <mergeCell ref="AF9:AF11"/>
    <mergeCell ref="Z10:Z11"/>
    <mergeCell ref="AA10:AA11"/>
    <mergeCell ref="F8:F9"/>
    <mergeCell ref="G8:H9"/>
    <mergeCell ref="Q9:S9"/>
    <mergeCell ref="AO9:AO11"/>
    <mergeCell ref="AP9:AP11"/>
    <mergeCell ref="AK9:AK11"/>
    <mergeCell ref="AL9:AL11"/>
    <mergeCell ref="AM9:AM11"/>
    <mergeCell ref="AN9:AN11"/>
    <mergeCell ref="AI9:AI11"/>
    <mergeCell ref="AJ9:AJ11"/>
    <mergeCell ref="U8:U11"/>
    <mergeCell ref="Y8:AD8"/>
    <mergeCell ref="AE8:AF8"/>
    <mergeCell ref="AG8:AH8"/>
    <mergeCell ref="W9:W11"/>
    <mergeCell ref="V4:AP4"/>
    <mergeCell ref="B10:B11"/>
    <mergeCell ref="C10:C11"/>
    <mergeCell ref="D10:D11"/>
    <mergeCell ref="E10:E11"/>
    <mergeCell ref="F10:F11"/>
    <mergeCell ref="G10:G11"/>
    <mergeCell ref="H10:H11"/>
    <mergeCell ref="I10:I11"/>
    <mergeCell ref="L10:L11"/>
    <mergeCell ref="M10:M11"/>
    <mergeCell ref="N10:N11"/>
    <mergeCell ref="O10:O11"/>
    <mergeCell ref="A4:U4"/>
    <mergeCell ref="D8:D9"/>
    <mergeCell ref="E8:E9"/>
  </mergeCells>
  <phoneticPr fontId="8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Q49"/>
  <sheetViews>
    <sheetView zoomScale="70" zoomScaleNormal="70" workbookViewId="0"/>
  </sheetViews>
  <sheetFormatPr defaultRowHeight="16.5" x14ac:dyDescent="0.25"/>
  <cols>
    <col min="1" max="1" width="19.5" customWidth="1"/>
    <col min="2" max="3" width="12.25" style="1" customWidth="1"/>
    <col min="4" max="4" width="12.25" style="2" customWidth="1"/>
    <col min="5" max="21" width="12.25" style="1" customWidth="1"/>
    <col min="22" max="22" width="19.5" customWidth="1"/>
    <col min="23" max="42" width="12.25" style="1" customWidth="1"/>
    <col min="43" max="43" width="9.625" style="1" customWidth="1"/>
    <col min="44" max="44" width="7.25" style="1" customWidth="1"/>
    <col min="45" max="69" width="9" style="1" customWidth="1"/>
  </cols>
  <sheetData>
    <row r="1" spans="1:69" s="27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95" t="s">
        <v>294</v>
      </c>
      <c r="T1" s="417" t="s">
        <v>501</v>
      </c>
      <c r="U1" s="427"/>
      <c r="V1" s="101" t="s">
        <v>261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8"/>
      <c r="AM1" s="110"/>
      <c r="AN1" s="96" t="s">
        <v>294</v>
      </c>
      <c r="AO1" s="417" t="s">
        <v>501</v>
      </c>
      <c r="AP1" s="427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s="27" customFormat="1" ht="21.95" customHeight="1" x14ac:dyDescent="0.25">
      <c r="A2" s="201" t="s">
        <v>747</v>
      </c>
      <c r="B2" s="47" t="s">
        <v>295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7"/>
      <c r="S2" s="95" t="s">
        <v>296</v>
      </c>
      <c r="T2" s="253" t="s">
        <v>0</v>
      </c>
      <c r="U2" s="255"/>
      <c r="V2" s="201" t="s">
        <v>747</v>
      </c>
      <c r="W2" s="47" t="s">
        <v>295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4"/>
      <c r="AM2" s="111"/>
      <c r="AN2" s="96" t="s">
        <v>296</v>
      </c>
      <c r="AO2" s="253" t="s">
        <v>0</v>
      </c>
      <c r="AP2" s="255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 s="8" customFormat="1" ht="30" customHeight="1" x14ac:dyDescent="0.25">
      <c r="A3" s="267" t="s">
        <v>704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335"/>
      <c r="S3" s="335"/>
      <c r="T3" s="335"/>
      <c r="U3" s="428"/>
      <c r="V3" s="332" t="s">
        <v>705</v>
      </c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335"/>
      <c r="AN3" s="268"/>
      <c r="AO3" s="268"/>
      <c r="AP3" s="26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8" customFormat="1" ht="26.1" customHeight="1" x14ac:dyDescent="0.25">
      <c r="A4" s="424" t="s">
        <v>719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424" t="s">
        <v>720</v>
      </c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s="8" customFormat="1" ht="20.100000000000001" customHeight="1" x14ac:dyDescent="0.25">
      <c r="A5" s="261" t="s">
        <v>706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  <c r="V5" s="261" t="s">
        <v>706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12" customFormat="1" ht="19.5" customHeight="1" x14ac:dyDescent="0.25">
      <c r="A6" s="282" t="s">
        <v>681</v>
      </c>
      <c r="B6" s="278" t="s">
        <v>680</v>
      </c>
      <c r="C6" s="397"/>
      <c r="D6" s="397"/>
      <c r="E6" s="397"/>
      <c r="F6" s="397"/>
      <c r="G6" s="397"/>
      <c r="H6" s="397"/>
      <c r="I6" s="397"/>
      <c r="J6" s="397"/>
      <c r="K6" s="397"/>
      <c r="L6" s="270"/>
      <c r="M6" s="278" t="s">
        <v>671</v>
      </c>
      <c r="N6" s="397"/>
      <c r="O6" s="397"/>
      <c r="P6" s="397"/>
      <c r="Q6" s="397"/>
      <c r="R6" s="397"/>
      <c r="S6" s="397"/>
      <c r="T6" s="397"/>
      <c r="U6" s="270"/>
      <c r="V6" s="282" t="s">
        <v>686</v>
      </c>
      <c r="W6" s="279" t="s">
        <v>687</v>
      </c>
      <c r="X6" s="279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53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12" customFormat="1" x14ac:dyDescent="0.25">
      <c r="A7" s="429"/>
      <c r="B7" s="256"/>
      <c r="C7" s="333"/>
      <c r="D7" s="333"/>
      <c r="E7" s="333"/>
      <c r="F7" s="333"/>
      <c r="G7" s="333"/>
      <c r="H7" s="333"/>
      <c r="I7" s="333"/>
      <c r="J7" s="333"/>
      <c r="K7" s="333"/>
      <c r="L7" s="257"/>
      <c r="M7" s="256"/>
      <c r="N7" s="333"/>
      <c r="O7" s="333"/>
      <c r="P7" s="333"/>
      <c r="Q7" s="333"/>
      <c r="R7" s="333"/>
      <c r="S7" s="333"/>
      <c r="T7" s="333"/>
      <c r="U7" s="257"/>
      <c r="V7" s="429"/>
      <c r="W7" s="278" t="s">
        <v>342</v>
      </c>
      <c r="X7" s="279"/>
      <c r="Y7" s="255" t="s">
        <v>688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5"/>
      <c r="AM7" s="253" t="s">
        <v>689</v>
      </c>
      <c r="AN7" s="254"/>
      <c r="AO7" s="254"/>
      <c r="AP7" s="254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2" customFormat="1" ht="33.75" customHeight="1" x14ac:dyDescent="0.25">
      <c r="A8" s="429"/>
      <c r="B8" s="245" t="s">
        <v>365</v>
      </c>
      <c r="C8" s="245" t="s">
        <v>672</v>
      </c>
      <c r="D8" s="285" t="s">
        <v>129</v>
      </c>
      <c r="E8" s="285" t="s">
        <v>682</v>
      </c>
      <c r="F8" s="281" t="s">
        <v>712</v>
      </c>
      <c r="G8" s="285" t="s">
        <v>713</v>
      </c>
      <c r="H8" s="292"/>
      <c r="I8" s="285" t="s">
        <v>525</v>
      </c>
      <c r="J8" s="286"/>
      <c r="K8" s="285" t="s">
        <v>707</v>
      </c>
      <c r="L8" s="286"/>
      <c r="M8" s="237" t="s">
        <v>708</v>
      </c>
      <c r="N8" s="237"/>
      <c r="O8" s="237"/>
      <c r="P8" s="237"/>
      <c r="Q8" s="237" t="s">
        <v>673</v>
      </c>
      <c r="R8" s="237"/>
      <c r="S8" s="237"/>
      <c r="T8" s="237"/>
      <c r="U8" s="236" t="s">
        <v>484</v>
      </c>
      <c r="V8" s="429"/>
      <c r="W8" s="256"/>
      <c r="X8" s="259"/>
      <c r="Y8" s="255" t="s">
        <v>690</v>
      </c>
      <c r="Z8" s="255"/>
      <c r="AA8" s="237"/>
      <c r="AB8" s="237"/>
      <c r="AC8" s="237"/>
      <c r="AD8" s="237"/>
      <c r="AE8" s="425" t="s">
        <v>718</v>
      </c>
      <c r="AF8" s="249"/>
      <c r="AG8" s="249" t="s">
        <v>717</v>
      </c>
      <c r="AH8" s="249"/>
      <c r="AI8" s="249" t="s">
        <v>714</v>
      </c>
      <c r="AJ8" s="249"/>
      <c r="AK8" s="249" t="s">
        <v>715</v>
      </c>
      <c r="AL8" s="249"/>
      <c r="AM8" s="249" t="s">
        <v>716</v>
      </c>
      <c r="AN8" s="249"/>
      <c r="AO8" s="249" t="s">
        <v>683</v>
      </c>
      <c r="AP8" s="321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s="12" customFormat="1" ht="24.75" customHeight="1" x14ac:dyDescent="0.25">
      <c r="A9" s="429"/>
      <c r="B9" s="430"/>
      <c r="C9" s="430"/>
      <c r="D9" s="283"/>
      <c r="E9" s="283"/>
      <c r="F9" s="283"/>
      <c r="G9" s="293"/>
      <c r="H9" s="294"/>
      <c r="I9" s="283"/>
      <c r="J9" s="287"/>
      <c r="K9" s="283"/>
      <c r="L9" s="287"/>
      <c r="M9" s="253" t="s">
        <v>528</v>
      </c>
      <c r="N9" s="254"/>
      <c r="O9" s="254"/>
      <c r="P9" s="316" t="s">
        <v>709</v>
      </c>
      <c r="Q9" s="237" t="s">
        <v>528</v>
      </c>
      <c r="R9" s="237"/>
      <c r="S9" s="237"/>
      <c r="T9" s="316" t="s">
        <v>709</v>
      </c>
      <c r="U9" s="244"/>
      <c r="V9" s="429"/>
      <c r="W9" s="235" t="s">
        <v>675</v>
      </c>
      <c r="X9" s="235" t="s">
        <v>674</v>
      </c>
      <c r="Y9" s="237" t="s">
        <v>371</v>
      </c>
      <c r="Z9" s="237"/>
      <c r="AA9" s="237"/>
      <c r="AB9" s="237" t="s">
        <v>68</v>
      </c>
      <c r="AC9" s="237"/>
      <c r="AD9" s="237"/>
      <c r="AE9" s="235" t="s">
        <v>675</v>
      </c>
      <c r="AF9" s="235" t="s">
        <v>685</v>
      </c>
      <c r="AG9" s="235" t="s">
        <v>691</v>
      </c>
      <c r="AH9" s="235" t="s">
        <v>674</v>
      </c>
      <c r="AI9" s="235" t="s">
        <v>691</v>
      </c>
      <c r="AJ9" s="235" t="s">
        <v>685</v>
      </c>
      <c r="AK9" s="235" t="s">
        <v>691</v>
      </c>
      <c r="AL9" s="235" t="s">
        <v>685</v>
      </c>
      <c r="AM9" s="235" t="s">
        <v>675</v>
      </c>
      <c r="AN9" s="235" t="s">
        <v>674</v>
      </c>
      <c r="AO9" s="235" t="s">
        <v>675</v>
      </c>
      <c r="AP9" s="325" t="s">
        <v>674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s="12" customFormat="1" ht="24.75" customHeight="1" x14ac:dyDescent="0.25">
      <c r="A10" s="429"/>
      <c r="B10" s="316" t="s">
        <v>710</v>
      </c>
      <c r="C10" s="316" t="s">
        <v>710</v>
      </c>
      <c r="D10" s="316" t="s">
        <v>710</v>
      </c>
      <c r="E10" s="316" t="s">
        <v>710</v>
      </c>
      <c r="F10" s="316" t="s">
        <v>710</v>
      </c>
      <c r="G10" s="316" t="s">
        <v>710</v>
      </c>
      <c r="H10" s="316" t="s">
        <v>711</v>
      </c>
      <c r="I10" s="316" t="s">
        <v>710</v>
      </c>
      <c r="J10" s="241" t="s">
        <v>676</v>
      </c>
      <c r="K10" s="316" t="s">
        <v>710</v>
      </c>
      <c r="L10" s="241" t="s">
        <v>676</v>
      </c>
      <c r="M10" s="247" t="s">
        <v>677</v>
      </c>
      <c r="N10" s="236" t="s">
        <v>693</v>
      </c>
      <c r="O10" s="410" t="s">
        <v>694</v>
      </c>
      <c r="P10" s="322"/>
      <c r="Q10" s="236" t="s">
        <v>692</v>
      </c>
      <c r="R10" s="236" t="s">
        <v>678</v>
      </c>
      <c r="S10" s="236" t="s">
        <v>694</v>
      </c>
      <c r="T10" s="322"/>
      <c r="U10" s="244"/>
      <c r="V10" s="429"/>
      <c r="W10" s="235"/>
      <c r="X10" s="235"/>
      <c r="Y10" s="236" t="s">
        <v>695</v>
      </c>
      <c r="Z10" s="236" t="s">
        <v>679</v>
      </c>
      <c r="AA10" s="236" t="s">
        <v>78</v>
      </c>
      <c r="AB10" s="236" t="s">
        <v>695</v>
      </c>
      <c r="AC10" s="236" t="s">
        <v>679</v>
      </c>
      <c r="AD10" s="236" t="s">
        <v>377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32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s="12" customFormat="1" ht="61.5" customHeight="1" x14ac:dyDescent="0.25">
      <c r="A11" s="404"/>
      <c r="B11" s="322"/>
      <c r="C11" s="322"/>
      <c r="D11" s="322"/>
      <c r="E11" s="322"/>
      <c r="F11" s="322"/>
      <c r="G11" s="322"/>
      <c r="H11" s="322"/>
      <c r="I11" s="322"/>
      <c r="J11" s="242"/>
      <c r="K11" s="322"/>
      <c r="L11" s="242"/>
      <c r="M11" s="248"/>
      <c r="N11" s="244"/>
      <c r="O11" s="426"/>
      <c r="P11" s="322"/>
      <c r="Q11" s="244"/>
      <c r="R11" s="244"/>
      <c r="S11" s="244"/>
      <c r="T11" s="322"/>
      <c r="U11" s="244"/>
      <c r="V11" s="404"/>
      <c r="W11" s="235"/>
      <c r="X11" s="235"/>
      <c r="Y11" s="260"/>
      <c r="Z11" s="260"/>
      <c r="AA11" s="260"/>
      <c r="AB11" s="260"/>
      <c r="AC11" s="260"/>
      <c r="AD11" s="260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32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10" customFormat="1" ht="24.95" customHeight="1" x14ac:dyDescent="0.25">
      <c r="A12" s="73" t="s">
        <v>193</v>
      </c>
      <c r="B12" s="188">
        <f t="shared" ref="B12:U12" si="0">SUM(B13:B36)</f>
        <v>262</v>
      </c>
      <c r="C12" s="189">
        <f t="shared" si="0"/>
        <v>98</v>
      </c>
      <c r="D12" s="189">
        <f t="shared" si="0"/>
        <v>116</v>
      </c>
      <c r="E12" s="189">
        <f t="shared" si="0"/>
        <v>85</v>
      </c>
      <c r="F12" s="189">
        <f t="shared" si="0"/>
        <v>471</v>
      </c>
      <c r="G12" s="189">
        <f t="shared" si="0"/>
        <v>52</v>
      </c>
      <c r="H12" s="189">
        <f t="shared" si="0"/>
        <v>2599</v>
      </c>
      <c r="I12" s="189">
        <f t="shared" si="0"/>
        <v>86</v>
      </c>
      <c r="J12" s="189">
        <f t="shared" si="0"/>
        <v>3402</v>
      </c>
      <c r="K12" s="189">
        <f t="shared" si="0"/>
        <v>8</v>
      </c>
      <c r="L12" s="189">
        <f t="shared" si="0"/>
        <v>645</v>
      </c>
      <c r="M12" s="189">
        <f t="shared" si="0"/>
        <v>23606</v>
      </c>
      <c r="N12" s="189">
        <f t="shared" si="0"/>
        <v>7334</v>
      </c>
      <c r="O12" s="189">
        <f t="shared" si="0"/>
        <v>16272</v>
      </c>
      <c r="P12" s="189">
        <f t="shared" si="0"/>
        <v>6159</v>
      </c>
      <c r="Q12" s="189">
        <f t="shared" si="0"/>
        <v>18648</v>
      </c>
      <c r="R12" s="189">
        <f t="shared" si="0"/>
        <v>5928</v>
      </c>
      <c r="S12" s="189">
        <f t="shared" si="0"/>
        <v>12763</v>
      </c>
      <c r="T12" s="189">
        <f t="shared" si="0"/>
        <v>5983</v>
      </c>
      <c r="U12" s="190">
        <f t="shared" si="0"/>
        <v>4526</v>
      </c>
      <c r="V12" s="102" t="s">
        <v>193</v>
      </c>
      <c r="W12" s="188">
        <f>SUM(Y12+AE12+AG12+AI12+AK12+AM12+AO12)</f>
        <v>7078</v>
      </c>
      <c r="X12" s="189">
        <f>SUM(AB12+AF12+AH12+AJ12+AL12+AN12+AP12)</f>
        <v>703</v>
      </c>
      <c r="Y12" s="189">
        <f>SUM(Z12:AA12)</f>
        <v>1147</v>
      </c>
      <c r="Z12" s="189">
        <f>SUM(Z13:Z36)</f>
        <v>888</v>
      </c>
      <c r="AA12" s="189">
        <f>SUM(AA13:AA36)</f>
        <v>259</v>
      </c>
      <c r="AB12" s="189">
        <f>SUM(AC12:AD12)</f>
        <v>242</v>
      </c>
      <c r="AC12" s="189">
        <f>SUM(AC13:AC36)</f>
        <v>237</v>
      </c>
      <c r="AD12" s="189">
        <f>SUM(AD13:AD36)</f>
        <v>5</v>
      </c>
      <c r="AE12" s="189">
        <f>SUM(AE13:AE36)</f>
        <v>4056</v>
      </c>
      <c r="AF12" s="189">
        <f t="shared" ref="AF12:AP12" si="1">SUM(AF13:AF36)</f>
        <v>107</v>
      </c>
      <c r="AG12" s="189">
        <f t="shared" si="1"/>
        <v>414</v>
      </c>
      <c r="AH12" s="189">
        <f t="shared" si="1"/>
        <v>114</v>
      </c>
      <c r="AI12" s="189">
        <f t="shared" si="1"/>
        <v>406</v>
      </c>
      <c r="AJ12" s="189">
        <f t="shared" si="1"/>
        <v>57</v>
      </c>
      <c r="AK12" s="189">
        <f t="shared" si="1"/>
        <v>468</v>
      </c>
      <c r="AL12" s="189">
        <f t="shared" si="1"/>
        <v>101</v>
      </c>
      <c r="AM12" s="189">
        <f t="shared" si="1"/>
        <v>392</v>
      </c>
      <c r="AN12" s="189">
        <f t="shared" si="1"/>
        <v>19</v>
      </c>
      <c r="AO12" s="189">
        <f t="shared" si="1"/>
        <v>195</v>
      </c>
      <c r="AP12" s="189">
        <f t="shared" si="1"/>
        <v>63</v>
      </c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10" customFormat="1" ht="24.95" customHeight="1" x14ac:dyDescent="0.25">
      <c r="A13" s="100" t="s">
        <v>576</v>
      </c>
      <c r="B13" s="172">
        <v>20</v>
      </c>
      <c r="C13" s="65">
        <v>6</v>
      </c>
      <c r="D13" s="65">
        <v>14</v>
      </c>
      <c r="E13" s="65">
        <v>4</v>
      </c>
      <c r="F13" s="65">
        <v>384</v>
      </c>
      <c r="G13" s="65">
        <v>5</v>
      </c>
      <c r="H13" s="65">
        <v>179</v>
      </c>
      <c r="I13" s="65">
        <v>5</v>
      </c>
      <c r="J13" s="65">
        <v>246</v>
      </c>
      <c r="K13" s="65">
        <v>1</v>
      </c>
      <c r="L13" s="65">
        <v>37</v>
      </c>
      <c r="M13" s="65">
        <v>2436</v>
      </c>
      <c r="N13" s="65">
        <v>430</v>
      </c>
      <c r="O13" s="65">
        <v>2006</v>
      </c>
      <c r="P13" s="65">
        <v>410</v>
      </c>
      <c r="Q13" s="65">
        <v>2194</v>
      </c>
      <c r="R13" s="65">
        <v>324</v>
      </c>
      <c r="S13" s="65">
        <v>1870</v>
      </c>
      <c r="T13" s="65">
        <v>360</v>
      </c>
      <c r="U13" s="173">
        <v>0</v>
      </c>
      <c r="V13" s="100" t="s">
        <v>576</v>
      </c>
      <c r="W13" s="172">
        <v>580</v>
      </c>
      <c r="X13" s="65">
        <v>51</v>
      </c>
      <c r="Y13" s="65">
        <v>73</v>
      </c>
      <c r="Z13" s="65">
        <v>69</v>
      </c>
      <c r="AA13" s="65">
        <v>4</v>
      </c>
      <c r="AB13" s="65">
        <v>9</v>
      </c>
      <c r="AC13" s="65">
        <v>8</v>
      </c>
      <c r="AD13" s="65">
        <v>1</v>
      </c>
      <c r="AE13" s="65">
        <v>344</v>
      </c>
      <c r="AF13" s="65">
        <v>11</v>
      </c>
      <c r="AG13" s="65">
        <v>36</v>
      </c>
      <c r="AH13" s="65">
        <v>8</v>
      </c>
      <c r="AI13" s="65">
        <v>39</v>
      </c>
      <c r="AJ13" s="65">
        <v>4</v>
      </c>
      <c r="AK13" s="65">
        <v>48</v>
      </c>
      <c r="AL13" s="65">
        <v>10</v>
      </c>
      <c r="AM13" s="65">
        <v>33</v>
      </c>
      <c r="AN13" s="65">
        <v>3</v>
      </c>
      <c r="AO13" s="65">
        <v>7</v>
      </c>
      <c r="AP13" s="65">
        <v>6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10" customFormat="1" ht="24.95" customHeight="1" x14ac:dyDescent="0.25">
      <c r="A14" s="100" t="s">
        <v>200</v>
      </c>
      <c r="B14" s="172">
        <v>7</v>
      </c>
      <c r="C14" s="65">
        <v>0</v>
      </c>
      <c r="D14" s="65">
        <v>3</v>
      </c>
      <c r="E14" s="65">
        <v>3</v>
      </c>
      <c r="F14" s="65">
        <v>6</v>
      </c>
      <c r="G14" s="65">
        <v>4</v>
      </c>
      <c r="H14" s="65">
        <v>170</v>
      </c>
      <c r="I14" s="65">
        <v>2</v>
      </c>
      <c r="J14" s="65">
        <v>70</v>
      </c>
      <c r="K14" s="65">
        <v>0</v>
      </c>
      <c r="L14" s="65">
        <v>0</v>
      </c>
      <c r="M14" s="65">
        <v>637</v>
      </c>
      <c r="N14" s="65">
        <v>130</v>
      </c>
      <c r="O14" s="65">
        <v>507</v>
      </c>
      <c r="P14" s="65">
        <v>165</v>
      </c>
      <c r="Q14" s="65">
        <v>607</v>
      </c>
      <c r="R14" s="65">
        <v>100</v>
      </c>
      <c r="S14" s="65">
        <v>507</v>
      </c>
      <c r="T14" s="65">
        <v>165</v>
      </c>
      <c r="U14" s="173">
        <v>0</v>
      </c>
      <c r="V14" s="100" t="s">
        <v>200</v>
      </c>
      <c r="W14" s="172">
        <v>249</v>
      </c>
      <c r="X14" s="65">
        <v>18</v>
      </c>
      <c r="Y14" s="65">
        <v>20</v>
      </c>
      <c r="Z14" s="65">
        <v>20</v>
      </c>
      <c r="AA14" s="65">
        <v>0</v>
      </c>
      <c r="AB14" s="65">
        <v>1</v>
      </c>
      <c r="AC14" s="65">
        <v>0</v>
      </c>
      <c r="AD14" s="65">
        <v>1</v>
      </c>
      <c r="AE14" s="65">
        <v>85</v>
      </c>
      <c r="AF14" s="65">
        <v>2</v>
      </c>
      <c r="AG14" s="65">
        <v>13</v>
      </c>
      <c r="AH14" s="65">
        <v>5</v>
      </c>
      <c r="AI14" s="65">
        <v>12</v>
      </c>
      <c r="AJ14" s="65">
        <v>2</v>
      </c>
      <c r="AK14" s="65">
        <v>12</v>
      </c>
      <c r="AL14" s="65">
        <v>8</v>
      </c>
      <c r="AM14" s="65">
        <v>23</v>
      </c>
      <c r="AN14" s="65">
        <v>0</v>
      </c>
      <c r="AO14" s="65">
        <v>84</v>
      </c>
      <c r="AP14" s="65">
        <v>0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10" customFormat="1" ht="24.95" customHeight="1" x14ac:dyDescent="0.25">
      <c r="A15" s="100" t="s">
        <v>431</v>
      </c>
      <c r="B15" s="172">
        <v>10</v>
      </c>
      <c r="C15" s="65">
        <v>6</v>
      </c>
      <c r="D15" s="65">
        <v>5</v>
      </c>
      <c r="E15" s="65">
        <v>5</v>
      </c>
      <c r="F15" s="65">
        <v>4</v>
      </c>
      <c r="G15" s="65">
        <v>2</v>
      </c>
      <c r="H15" s="65">
        <v>65</v>
      </c>
      <c r="I15" s="65">
        <v>14</v>
      </c>
      <c r="J15" s="65">
        <v>205</v>
      </c>
      <c r="K15" s="65">
        <v>0</v>
      </c>
      <c r="L15" s="65">
        <v>0</v>
      </c>
      <c r="M15" s="65">
        <v>1806</v>
      </c>
      <c r="N15" s="65">
        <v>563</v>
      </c>
      <c r="O15" s="65">
        <v>1243</v>
      </c>
      <c r="P15" s="65">
        <v>596</v>
      </c>
      <c r="Q15" s="65">
        <v>1434</v>
      </c>
      <c r="R15" s="65">
        <v>533</v>
      </c>
      <c r="S15" s="65">
        <v>901</v>
      </c>
      <c r="T15" s="65">
        <v>596</v>
      </c>
      <c r="U15" s="173">
        <v>0</v>
      </c>
      <c r="V15" s="100" t="s">
        <v>431</v>
      </c>
      <c r="W15" s="172">
        <v>523</v>
      </c>
      <c r="X15" s="65">
        <v>26</v>
      </c>
      <c r="Y15" s="65">
        <v>84</v>
      </c>
      <c r="Z15" s="65">
        <v>68</v>
      </c>
      <c r="AA15" s="65">
        <v>16</v>
      </c>
      <c r="AB15" s="65">
        <v>4</v>
      </c>
      <c r="AC15" s="65">
        <v>4</v>
      </c>
      <c r="AD15" s="65">
        <v>0</v>
      </c>
      <c r="AE15" s="65">
        <v>307</v>
      </c>
      <c r="AF15" s="65">
        <v>4</v>
      </c>
      <c r="AG15" s="65">
        <v>36</v>
      </c>
      <c r="AH15" s="65">
        <v>10</v>
      </c>
      <c r="AI15" s="65">
        <v>33</v>
      </c>
      <c r="AJ15" s="65">
        <v>2</v>
      </c>
      <c r="AK15" s="65">
        <v>38</v>
      </c>
      <c r="AL15" s="65">
        <v>4</v>
      </c>
      <c r="AM15" s="65">
        <v>19</v>
      </c>
      <c r="AN15" s="65">
        <v>1</v>
      </c>
      <c r="AO15" s="65">
        <v>6</v>
      </c>
      <c r="AP15" s="65">
        <v>1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10" customFormat="1" ht="24.95" customHeight="1" x14ac:dyDescent="0.25">
      <c r="A16" s="100" t="s">
        <v>201</v>
      </c>
      <c r="B16" s="172">
        <v>5</v>
      </c>
      <c r="C16" s="65">
        <v>3</v>
      </c>
      <c r="D16" s="65">
        <v>3</v>
      </c>
      <c r="E16" s="65">
        <v>3</v>
      </c>
      <c r="F16" s="65">
        <v>0</v>
      </c>
      <c r="G16" s="65">
        <v>0</v>
      </c>
      <c r="H16" s="65">
        <v>0</v>
      </c>
      <c r="I16" s="65">
        <v>2</v>
      </c>
      <c r="J16" s="65">
        <v>43</v>
      </c>
      <c r="K16" s="65">
        <v>0</v>
      </c>
      <c r="L16" s="65">
        <v>0</v>
      </c>
      <c r="M16" s="65">
        <v>798</v>
      </c>
      <c r="N16" s="65">
        <v>245</v>
      </c>
      <c r="O16" s="65">
        <v>553</v>
      </c>
      <c r="P16" s="65">
        <v>70</v>
      </c>
      <c r="Q16" s="65">
        <v>450</v>
      </c>
      <c r="R16" s="65">
        <v>120</v>
      </c>
      <c r="S16" s="65">
        <v>373</v>
      </c>
      <c r="T16" s="65">
        <v>70</v>
      </c>
      <c r="U16" s="173">
        <v>0</v>
      </c>
      <c r="V16" s="100" t="s">
        <v>201</v>
      </c>
      <c r="W16" s="172">
        <v>113</v>
      </c>
      <c r="X16" s="65">
        <v>16</v>
      </c>
      <c r="Y16" s="65">
        <v>8</v>
      </c>
      <c r="Z16" s="65">
        <v>8</v>
      </c>
      <c r="AA16" s="65">
        <v>0</v>
      </c>
      <c r="AB16" s="65">
        <v>5</v>
      </c>
      <c r="AC16" s="65">
        <v>5</v>
      </c>
      <c r="AD16" s="65">
        <v>0</v>
      </c>
      <c r="AE16" s="65">
        <v>78</v>
      </c>
      <c r="AF16" s="65">
        <v>1</v>
      </c>
      <c r="AG16" s="65">
        <v>5</v>
      </c>
      <c r="AH16" s="65">
        <v>4</v>
      </c>
      <c r="AI16" s="65">
        <v>10</v>
      </c>
      <c r="AJ16" s="65">
        <v>1</v>
      </c>
      <c r="AK16" s="65">
        <v>6</v>
      </c>
      <c r="AL16" s="65">
        <v>5</v>
      </c>
      <c r="AM16" s="65">
        <v>4</v>
      </c>
      <c r="AN16" s="65">
        <v>0</v>
      </c>
      <c r="AO16" s="65">
        <v>2</v>
      </c>
      <c r="AP16" s="65">
        <v>0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10" customFormat="1" ht="24.95" customHeight="1" x14ac:dyDescent="0.25">
      <c r="A17" s="100" t="s">
        <v>202</v>
      </c>
      <c r="B17" s="172">
        <v>11</v>
      </c>
      <c r="C17" s="65">
        <v>2</v>
      </c>
      <c r="D17" s="65">
        <v>3</v>
      </c>
      <c r="E17" s="65">
        <v>2</v>
      </c>
      <c r="F17" s="65">
        <v>2</v>
      </c>
      <c r="G17" s="65">
        <v>1</v>
      </c>
      <c r="H17" s="65">
        <v>45</v>
      </c>
      <c r="I17" s="65">
        <v>1</v>
      </c>
      <c r="J17" s="65">
        <v>50</v>
      </c>
      <c r="K17" s="65">
        <v>2</v>
      </c>
      <c r="L17" s="65">
        <v>63</v>
      </c>
      <c r="M17" s="65">
        <v>665</v>
      </c>
      <c r="N17" s="65">
        <v>246</v>
      </c>
      <c r="O17" s="65">
        <v>419</v>
      </c>
      <c r="P17" s="65">
        <v>60</v>
      </c>
      <c r="Q17" s="65">
        <v>665</v>
      </c>
      <c r="R17" s="65">
        <v>246</v>
      </c>
      <c r="S17" s="65">
        <v>419</v>
      </c>
      <c r="T17" s="65">
        <v>60</v>
      </c>
      <c r="U17" s="173">
        <v>0</v>
      </c>
      <c r="V17" s="100" t="s">
        <v>202</v>
      </c>
      <c r="W17" s="172">
        <v>158</v>
      </c>
      <c r="X17" s="65">
        <v>37</v>
      </c>
      <c r="Y17" s="65">
        <v>18</v>
      </c>
      <c r="Z17" s="65">
        <v>16</v>
      </c>
      <c r="AA17" s="65">
        <v>2</v>
      </c>
      <c r="AB17" s="65">
        <v>12</v>
      </c>
      <c r="AC17" s="65">
        <v>12</v>
      </c>
      <c r="AD17" s="65">
        <v>0</v>
      </c>
      <c r="AE17" s="65">
        <v>110</v>
      </c>
      <c r="AF17" s="65">
        <v>17</v>
      </c>
      <c r="AG17" s="65">
        <v>9</v>
      </c>
      <c r="AH17" s="65">
        <v>3</v>
      </c>
      <c r="AI17" s="65">
        <v>8</v>
      </c>
      <c r="AJ17" s="65">
        <v>2</v>
      </c>
      <c r="AK17" s="65">
        <v>10</v>
      </c>
      <c r="AL17" s="65">
        <v>3</v>
      </c>
      <c r="AM17" s="65">
        <v>3</v>
      </c>
      <c r="AN17" s="65">
        <v>0</v>
      </c>
      <c r="AO17" s="65">
        <v>0</v>
      </c>
      <c r="AP17" s="65">
        <v>0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s="10" customFormat="1" ht="24.95" customHeight="1" x14ac:dyDescent="0.25">
      <c r="A18" s="100" t="s">
        <v>577</v>
      </c>
      <c r="B18" s="172">
        <v>16</v>
      </c>
      <c r="C18" s="65">
        <v>7</v>
      </c>
      <c r="D18" s="65">
        <v>9</v>
      </c>
      <c r="E18" s="65">
        <v>6</v>
      </c>
      <c r="F18" s="65">
        <v>9</v>
      </c>
      <c r="G18" s="65">
        <v>2</v>
      </c>
      <c r="H18" s="65">
        <v>116</v>
      </c>
      <c r="I18" s="65">
        <v>1</v>
      </c>
      <c r="J18" s="65">
        <v>45</v>
      </c>
      <c r="K18" s="65">
        <v>0</v>
      </c>
      <c r="L18" s="65">
        <v>0</v>
      </c>
      <c r="M18" s="65">
        <v>1925</v>
      </c>
      <c r="N18" s="65">
        <v>552</v>
      </c>
      <c r="O18" s="65">
        <v>1373</v>
      </c>
      <c r="P18" s="65">
        <v>345</v>
      </c>
      <c r="Q18" s="65">
        <v>1271</v>
      </c>
      <c r="R18" s="65">
        <v>396</v>
      </c>
      <c r="S18" s="65">
        <v>875</v>
      </c>
      <c r="T18" s="65">
        <v>345</v>
      </c>
      <c r="U18" s="173">
        <v>0</v>
      </c>
      <c r="V18" s="100" t="s">
        <v>577</v>
      </c>
      <c r="W18" s="172">
        <v>349</v>
      </c>
      <c r="X18" s="65">
        <v>41</v>
      </c>
      <c r="Y18" s="65">
        <v>50</v>
      </c>
      <c r="Z18" s="65">
        <v>39</v>
      </c>
      <c r="AA18" s="65">
        <v>11</v>
      </c>
      <c r="AB18" s="65">
        <v>19</v>
      </c>
      <c r="AC18" s="65">
        <v>18</v>
      </c>
      <c r="AD18" s="65">
        <v>1</v>
      </c>
      <c r="AE18" s="65">
        <v>227</v>
      </c>
      <c r="AF18" s="65">
        <v>3</v>
      </c>
      <c r="AG18" s="65">
        <v>24</v>
      </c>
      <c r="AH18" s="65">
        <v>8</v>
      </c>
      <c r="AI18" s="65">
        <v>16</v>
      </c>
      <c r="AJ18" s="65">
        <v>5</v>
      </c>
      <c r="AK18" s="65">
        <v>23</v>
      </c>
      <c r="AL18" s="65">
        <v>6</v>
      </c>
      <c r="AM18" s="65">
        <v>8</v>
      </c>
      <c r="AN18" s="65">
        <v>0</v>
      </c>
      <c r="AO18" s="65">
        <v>1</v>
      </c>
      <c r="AP18" s="65">
        <v>0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10" customFormat="1" ht="24.95" customHeight="1" x14ac:dyDescent="0.25">
      <c r="A19" s="100" t="s">
        <v>203</v>
      </c>
      <c r="B19" s="172">
        <v>7</v>
      </c>
      <c r="C19" s="65">
        <v>5</v>
      </c>
      <c r="D19" s="65">
        <v>4</v>
      </c>
      <c r="E19" s="65">
        <v>3</v>
      </c>
      <c r="F19" s="65">
        <v>4</v>
      </c>
      <c r="G19" s="65">
        <v>0</v>
      </c>
      <c r="H19" s="65">
        <v>0</v>
      </c>
      <c r="I19" s="65">
        <v>3</v>
      </c>
      <c r="J19" s="65">
        <v>321</v>
      </c>
      <c r="K19" s="65">
        <v>0</v>
      </c>
      <c r="L19" s="65">
        <v>0</v>
      </c>
      <c r="M19" s="65">
        <v>1372</v>
      </c>
      <c r="N19" s="65">
        <v>390</v>
      </c>
      <c r="O19" s="65">
        <v>982</v>
      </c>
      <c r="P19" s="65">
        <v>149</v>
      </c>
      <c r="Q19" s="65">
        <v>674</v>
      </c>
      <c r="R19" s="65">
        <v>212</v>
      </c>
      <c r="S19" s="65">
        <v>462</v>
      </c>
      <c r="T19" s="65">
        <v>149</v>
      </c>
      <c r="U19" s="173">
        <v>0</v>
      </c>
      <c r="V19" s="100" t="s">
        <v>203</v>
      </c>
      <c r="W19" s="172">
        <v>248</v>
      </c>
      <c r="X19" s="65">
        <v>5</v>
      </c>
      <c r="Y19" s="65">
        <v>43</v>
      </c>
      <c r="Z19" s="65">
        <v>34</v>
      </c>
      <c r="AA19" s="65">
        <v>9</v>
      </c>
      <c r="AB19" s="65">
        <v>4</v>
      </c>
      <c r="AC19" s="65">
        <v>4</v>
      </c>
      <c r="AD19" s="65">
        <v>0</v>
      </c>
      <c r="AE19" s="65">
        <v>126</v>
      </c>
      <c r="AF19" s="65">
        <v>0</v>
      </c>
      <c r="AG19" s="65">
        <v>17</v>
      </c>
      <c r="AH19" s="65">
        <v>1</v>
      </c>
      <c r="AI19" s="65">
        <v>15</v>
      </c>
      <c r="AJ19" s="65">
        <v>0</v>
      </c>
      <c r="AK19" s="65">
        <v>13</v>
      </c>
      <c r="AL19" s="65">
        <v>0</v>
      </c>
      <c r="AM19" s="65">
        <v>17</v>
      </c>
      <c r="AN19" s="65">
        <v>0</v>
      </c>
      <c r="AO19" s="65">
        <v>17</v>
      </c>
      <c r="AP19" s="65">
        <v>0</v>
      </c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s="10" customFormat="1" ht="24.95" customHeight="1" x14ac:dyDescent="0.25">
      <c r="A20" s="100" t="s">
        <v>204</v>
      </c>
      <c r="B20" s="172">
        <v>5</v>
      </c>
      <c r="C20" s="65">
        <v>2</v>
      </c>
      <c r="D20" s="65">
        <v>3</v>
      </c>
      <c r="E20" s="65">
        <v>2</v>
      </c>
      <c r="F20" s="65">
        <v>1</v>
      </c>
      <c r="G20" s="65">
        <v>3</v>
      </c>
      <c r="H20" s="65">
        <v>110</v>
      </c>
      <c r="I20" s="65">
        <v>3</v>
      </c>
      <c r="J20" s="65">
        <v>190</v>
      </c>
      <c r="K20" s="65">
        <v>1</v>
      </c>
      <c r="L20" s="65">
        <v>93</v>
      </c>
      <c r="M20" s="65">
        <v>1117</v>
      </c>
      <c r="N20" s="65">
        <v>267</v>
      </c>
      <c r="O20" s="65">
        <v>850</v>
      </c>
      <c r="P20" s="65">
        <v>330</v>
      </c>
      <c r="Q20" s="65">
        <v>1093</v>
      </c>
      <c r="R20" s="65">
        <v>243</v>
      </c>
      <c r="S20" s="65">
        <v>850</v>
      </c>
      <c r="T20" s="65">
        <v>268</v>
      </c>
      <c r="U20" s="173">
        <v>105</v>
      </c>
      <c r="V20" s="100" t="s">
        <v>204</v>
      </c>
      <c r="W20" s="172">
        <v>366</v>
      </c>
      <c r="X20" s="65">
        <v>31</v>
      </c>
      <c r="Y20" s="65">
        <v>42</v>
      </c>
      <c r="Z20" s="65">
        <v>31</v>
      </c>
      <c r="AA20" s="65">
        <v>11</v>
      </c>
      <c r="AB20" s="65">
        <v>12</v>
      </c>
      <c r="AC20" s="65">
        <v>12</v>
      </c>
      <c r="AD20" s="65">
        <v>0</v>
      </c>
      <c r="AE20" s="65">
        <v>226</v>
      </c>
      <c r="AF20" s="65">
        <v>2</v>
      </c>
      <c r="AG20" s="65">
        <v>23</v>
      </c>
      <c r="AH20" s="65">
        <v>6</v>
      </c>
      <c r="AI20" s="65">
        <v>16</v>
      </c>
      <c r="AJ20" s="65">
        <v>4</v>
      </c>
      <c r="AK20" s="65">
        <v>30</v>
      </c>
      <c r="AL20" s="65">
        <v>6</v>
      </c>
      <c r="AM20" s="65">
        <v>17</v>
      </c>
      <c r="AN20" s="65">
        <v>0</v>
      </c>
      <c r="AO20" s="65">
        <v>12</v>
      </c>
      <c r="AP20" s="65">
        <v>1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24.95" customHeight="1" x14ac:dyDescent="0.25">
      <c r="A21" s="100" t="s">
        <v>205</v>
      </c>
      <c r="B21" s="172">
        <v>7</v>
      </c>
      <c r="C21" s="65">
        <v>2</v>
      </c>
      <c r="D21" s="65">
        <v>2</v>
      </c>
      <c r="E21" s="65">
        <v>2</v>
      </c>
      <c r="F21" s="65">
        <v>1</v>
      </c>
      <c r="G21" s="65">
        <v>1</v>
      </c>
      <c r="H21" s="65">
        <v>50</v>
      </c>
      <c r="I21" s="65">
        <v>3</v>
      </c>
      <c r="J21" s="65">
        <v>199</v>
      </c>
      <c r="K21" s="65">
        <v>0</v>
      </c>
      <c r="L21" s="65">
        <v>0</v>
      </c>
      <c r="M21" s="65">
        <v>690</v>
      </c>
      <c r="N21" s="65">
        <v>260</v>
      </c>
      <c r="O21" s="65">
        <v>430</v>
      </c>
      <c r="P21" s="65">
        <v>95</v>
      </c>
      <c r="Q21" s="65">
        <v>360</v>
      </c>
      <c r="R21" s="65">
        <v>80</v>
      </c>
      <c r="S21" s="65">
        <v>280</v>
      </c>
      <c r="T21" s="65">
        <v>65</v>
      </c>
      <c r="U21" s="173">
        <v>0</v>
      </c>
      <c r="V21" s="100" t="s">
        <v>205</v>
      </c>
      <c r="W21" s="172">
        <v>111</v>
      </c>
      <c r="X21" s="65">
        <v>9</v>
      </c>
      <c r="Y21" s="65">
        <v>19</v>
      </c>
      <c r="Z21" s="65">
        <v>15</v>
      </c>
      <c r="AA21" s="65">
        <v>4</v>
      </c>
      <c r="AB21" s="65">
        <v>2</v>
      </c>
      <c r="AC21" s="65">
        <v>2</v>
      </c>
      <c r="AD21" s="65">
        <v>0</v>
      </c>
      <c r="AE21" s="65">
        <v>69</v>
      </c>
      <c r="AF21" s="65">
        <v>1</v>
      </c>
      <c r="AG21" s="65">
        <v>7</v>
      </c>
      <c r="AH21" s="65">
        <v>3</v>
      </c>
      <c r="AI21" s="65">
        <v>9</v>
      </c>
      <c r="AJ21" s="65">
        <v>1</v>
      </c>
      <c r="AK21" s="65">
        <v>7</v>
      </c>
      <c r="AL21" s="65">
        <v>2</v>
      </c>
      <c r="AM21" s="65">
        <v>0</v>
      </c>
      <c r="AN21" s="65">
        <v>0</v>
      </c>
      <c r="AO21" s="65">
        <v>0</v>
      </c>
      <c r="AP21" s="65">
        <v>0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24.95" customHeight="1" x14ac:dyDescent="0.25">
      <c r="A22" s="100" t="s">
        <v>206</v>
      </c>
      <c r="B22" s="172">
        <v>5</v>
      </c>
      <c r="C22" s="65">
        <v>4</v>
      </c>
      <c r="D22" s="65">
        <v>4</v>
      </c>
      <c r="E22" s="65">
        <v>1</v>
      </c>
      <c r="F22" s="65">
        <v>2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625</v>
      </c>
      <c r="N22" s="65">
        <v>181</v>
      </c>
      <c r="O22" s="65">
        <v>444</v>
      </c>
      <c r="P22" s="65">
        <v>70</v>
      </c>
      <c r="Q22" s="65">
        <v>400</v>
      </c>
      <c r="R22" s="65">
        <v>86</v>
      </c>
      <c r="S22" s="65">
        <v>314</v>
      </c>
      <c r="T22" s="65">
        <v>70</v>
      </c>
      <c r="U22" s="173">
        <v>0</v>
      </c>
      <c r="V22" s="100" t="s">
        <v>206</v>
      </c>
      <c r="W22" s="172">
        <v>94</v>
      </c>
      <c r="X22" s="65">
        <v>4</v>
      </c>
      <c r="Y22" s="65">
        <v>15</v>
      </c>
      <c r="Z22" s="65">
        <v>12</v>
      </c>
      <c r="AA22" s="65">
        <v>3</v>
      </c>
      <c r="AB22" s="65">
        <v>2</v>
      </c>
      <c r="AC22" s="65">
        <v>2</v>
      </c>
      <c r="AD22" s="65">
        <v>0</v>
      </c>
      <c r="AE22" s="65">
        <v>65</v>
      </c>
      <c r="AF22" s="65">
        <v>0</v>
      </c>
      <c r="AG22" s="65">
        <v>6</v>
      </c>
      <c r="AH22" s="65">
        <v>0</v>
      </c>
      <c r="AI22" s="65">
        <v>4</v>
      </c>
      <c r="AJ22" s="65">
        <v>1</v>
      </c>
      <c r="AK22" s="65">
        <v>4</v>
      </c>
      <c r="AL22" s="65">
        <v>1</v>
      </c>
      <c r="AM22" s="65">
        <v>0</v>
      </c>
      <c r="AN22" s="65">
        <v>0</v>
      </c>
      <c r="AO22" s="65">
        <v>0</v>
      </c>
      <c r="AP22" s="65">
        <v>0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24.95" customHeight="1" x14ac:dyDescent="0.25">
      <c r="A23" s="100" t="s">
        <v>578</v>
      </c>
      <c r="B23" s="172">
        <v>8</v>
      </c>
      <c r="C23" s="65">
        <v>3</v>
      </c>
      <c r="D23" s="65">
        <v>4</v>
      </c>
      <c r="E23" s="65">
        <v>3</v>
      </c>
      <c r="F23" s="65">
        <v>4</v>
      </c>
      <c r="G23" s="65">
        <v>2</v>
      </c>
      <c r="H23" s="65">
        <v>99</v>
      </c>
      <c r="I23" s="65">
        <v>0</v>
      </c>
      <c r="J23" s="65">
        <v>0</v>
      </c>
      <c r="K23" s="65">
        <v>0</v>
      </c>
      <c r="L23" s="65">
        <v>0</v>
      </c>
      <c r="M23" s="65">
        <v>1488</v>
      </c>
      <c r="N23" s="65">
        <v>374</v>
      </c>
      <c r="O23" s="65">
        <v>1114</v>
      </c>
      <c r="P23" s="65">
        <v>230</v>
      </c>
      <c r="Q23" s="65">
        <v>1050</v>
      </c>
      <c r="R23" s="65">
        <v>224</v>
      </c>
      <c r="S23" s="65">
        <v>826</v>
      </c>
      <c r="T23" s="65">
        <v>230</v>
      </c>
      <c r="U23" s="173">
        <v>0</v>
      </c>
      <c r="V23" s="100" t="s">
        <v>578</v>
      </c>
      <c r="W23" s="172">
        <v>345</v>
      </c>
      <c r="X23" s="65">
        <v>1</v>
      </c>
      <c r="Y23" s="65">
        <v>45</v>
      </c>
      <c r="Z23" s="65">
        <v>30</v>
      </c>
      <c r="AA23" s="65">
        <v>15</v>
      </c>
      <c r="AB23" s="65">
        <v>0</v>
      </c>
      <c r="AC23" s="65">
        <v>0</v>
      </c>
      <c r="AD23" s="65">
        <v>0</v>
      </c>
      <c r="AE23" s="65">
        <v>210</v>
      </c>
      <c r="AF23" s="65">
        <v>0</v>
      </c>
      <c r="AG23" s="65">
        <v>17</v>
      </c>
      <c r="AH23" s="65">
        <v>0</v>
      </c>
      <c r="AI23" s="65">
        <v>14</v>
      </c>
      <c r="AJ23" s="65">
        <v>0</v>
      </c>
      <c r="AK23" s="65">
        <v>33</v>
      </c>
      <c r="AL23" s="65">
        <v>0</v>
      </c>
      <c r="AM23" s="65">
        <v>6</v>
      </c>
      <c r="AN23" s="65">
        <v>1</v>
      </c>
      <c r="AO23" s="65">
        <v>20</v>
      </c>
      <c r="AP23" s="65">
        <v>0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24.95" customHeight="1" x14ac:dyDescent="0.25">
      <c r="A24" s="100" t="s">
        <v>579</v>
      </c>
      <c r="B24" s="172">
        <v>12</v>
      </c>
      <c r="C24" s="65">
        <v>6</v>
      </c>
      <c r="D24" s="65">
        <v>6</v>
      </c>
      <c r="E24" s="65">
        <v>5</v>
      </c>
      <c r="F24" s="65">
        <v>6</v>
      </c>
      <c r="G24" s="65">
        <v>4</v>
      </c>
      <c r="H24" s="65">
        <v>269</v>
      </c>
      <c r="I24" s="65">
        <v>5</v>
      </c>
      <c r="J24" s="65">
        <v>383</v>
      </c>
      <c r="K24" s="65">
        <v>0</v>
      </c>
      <c r="L24" s="65">
        <v>0</v>
      </c>
      <c r="M24" s="65">
        <v>1768</v>
      </c>
      <c r="N24" s="65">
        <v>373</v>
      </c>
      <c r="O24" s="65">
        <v>1395</v>
      </c>
      <c r="P24" s="65">
        <v>250</v>
      </c>
      <c r="Q24" s="65">
        <v>867</v>
      </c>
      <c r="R24" s="65">
        <v>281</v>
      </c>
      <c r="S24" s="65">
        <v>586</v>
      </c>
      <c r="T24" s="65">
        <v>250</v>
      </c>
      <c r="U24" s="173">
        <v>0</v>
      </c>
      <c r="V24" s="100" t="s">
        <v>579</v>
      </c>
      <c r="W24" s="172">
        <v>406</v>
      </c>
      <c r="X24" s="65">
        <v>48</v>
      </c>
      <c r="Y24" s="65">
        <v>60</v>
      </c>
      <c r="Z24" s="65">
        <v>45</v>
      </c>
      <c r="AA24" s="65">
        <v>15</v>
      </c>
      <c r="AB24" s="65">
        <v>14</v>
      </c>
      <c r="AC24" s="65">
        <v>14</v>
      </c>
      <c r="AD24" s="65">
        <v>0</v>
      </c>
      <c r="AE24" s="65">
        <v>203</v>
      </c>
      <c r="AF24" s="65">
        <v>3</v>
      </c>
      <c r="AG24" s="65">
        <v>29</v>
      </c>
      <c r="AH24" s="65">
        <v>9</v>
      </c>
      <c r="AI24" s="65">
        <v>23</v>
      </c>
      <c r="AJ24" s="65">
        <v>4</v>
      </c>
      <c r="AK24" s="65">
        <v>38</v>
      </c>
      <c r="AL24" s="65">
        <v>18</v>
      </c>
      <c r="AM24" s="65">
        <v>53</v>
      </c>
      <c r="AN24" s="65">
        <v>0</v>
      </c>
      <c r="AO24" s="65">
        <v>0</v>
      </c>
      <c r="AP24" s="65">
        <v>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0" customFormat="1" ht="24.95" customHeight="1" x14ac:dyDescent="0.25">
      <c r="A25" s="100" t="s">
        <v>207</v>
      </c>
      <c r="B25" s="172">
        <v>14</v>
      </c>
      <c r="C25" s="65">
        <v>2</v>
      </c>
      <c r="D25" s="65">
        <v>5</v>
      </c>
      <c r="E25" s="65">
        <v>4</v>
      </c>
      <c r="F25" s="65">
        <v>5</v>
      </c>
      <c r="G25" s="65">
        <v>1</v>
      </c>
      <c r="H25" s="65">
        <v>100</v>
      </c>
      <c r="I25" s="65">
        <v>1</v>
      </c>
      <c r="J25" s="65">
        <v>69</v>
      </c>
      <c r="K25" s="65">
        <v>1</v>
      </c>
      <c r="L25" s="65">
        <v>50</v>
      </c>
      <c r="M25" s="65">
        <v>1089</v>
      </c>
      <c r="N25" s="65">
        <v>350</v>
      </c>
      <c r="O25" s="65">
        <v>739</v>
      </c>
      <c r="P25" s="65">
        <v>115</v>
      </c>
      <c r="Q25" s="65">
        <v>854</v>
      </c>
      <c r="R25" s="65">
        <v>290</v>
      </c>
      <c r="S25" s="65">
        <v>564</v>
      </c>
      <c r="T25" s="65">
        <v>115</v>
      </c>
      <c r="U25" s="173">
        <v>0</v>
      </c>
      <c r="V25" s="100" t="s">
        <v>207</v>
      </c>
      <c r="W25" s="172">
        <v>254</v>
      </c>
      <c r="X25" s="65">
        <v>42</v>
      </c>
      <c r="Y25" s="65">
        <v>35</v>
      </c>
      <c r="Z25" s="65">
        <v>34</v>
      </c>
      <c r="AA25" s="65">
        <v>1</v>
      </c>
      <c r="AB25" s="65">
        <v>17</v>
      </c>
      <c r="AC25" s="65">
        <v>17</v>
      </c>
      <c r="AD25" s="65">
        <v>0</v>
      </c>
      <c r="AE25" s="65">
        <v>160</v>
      </c>
      <c r="AF25" s="65">
        <v>7</v>
      </c>
      <c r="AG25" s="65">
        <v>11</v>
      </c>
      <c r="AH25" s="65">
        <v>5</v>
      </c>
      <c r="AI25" s="65">
        <v>11</v>
      </c>
      <c r="AJ25" s="65">
        <v>4</v>
      </c>
      <c r="AK25" s="65">
        <v>10</v>
      </c>
      <c r="AL25" s="65">
        <v>9</v>
      </c>
      <c r="AM25" s="65">
        <v>12</v>
      </c>
      <c r="AN25" s="65">
        <v>0</v>
      </c>
      <c r="AO25" s="65">
        <v>15</v>
      </c>
      <c r="AP25" s="65">
        <v>0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s="10" customFormat="1" ht="24.95" customHeight="1" x14ac:dyDescent="0.25">
      <c r="A26" s="100" t="s">
        <v>580</v>
      </c>
      <c r="B26" s="172">
        <v>2</v>
      </c>
      <c r="C26" s="65">
        <v>2</v>
      </c>
      <c r="D26" s="65">
        <v>2</v>
      </c>
      <c r="E26" s="65">
        <v>2</v>
      </c>
      <c r="F26" s="65">
        <v>2</v>
      </c>
      <c r="G26" s="65">
        <v>0</v>
      </c>
      <c r="H26" s="65">
        <v>0</v>
      </c>
      <c r="I26" s="65">
        <v>1</v>
      </c>
      <c r="J26" s="65">
        <v>87</v>
      </c>
      <c r="K26" s="65">
        <v>0</v>
      </c>
      <c r="L26" s="65">
        <v>0</v>
      </c>
      <c r="M26" s="65">
        <v>65</v>
      </c>
      <c r="N26" s="65">
        <v>65</v>
      </c>
      <c r="O26" s="65">
        <v>0</v>
      </c>
      <c r="P26" s="65">
        <v>50</v>
      </c>
      <c r="Q26" s="65">
        <v>65</v>
      </c>
      <c r="R26" s="65">
        <v>65</v>
      </c>
      <c r="S26" s="65">
        <v>0</v>
      </c>
      <c r="T26" s="65">
        <v>50</v>
      </c>
      <c r="U26" s="173">
        <v>0</v>
      </c>
      <c r="V26" s="100" t="s">
        <v>580</v>
      </c>
      <c r="W26" s="172">
        <v>45</v>
      </c>
      <c r="X26" s="65">
        <v>1</v>
      </c>
      <c r="Y26" s="65">
        <v>3</v>
      </c>
      <c r="Z26" s="65">
        <v>2</v>
      </c>
      <c r="AA26" s="65">
        <v>1</v>
      </c>
      <c r="AB26" s="65">
        <v>0</v>
      </c>
      <c r="AC26" s="65">
        <v>0</v>
      </c>
      <c r="AD26" s="65">
        <v>0</v>
      </c>
      <c r="AE26" s="65">
        <v>31</v>
      </c>
      <c r="AF26" s="65">
        <v>0</v>
      </c>
      <c r="AG26" s="65">
        <v>2</v>
      </c>
      <c r="AH26" s="65">
        <v>0</v>
      </c>
      <c r="AI26" s="65">
        <v>3</v>
      </c>
      <c r="AJ26" s="65">
        <v>0</v>
      </c>
      <c r="AK26" s="65">
        <v>0</v>
      </c>
      <c r="AL26" s="65">
        <v>1</v>
      </c>
      <c r="AM26" s="65">
        <v>6</v>
      </c>
      <c r="AN26" s="65">
        <v>0</v>
      </c>
      <c r="AO26" s="65">
        <v>0</v>
      </c>
      <c r="AP26" s="65">
        <v>0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s="10" customFormat="1" ht="24.95" customHeight="1" x14ac:dyDescent="0.25">
      <c r="A27" s="100" t="s">
        <v>210</v>
      </c>
      <c r="B27" s="172">
        <v>7</v>
      </c>
      <c r="C27" s="65">
        <v>6</v>
      </c>
      <c r="D27" s="65">
        <v>6</v>
      </c>
      <c r="E27" s="65">
        <v>5</v>
      </c>
      <c r="F27" s="65">
        <v>4</v>
      </c>
      <c r="G27" s="65">
        <v>4</v>
      </c>
      <c r="H27" s="65">
        <v>224</v>
      </c>
      <c r="I27" s="65">
        <v>3</v>
      </c>
      <c r="J27" s="65">
        <v>446</v>
      </c>
      <c r="K27" s="65">
        <v>3</v>
      </c>
      <c r="L27" s="65">
        <v>402</v>
      </c>
      <c r="M27" s="65">
        <v>1753</v>
      </c>
      <c r="N27" s="65">
        <v>397</v>
      </c>
      <c r="O27" s="65">
        <v>1356</v>
      </c>
      <c r="P27" s="65">
        <v>495</v>
      </c>
      <c r="Q27" s="65">
        <v>1753</v>
      </c>
      <c r="R27" s="65">
        <v>397</v>
      </c>
      <c r="S27" s="65">
        <v>1356</v>
      </c>
      <c r="T27" s="65">
        <v>495</v>
      </c>
      <c r="U27" s="173">
        <v>4173</v>
      </c>
      <c r="V27" s="100" t="s">
        <v>210</v>
      </c>
      <c r="W27" s="172">
        <v>499</v>
      </c>
      <c r="X27" s="65">
        <v>43</v>
      </c>
      <c r="Y27" s="65">
        <v>74</v>
      </c>
      <c r="Z27" s="65">
        <v>61</v>
      </c>
      <c r="AA27" s="65">
        <v>13</v>
      </c>
      <c r="AB27" s="65">
        <v>14</v>
      </c>
      <c r="AC27" s="65">
        <v>14</v>
      </c>
      <c r="AD27" s="65">
        <v>0</v>
      </c>
      <c r="AE27" s="65">
        <v>309</v>
      </c>
      <c r="AF27" s="65">
        <v>5</v>
      </c>
      <c r="AG27" s="65">
        <v>20</v>
      </c>
      <c r="AH27" s="65">
        <v>10</v>
      </c>
      <c r="AI27" s="65">
        <v>25</v>
      </c>
      <c r="AJ27" s="65">
        <v>9</v>
      </c>
      <c r="AK27" s="65">
        <v>28</v>
      </c>
      <c r="AL27" s="65">
        <v>5</v>
      </c>
      <c r="AM27" s="65">
        <v>43</v>
      </c>
      <c r="AN27" s="65">
        <v>0</v>
      </c>
      <c r="AO27" s="65">
        <v>0</v>
      </c>
      <c r="AP27" s="65">
        <v>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10" customFormat="1" ht="24.95" customHeight="1" x14ac:dyDescent="0.25">
      <c r="A28" s="100" t="s">
        <v>211</v>
      </c>
      <c r="B28" s="172">
        <v>2</v>
      </c>
      <c r="C28" s="65">
        <v>1</v>
      </c>
      <c r="D28" s="65">
        <v>1</v>
      </c>
      <c r="E28" s="65">
        <v>1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100</v>
      </c>
      <c r="N28" s="65">
        <v>20</v>
      </c>
      <c r="O28" s="65">
        <v>80</v>
      </c>
      <c r="P28" s="65">
        <v>0</v>
      </c>
      <c r="Q28" s="65">
        <v>100</v>
      </c>
      <c r="R28" s="65">
        <v>20</v>
      </c>
      <c r="S28" s="65">
        <v>80</v>
      </c>
      <c r="T28" s="65">
        <v>0</v>
      </c>
      <c r="U28" s="173">
        <v>0</v>
      </c>
      <c r="V28" s="100" t="s">
        <v>211</v>
      </c>
      <c r="W28" s="172">
        <v>20</v>
      </c>
      <c r="X28" s="65">
        <v>0</v>
      </c>
      <c r="Y28" s="65">
        <v>3</v>
      </c>
      <c r="Z28" s="65">
        <v>3</v>
      </c>
      <c r="AA28" s="65">
        <v>0</v>
      </c>
      <c r="AB28" s="65">
        <v>0</v>
      </c>
      <c r="AC28" s="65">
        <v>0</v>
      </c>
      <c r="AD28" s="65">
        <v>0</v>
      </c>
      <c r="AE28" s="65">
        <v>13</v>
      </c>
      <c r="AF28" s="65">
        <v>0</v>
      </c>
      <c r="AG28" s="65">
        <v>1</v>
      </c>
      <c r="AH28" s="65">
        <v>0</v>
      </c>
      <c r="AI28" s="65">
        <v>1</v>
      </c>
      <c r="AJ28" s="65">
        <v>0</v>
      </c>
      <c r="AK28" s="65">
        <v>0</v>
      </c>
      <c r="AL28" s="65">
        <v>0</v>
      </c>
      <c r="AM28" s="65">
        <v>2</v>
      </c>
      <c r="AN28" s="65">
        <v>0</v>
      </c>
      <c r="AO28" s="65">
        <v>0</v>
      </c>
      <c r="AP28" s="65">
        <v>0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s="10" customFormat="1" ht="24.95" customHeight="1" x14ac:dyDescent="0.25">
      <c r="A29" s="100" t="s">
        <v>212</v>
      </c>
      <c r="B29" s="172">
        <v>3</v>
      </c>
      <c r="C29" s="65">
        <v>2</v>
      </c>
      <c r="D29" s="65">
        <v>3</v>
      </c>
      <c r="E29" s="65">
        <v>3</v>
      </c>
      <c r="F29" s="65">
        <v>2</v>
      </c>
      <c r="G29" s="65">
        <v>0</v>
      </c>
      <c r="H29" s="65">
        <v>0</v>
      </c>
      <c r="I29" s="65">
        <v>1</v>
      </c>
      <c r="J29" s="65">
        <v>4</v>
      </c>
      <c r="K29" s="65">
        <v>0</v>
      </c>
      <c r="L29" s="65">
        <v>0</v>
      </c>
      <c r="M29" s="65">
        <v>223</v>
      </c>
      <c r="N29" s="65">
        <v>78</v>
      </c>
      <c r="O29" s="65">
        <v>145</v>
      </c>
      <c r="P29" s="65">
        <v>205</v>
      </c>
      <c r="Q29" s="65">
        <v>223</v>
      </c>
      <c r="R29" s="65">
        <v>78</v>
      </c>
      <c r="S29" s="65">
        <v>145</v>
      </c>
      <c r="T29" s="65">
        <v>205</v>
      </c>
      <c r="U29" s="173">
        <v>0</v>
      </c>
      <c r="V29" s="100" t="s">
        <v>212</v>
      </c>
      <c r="W29" s="172">
        <v>78</v>
      </c>
      <c r="X29" s="65">
        <v>0</v>
      </c>
      <c r="Y29" s="65">
        <v>13</v>
      </c>
      <c r="Z29" s="65">
        <v>13</v>
      </c>
      <c r="AA29" s="65">
        <v>0</v>
      </c>
      <c r="AB29" s="65">
        <v>0</v>
      </c>
      <c r="AC29" s="65">
        <v>0</v>
      </c>
      <c r="AD29" s="65">
        <v>0</v>
      </c>
      <c r="AE29" s="65">
        <v>45</v>
      </c>
      <c r="AF29" s="65">
        <v>0</v>
      </c>
      <c r="AG29" s="65">
        <v>5</v>
      </c>
      <c r="AH29" s="65">
        <v>0</v>
      </c>
      <c r="AI29" s="65">
        <v>7</v>
      </c>
      <c r="AJ29" s="65">
        <v>0</v>
      </c>
      <c r="AK29" s="65">
        <v>7</v>
      </c>
      <c r="AL29" s="65">
        <v>0</v>
      </c>
      <c r="AM29" s="65">
        <v>0</v>
      </c>
      <c r="AN29" s="65">
        <v>0</v>
      </c>
      <c r="AO29" s="65">
        <v>1</v>
      </c>
      <c r="AP29" s="65">
        <v>0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s="10" customFormat="1" ht="24.95" customHeight="1" x14ac:dyDescent="0.25">
      <c r="A30" s="100" t="s">
        <v>213</v>
      </c>
      <c r="B30" s="172">
        <v>4</v>
      </c>
      <c r="C30" s="65">
        <v>3</v>
      </c>
      <c r="D30" s="65">
        <v>2</v>
      </c>
      <c r="E30" s="65">
        <v>1</v>
      </c>
      <c r="F30" s="65">
        <v>1</v>
      </c>
      <c r="G30" s="65">
        <v>2</v>
      </c>
      <c r="H30" s="65">
        <v>108</v>
      </c>
      <c r="I30" s="65">
        <v>1</v>
      </c>
      <c r="J30" s="65">
        <v>48</v>
      </c>
      <c r="K30" s="65">
        <v>0</v>
      </c>
      <c r="L30" s="65">
        <v>0</v>
      </c>
      <c r="M30" s="65">
        <v>86</v>
      </c>
      <c r="N30" s="65">
        <v>86</v>
      </c>
      <c r="O30" s="65">
        <v>0</v>
      </c>
      <c r="P30" s="65">
        <v>120</v>
      </c>
      <c r="Q30" s="65">
        <v>86</v>
      </c>
      <c r="R30" s="65">
        <v>86</v>
      </c>
      <c r="S30" s="65">
        <v>0</v>
      </c>
      <c r="T30" s="65">
        <v>120</v>
      </c>
      <c r="U30" s="173">
        <v>0</v>
      </c>
      <c r="V30" s="100" t="s">
        <v>213</v>
      </c>
      <c r="W30" s="172">
        <v>82</v>
      </c>
      <c r="X30" s="65">
        <v>12</v>
      </c>
      <c r="Y30" s="65">
        <v>9</v>
      </c>
      <c r="Z30" s="65">
        <v>9</v>
      </c>
      <c r="AA30" s="65">
        <v>0</v>
      </c>
      <c r="AB30" s="65">
        <v>7</v>
      </c>
      <c r="AC30" s="65">
        <v>7</v>
      </c>
      <c r="AD30" s="65">
        <v>0</v>
      </c>
      <c r="AE30" s="65">
        <v>45</v>
      </c>
      <c r="AF30" s="65">
        <v>1</v>
      </c>
      <c r="AG30" s="65">
        <v>6</v>
      </c>
      <c r="AH30" s="65">
        <v>1</v>
      </c>
      <c r="AI30" s="65">
        <v>5</v>
      </c>
      <c r="AJ30" s="65">
        <v>1</v>
      </c>
      <c r="AK30" s="65">
        <v>6</v>
      </c>
      <c r="AL30" s="65">
        <v>2</v>
      </c>
      <c r="AM30" s="65">
        <v>10</v>
      </c>
      <c r="AN30" s="65">
        <v>0</v>
      </c>
      <c r="AO30" s="65">
        <v>1</v>
      </c>
      <c r="AP30" s="65"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s="10" customFormat="1" ht="24.95" customHeight="1" x14ac:dyDescent="0.25">
      <c r="A31" s="100" t="s">
        <v>581</v>
      </c>
      <c r="B31" s="172">
        <v>25</v>
      </c>
      <c r="C31" s="65">
        <v>7</v>
      </c>
      <c r="D31" s="65">
        <v>8</v>
      </c>
      <c r="E31" s="65">
        <v>5</v>
      </c>
      <c r="F31" s="65">
        <v>6</v>
      </c>
      <c r="G31" s="65">
        <v>2</v>
      </c>
      <c r="H31" s="65">
        <v>84</v>
      </c>
      <c r="I31" s="65">
        <v>1</v>
      </c>
      <c r="J31" s="65">
        <v>12</v>
      </c>
      <c r="K31" s="65">
        <v>0</v>
      </c>
      <c r="L31" s="65">
        <v>0</v>
      </c>
      <c r="M31" s="65">
        <v>1030</v>
      </c>
      <c r="N31" s="65">
        <v>306</v>
      </c>
      <c r="O31" s="65">
        <v>724</v>
      </c>
      <c r="P31" s="65">
        <v>246</v>
      </c>
      <c r="Q31" s="65">
        <v>948</v>
      </c>
      <c r="R31" s="65">
        <v>285</v>
      </c>
      <c r="S31" s="65">
        <v>663</v>
      </c>
      <c r="T31" s="65">
        <v>246</v>
      </c>
      <c r="U31" s="173">
        <v>0</v>
      </c>
      <c r="V31" s="100" t="s">
        <v>581</v>
      </c>
      <c r="W31" s="172">
        <v>352</v>
      </c>
      <c r="X31" s="65">
        <v>53</v>
      </c>
      <c r="Y31" s="65">
        <v>76</v>
      </c>
      <c r="Z31" s="65">
        <v>57</v>
      </c>
      <c r="AA31" s="65">
        <v>19</v>
      </c>
      <c r="AB31" s="65">
        <v>15</v>
      </c>
      <c r="AC31" s="65">
        <v>15</v>
      </c>
      <c r="AD31" s="65">
        <v>0</v>
      </c>
      <c r="AE31" s="65">
        <v>191</v>
      </c>
      <c r="AF31" s="65">
        <v>26</v>
      </c>
      <c r="AG31" s="65">
        <v>24</v>
      </c>
      <c r="AH31" s="65">
        <v>3</v>
      </c>
      <c r="AI31" s="65">
        <v>26</v>
      </c>
      <c r="AJ31" s="65">
        <v>2</v>
      </c>
      <c r="AK31" s="65">
        <v>28</v>
      </c>
      <c r="AL31" s="65">
        <v>3</v>
      </c>
      <c r="AM31" s="65">
        <v>7</v>
      </c>
      <c r="AN31" s="65">
        <v>0</v>
      </c>
      <c r="AO31" s="65">
        <v>0</v>
      </c>
      <c r="AP31" s="65">
        <v>4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s="10" customFormat="1" ht="24.95" customHeight="1" x14ac:dyDescent="0.25">
      <c r="A32" s="100" t="s">
        <v>214</v>
      </c>
      <c r="B32" s="172">
        <v>10</v>
      </c>
      <c r="C32" s="65">
        <v>3</v>
      </c>
      <c r="D32" s="65">
        <v>3</v>
      </c>
      <c r="E32" s="65">
        <v>3</v>
      </c>
      <c r="F32" s="65">
        <v>3</v>
      </c>
      <c r="G32" s="65">
        <v>1</v>
      </c>
      <c r="H32" s="65">
        <v>60</v>
      </c>
      <c r="I32" s="65">
        <v>0</v>
      </c>
      <c r="J32" s="65">
        <v>0</v>
      </c>
      <c r="K32" s="65">
        <v>0</v>
      </c>
      <c r="L32" s="65">
        <v>0</v>
      </c>
      <c r="M32" s="65">
        <v>443</v>
      </c>
      <c r="N32" s="65">
        <v>148</v>
      </c>
      <c r="O32" s="65">
        <v>295</v>
      </c>
      <c r="P32" s="65">
        <v>90</v>
      </c>
      <c r="Q32" s="65">
        <v>418</v>
      </c>
      <c r="R32" s="65">
        <v>123</v>
      </c>
      <c r="S32" s="65">
        <v>295</v>
      </c>
      <c r="T32" s="65">
        <v>141</v>
      </c>
      <c r="U32" s="173">
        <v>0</v>
      </c>
      <c r="V32" s="100" t="s">
        <v>214</v>
      </c>
      <c r="W32" s="172">
        <v>140</v>
      </c>
      <c r="X32" s="65">
        <v>13</v>
      </c>
      <c r="Y32" s="65">
        <v>22</v>
      </c>
      <c r="Z32" s="65">
        <v>22</v>
      </c>
      <c r="AA32" s="65">
        <v>0</v>
      </c>
      <c r="AB32" s="65">
        <v>3</v>
      </c>
      <c r="AC32" s="65">
        <v>3</v>
      </c>
      <c r="AD32" s="65">
        <v>0</v>
      </c>
      <c r="AE32" s="65">
        <v>76</v>
      </c>
      <c r="AF32" s="65">
        <v>4</v>
      </c>
      <c r="AG32" s="65">
        <v>21</v>
      </c>
      <c r="AH32" s="65">
        <v>0</v>
      </c>
      <c r="AI32" s="65">
        <v>11</v>
      </c>
      <c r="AJ32" s="65">
        <v>1</v>
      </c>
      <c r="AK32" s="65">
        <v>8</v>
      </c>
      <c r="AL32" s="65">
        <v>2</v>
      </c>
      <c r="AM32" s="65">
        <v>2</v>
      </c>
      <c r="AN32" s="65">
        <v>1</v>
      </c>
      <c r="AO32" s="65">
        <v>0</v>
      </c>
      <c r="AP32" s="65">
        <v>2</v>
      </c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s="10" customFormat="1" ht="24.95" customHeight="1" x14ac:dyDescent="0.25">
      <c r="A33" s="100" t="s">
        <v>582</v>
      </c>
      <c r="B33" s="172">
        <v>18</v>
      </c>
      <c r="C33" s="65">
        <v>5</v>
      </c>
      <c r="D33" s="65">
        <v>5</v>
      </c>
      <c r="E33" s="65">
        <v>4</v>
      </c>
      <c r="F33" s="65">
        <v>5</v>
      </c>
      <c r="G33" s="65">
        <v>5</v>
      </c>
      <c r="H33" s="65">
        <v>144</v>
      </c>
      <c r="I33" s="65">
        <v>3</v>
      </c>
      <c r="J33" s="65">
        <v>55</v>
      </c>
      <c r="K33" s="65">
        <v>0</v>
      </c>
      <c r="L33" s="65">
        <v>0</v>
      </c>
      <c r="M33" s="65">
        <v>342</v>
      </c>
      <c r="N33" s="65">
        <v>234</v>
      </c>
      <c r="O33" s="65">
        <v>108</v>
      </c>
      <c r="P33" s="65">
        <v>310</v>
      </c>
      <c r="Q33" s="65">
        <v>260</v>
      </c>
      <c r="R33" s="65">
        <v>172</v>
      </c>
      <c r="S33" s="65">
        <v>88</v>
      </c>
      <c r="T33" s="65">
        <v>310</v>
      </c>
      <c r="U33" s="173">
        <v>0</v>
      </c>
      <c r="V33" s="100" t="s">
        <v>582</v>
      </c>
      <c r="W33" s="172">
        <v>211</v>
      </c>
      <c r="X33" s="65">
        <v>37</v>
      </c>
      <c r="Y33" s="65">
        <v>57</v>
      </c>
      <c r="Z33" s="65">
        <v>36</v>
      </c>
      <c r="AA33" s="65">
        <v>21</v>
      </c>
      <c r="AB33" s="65">
        <v>10</v>
      </c>
      <c r="AC33" s="65">
        <v>10</v>
      </c>
      <c r="AD33" s="65">
        <v>0</v>
      </c>
      <c r="AE33" s="65">
        <v>96</v>
      </c>
      <c r="AF33" s="65">
        <v>0</v>
      </c>
      <c r="AG33" s="65">
        <v>14</v>
      </c>
      <c r="AH33" s="65">
        <v>0</v>
      </c>
      <c r="AI33" s="65">
        <v>15</v>
      </c>
      <c r="AJ33" s="65">
        <v>0</v>
      </c>
      <c r="AK33" s="65">
        <v>12</v>
      </c>
      <c r="AL33" s="65">
        <v>3</v>
      </c>
      <c r="AM33" s="65">
        <v>9</v>
      </c>
      <c r="AN33" s="65">
        <v>1</v>
      </c>
      <c r="AO33" s="65">
        <v>8</v>
      </c>
      <c r="AP33" s="65">
        <v>23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 s="10" customFormat="1" ht="24.95" customHeight="1" x14ac:dyDescent="0.25">
      <c r="A34" s="100" t="s">
        <v>583</v>
      </c>
      <c r="B34" s="172">
        <v>36</v>
      </c>
      <c r="C34" s="65">
        <v>14</v>
      </c>
      <c r="D34" s="65">
        <v>14</v>
      </c>
      <c r="E34" s="65">
        <v>12</v>
      </c>
      <c r="F34" s="65">
        <v>11</v>
      </c>
      <c r="G34" s="65">
        <v>7</v>
      </c>
      <c r="H34" s="65">
        <v>380</v>
      </c>
      <c r="I34" s="65">
        <v>33</v>
      </c>
      <c r="J34" s="65">
        <v>807</v>
      </c>
      <c r="K34" s="65">
        <v>0</v>
      </c>
      <c r="L34" s="65">
        <v>0</v>
      </c>
      <c r="M34" s="65">
        <v>1829</v>
      </c>
      <c r="N34" s="65">
        <v>1110</v>
      </c>
      <c r="O34" s="65">
        <v>719</v>
      </c>
      <c r="P34" s="65">
        <v>1348</v>
      </c>
      <c r="Q34" s="65">
        <v>1604</v>
      </c>
      <c r="R34" s="65">
        <v>1085</v>
      </c>
      <c r="S34" s="65">
        <v>519</v>
      </c>
      <c r="T34" s="65">
        <v>1328</v>
      </c>
      <c r="U34" s="173">
        <v>0</v>
      </c>
      <c r="V34" s="100" t="s">
        <v>583</v>
      </c>
      <c r="W34" s="172">
        <v>1238</v>
      </c>
      <c r="X34" s="65">
        <v>118</v>
      </c>
      <c r="Y34" s="65">
        <v>263</v>
      </c>
      <c r="Z34" s="65">
        <v>179</v>
      </c>
      <c r="AA34" s="65">
        <v>84</v>
      </c>
      <c r="AB34" s="65">
        <v>56</v>
      </c>
      <c r="AC34" s="65">
        <v>56</v>
      </c>
      <c r="AD34" s="65">
        <v>0</v>
      </c>
      <c r="AE34" s="65">
        <v>682</v>
      </c>
      <c r="AF34" s="65">
        <v>10</v>
      </c>
      <c r="AG34" s="65">
        <v>61</v>
      </c>
      <c r="AH34" s="65">
        <v>37</v>
      </c>
      <c r="AI34" s="65">
        <v>73</v>
      </c>
      <c r="AJ34" s="65">
        <v>5</v>
      </c>
      <c r="AK34" s="65">
        <v>74</v>
      </c>
      <c r="AL34" s="65">
        <v>7</v>
      </c>
      <c r="AM34" s="65">
        <v>83</v>
      </c>
      <c r="AN34" s="65">
        <v>0</v>
      </c>
      <c r="AO34" s="65">
        <v>2</v>
      </c>
      <c r="AP34" s="65">
        <v>3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 s="10" customFormat="1" ht="24.95" customHeight="1" x14ac:dyDescent="0.25">
      <c r="A35" s="100" t="s">
        <v>199</v>
      </c>
      <c r="B35" s="172">
        <v>26</v>
      </c>
      <c r="C35" s="65">
        <v>6</v>
      </c>
      <c r="D35" s="65">
        <v>6</v>
      </c>
      <c r="E35" s="65">
        <v>6</v>
      </c>
      <c r="F35" s="65">
        <v>7</v>
      </c>
      <c r="G35" s="65">
        <v>6</v>
      </c>
      <c r="H35" s="65">
        <v>396</v>
      </c>
      <c r="I35" s="65">
        <v>3</v>
      </c>
      <c r="J35" s="65">
        <v>122</v>
      </c>
      <c r="K35" s="65">
        <v>0</v>
      </c>
      <c r="L35" s="65">
        <v>0</v>
      </c>
      <c r="M35" s="65">
        <v>1297</v>
      </c>
      <c r="N35" s="65">
        <v>507</v>
      </c>
      <c r="O35" s="65">
        <v>790</v>
      </c>
      <c r="P35" s="65">
        <v>355</v>
      </c>
      <c r="Q35" s="65">
        <v>1250</v>
      </c>
      <c r="R35" s="65">
        <v>460</v>
      </c>
      <c r="S35" s="65">
        <v>790</v>
      </c>
      <c r="T35" s="65">
        <v>345</v>
      </c>
      <c r="U35" s="173">
        <v>248</v>
      </c>
      <c r="V35" s="100" t="s">
        <v>199</v>
      </c>
      <c r="W35" s="172">
        <v>591</v>
      </c>
      <c r="X35" s="65">
        <v>95</v>
      </c>
      <c r="Y35" s="65">
        <v>114</v>
      </c>
      <c r="Z35" s="65">
        <v>84</v>
      </c>
      <c r="AA35" s="65">
        <v>30</v>
      </c>
      <c r="AB35" s="65">
        <v>34</v>
      </c>
      <c r="AC35" s="65">
        <v>32</v>
      </c>
      <c r="AD35" s="65">
        <v>2</v>
      </c>
      <c r="AE35" s="65">
        <v>347</v>
      </c>
      <c r="AF35" s="65">
        <v>10</v>
      </c>
      <c r="AG35" s="65">
        <v>26</v>
      </c>
      <c r="AH35" s="65">
        <v>1</v>
      </c>
      <c r="AI35" s="65">
        <v>29</v>
      </c>
      <c r="AJ35" s="65">
        <v>9</v>
      </c>
      <c r="AK35" s="65">
        <v>32</v>
      </c>
      <c r="AL35" s="65">
        <v>6</v>
      </c>
      <c r="AM35" s="65">
        <v>24</v>
      </c>
      <c r="AN35" s="65">
        <v>12</v>
      </c>
      <c r="AO35" s="65">
        <v>19</v>
      </c>
      <c r="AP35" s="65">
        <v>23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s="10" customFormat="1" ht="24.95" customHeight="1" x14ac:dyDescent="0.25">
      <c r="A36" s="100" t="s">
        <v>215</v>
      </c>
      <c r="B36" s="186">
        <v>2</v>
      </c>
      <c r="C36" s="179">
        <v>1</v>
      </c>
      <c r="D36" s="179">
        <v>1</v>
      </c>
      <c r="E36" s="179">
        <v>0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22</v>
      </c>
      <c r="N36" s="179">
        <v>22</v>
      </c>
      <c r="O36" s="179">
        <v>0</v>
      </c>
      <c r="P36" s="179">
        <v>55</v>
      </c>
      <c r="Q36" s="179">
        <v>22</v>
      </c>
      <c r="R36" s="179">
        <v>22</v>
      </c>
      <c r="S36" s="179">
        <v>0</v>
      </c>
      <c r="T36" s="179">
        <v>0</v>
      </c>
      <c r="U36" s="199">
        <v>0</v>
      </c>
      <c r="V36" s="100" t="s">
        <v>215</v>
      </c>
      <c r="W36" s="186">
        <v>26</v>
      </c>
      <c r="X36" s="179">
        <v>2</v>
      </c>
      <c r="Y36" s="179">
        <v>1</v>
      </c>
      <c r="Z36" s="179">
        <v>1</v>
      </c>
      <c r="AA36" s="179">
        <v>0</v>
      </c>
      <c r="AB36" s="179">
        <v>2</v>
      </c>
      <c r="AC36" s="179">
        <v>2</v>
      </c>
      <c r="AD36" s="179">
        <v>0</v>
      </c>
      <c r="AE36" s="179">
        <v>11</v>
      </c>
      <c r="AF36" s="179">
        <v>0</v>
      </c>
      <c r="AG36" s="179">
        <v>1</v>
      </c>
      <c r="AH36" s="179">
        <v>0</v>
      </c>
      <c r="AI36" s="179">
        <v>1</v>
      </c>
      <c r="AJ36" s="179">
        <v>0</v>
      </c>
      <c r="AK36" s="179">
        <v>1</v>
      </c>
      <c r="AL36" s="179">
        <v>0</v>
      </c>
      <c r="AM36" s="179">
        <v>11</v>
      </c>
      <c r="AN36" s="179">
        <v>0</v>
      </c>
      <c r="AO36" s="179">
        <v>0</v>
      </c>
      <c r="AP36" s="179">
        <v>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s="112" customFormat="1" ht="24.95" customHeight="1" x14ac:dyDescent="0.25">
      <c r="A37" s="10"/>
      <c r="B37" s="9"/>
      <c r="C37" s="9"/>
      <c r="D37" s="5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7" t="s">
        <v>24</v>
      </c>
      <c r="W37" s="14"/>
      <c r="X37" s="14" t="s">
        <v>51</v>
      </c>
      <c r="Y37" s="5"/>
      <c r="Z37" s="14"/>
      <c r="AA37" s="14"/>
      <c r="AB37" s="5"/>
      <c r="AC37" s="24" t="s">
        <v>52</v>
      </c>
      <c r="AD37" s="5"/>
      <c r="AE37" s="13"/>
      <c r="AF37" s="14"/>
      <c r="AG37" s="5"/>
      <c r="AH37" s="24" t="s">
        <v>53</v>
      </c>
      <c r="AI37" s="24"/>
      <c r="AJ37" s="5"/>
      <c r="AK37" s="5"/>
      <c r="AL37" s="5"/>
      <c r="AM37" s="24"/>
      <c r="AN37" s="24"/>
      <c r="AO37" s="9"/>
      <c r="AP37" s="9"/>
    </row>
    <row r="38" spans="1:69" s="112" customFormat="1" x14ac:dyDescent="0.25">
      <c r="A38" s="10"/>
      <c r="B38" s="9"/>
      <c r="C38" s="9"/>
      <c r="D38" s="5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5"/>
      <c r="W38" s="16"/>
      <c r="X38" s="13"/>
      <c r="Y38" s="14"/>
      <c r="Z38" s="14"/>
      <c r="AA38" s="14"/>
      <c r="AB38" s="5"/>
      <c r="AC38" s="13" t="s">
        <v>14</v>
      </c>
      <c r="AD38" s="5"/>
      <c r="AE38" s="13"/>
      <c r="AF38" s="14"/>
      <c r="AG38" s="5"/>
      <c r="AH38" s="14"/>
      <c r="AI38" s="13"/>
      <c r="AJ38" s="14"/>
      <c r="AK38" s="14"/>
      <c r="AL38" s="14"/>
      <c r="AM38" s="14"/>
      <c r="AN38" s="14"/>
      <c r="AO38" s="9"/>
      <c r="AP38" s="9"/>
    </row>
    <row r="39" spans="1:69" s="12" customFormat="1" ht="16.5" customHeight="1" x14ac:dyDescent="0.25">
      <c r="B39" s="6"/>
      <c r="C39" s="6"/>
      <c r="D39" s="4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9" t="s">
        <v>25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s="5" customFormat="1" ht="14.25" x14ac:dyDescent="0.2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28" t="s">
        <v>55</v>
      </c>
      <c r="W40" s="329"/>
      <c r="X40" s="329"/>
      <c r="Y40" s="329"/>
      <c r="Z40" s="329"/>
      <c r="AA40" s="329"/>
      <c r="AB40" s="329"/>
      <c r="AC40" s="329"/>
      <c r="AD40" s="329"/>
      <c r="AE40" s="32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115" customFormat="1" x14ac:dyDescent="0.25">
      <c r="A41" s="3"/>
      <c r="B41" s="113"/>
      <c r="C41" s="113"/>
      <c r="D41" s="11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1"/>
      <c r="AG41" s="31"/>
      <c r="AH41" s="31"/>
      <c r="AI41" s="31"/>
      <c r="AJ41" s="31"/>
      <c r="AK41" s="31"/>
      <c r="AL41" s="31"/>
      <c r="AM41" s="31"/>
      <c r="AN41" s="31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69" s="115" customFormat="1" x14ac:dyDescent="0.25">
      <c r="B42" s="113"/>
      <c r="C42" s="113"/>
      <c r="D42" s="114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</row>
    <row r="43" spans="1:69" s="115" customFormat="1" x14ac:dyDescent="0.25">
      <c r="B43" s="113"/>
      <c r="C43" s="113"/>
      <c r="D43" s="114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</row>
    <row r="44" spans="1:69" s="115" customFormat="1" x14ac:dyDescent="0.25">
      <c r="B44" s="113"/>
      <c r="C44" s="113"/>
      <c r="D44" s="114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1:69" s="115" customFormat="1" x14ac:dyDescent="0.25">
      <c r="B45" s="113"/>
      <c r="C45" s="113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</row>
    <row r="46" spans="1:69" s="115" customFormat="1" x14ac:dyDescent="0.25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s="115" customFormat="1" x14ac:dyDescent="0.25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</row>
    <row r="48" spans="1:69" s="115" customFormat="1" x14ac:dyDescent="0.25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</row>
    <row r="49" spans="2:69" s="115" customFormat="1" x14ac:dyDescent="0.25">
      <c r="B49" s="113"/>
      <c r="C49" s="113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</row>
  </sheetData>
  <mergeCells count="80">
    <mergeCell ref="T1:U1"/>
    <mergeCell ref="AO1:AP1"/>
    <mergeCell ref="T2:U2"/>
    <mergeCell ref="AO2:AP2"/>
    <mergeCell ref="V40:AE41"/>
    <mergeCell ref="A3:U3"/>
    <mergeCell ref="V3:AP3"/>
    <mergeCell ref="A5:U5"/>
    <mergeCell ref="V5:AP5"/>
    <mergeCell ref="A6:A11"/>
    <mergeCell ref="B6:L7"/>
    <mergeCell ref="M6:U7"/>
    <mergeCell ref="V6:V11"/>
    <mergeCell ref="B8:B9"/>
    <mergeCell ref="C8:C9"/>
    <mergeCell ref="W6:AP6"/>
    <mergeCell ref="W7:X8"/>
    <mergeCell ref="Y7:AL7"/>
    <mergeCell ref="AM7:AP7"/>
    <mergeCell ref="AI8:AJ8"/>
    <mergeCell ref="AK8:AL8"/>
    <mergeCell ref="AM8:AN8"/>
    <mergeCell ref="AO8:AP8"/>
    <mergeCell ref="I8:J9"/>
    <mergeCell ref="K8:L9"/>
    <mergeCell ref="M8:P8"/>
    <mergeCell ref="Q8:T8"/>
    <mergeCell ref="M9:O9"/>
    <mergeCell ref="P9:P11"/>
    <mergeCell ref="Q10:Q11"/>
    <mergeCell ref="R10:R11"/>
    <mergeCell ref="S10:S11"/>
    <mergeCell ref="T9:T11"/>
    <mergeCell ref="J10:J11"/>
    <mergeCell ref="K10:K11"/>
    <mergeCell ref="X9:X11"/>
    <mergeCell ref="AG9:AG11"/>
    <mergeCell ref="AH9:AH11"/>
    <mergeCell ref="AB10:AB11"/>
    <mergeCell ref="AC10:AC11"/>
    <mergeCell ref="AD10:AD11"/>
    <mergeCell ref="Y9:AA9"/>
    <mergeCell ref="AB9:AD9"/>
    <mergeCell ref="Y10:Y11"/>
    <mergeCell ref="AE9:AE11"/>
    <mergeCell ref="AF9:AF11"/>
    <mergeCell ref="Z10:Z11"/>
    <mergeCell ref="AA10:AA11"/>
    <mergeCell ref="F8:F9"/>
    <mergeCell ref="G8:H9"/>
    <mergeCell ref="Q9:S9"/>
    <mergeCell ref="AO9:AO11"/>
    <mergeCell ref="AP9:AP11"/>
    <mergeCell ref="AK9:AK11"/>
    <mergeCell ref="AL9:AL11"/>
    <mergeCell ref="AM9:AM11"/>
    <mergeCell ref="AN9:AN11"/>
    <mergeCell ref="AI9:AI11"/>
    <mergeCell ref="AJ9:AJ11"/>
    <mergeCell ref="U8:U11"/>
    <mergeCell ref="Y8:AD8"/>
    <mergeCell ref="AE8:AF8"/>
    <mergeCell ref="AG8:AH8"/>
    <mergeCell ref="W9:W11"/>
    <mergeCell ref="V4:AP4"/>
    <mergeCell ref="B10:B11"/>
    <mergeCell ref="C10:C11"/>
    <mergeCell ref="D10:D11"/>
    <mergeCell ref="E10:E11"/>
    <mergeCell ref="F10:F11"/>
    <mergeCell ref="G10:G11"/>
    <mergeCell ref="H10:H11"/>
    <mergeCell ref="I10:I11"/>
    <mergeCell ref="L10:L11"/>
    <mergeCell ref="M10:M11"/>
    <mergeCell ref="N10:N11"/>
    <mergeCell ref="O10:O11"/>
    <mergeCell ref="A4:U4"/>
    <mergeCell ref="D8:D9"/>
    <mergeCell ref="E8:E9"/>
  </mergeCells>
  <phoneticPr fontId="8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9"/>
  <sheetViews>
    <sheetView topLeftCell="A13" workbookViewId="0">
      <selection sqref="A1:K1"/>
    </sheetView>
  </sheetViews>
  <sheetFormatPr defaultColWidth="9" defaultRowHeight="16.5" x14ac:dyDescent="0.25"/>
  <cols>
    <col min="1" max="2" width="9" style="27"/>
    <col min="3" max="4" width="27.875" style="27" customWidth="1"/>
    <col min="5" max="5" width="27.375" style="27" customWidth="1"/>
    <col min="6" max="14" width="9" style="27"/>
    <col min="15" max="15" width="9.25" style="27" customWidth="1"/>
    <col min="16" max="16" width="9" style="27"/>
    <col min="17" max="17" width="13.5" style="27" customWidth="1"/>
    <col min="18" max="16384" width="9" style="27"/>
  </cols>
  <sheetData>
    <row r="1" spans="1:15" ht="29.45" customHeight="1" x14ac:dyDescent="0.3">
      <c r="A1" s="431" t="s">
        <v>772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5" ht="8.4499999999999993" customHeight="1" x14ac:dyDescent="0.3">
      <c r="B2" s="30"/>
      <c r="C2" s="30"/>
      <c r="D2" s="23"/>
      <c r="E2" s="30"/>
    </row>
    <row r="3" spans="1:15" ht="15.95" customHeight="1" x14ac:dyDescent="0.25">
      <c r="A3" s="11" t="s">
        <v>859</v>
      </c>
      <c r="C3" s="164"/>
    </row>
    <row r="4" spans="1:15" ht="15.95" customHeight="1" x14ac:dyDescent="0.25">
      <c r="A4" s="29" t="s">
        <v>773</v>
      </c>
      <c r="B4" s="31"/>
    </row>
    <row r="5" spans="1:15" ht="15.95" customHeight="1" x14ac:dyDescent="0.25">
      <c r="A5" s="29" t="s">
        <v>774</v>
      </c>
      <c r="B5" s="31"/>
    </row>
    <row r="6" spans="1:15" ht="15.95" customHeight="1" x14ac:dyDescent="0.25">
      <c r="A6" s="29" t="s">
        <v>775</v>
      </c>
      <c r="B6" s="31"/>
    </row>
    <row r="7" spans="1:15" s="11" customFormat="1" ht="15.95" customHeight="1" x14ac:dyDescent="0.25">
      <c r="A7" s="29" t="s">
        <v>776</v>
      </c>
      <c r="B7" s="29"/>
      <c r="O7" s="36"/>
    </row>
    <row r="8" spans="1:15" s="11" customFormat="1" ht="15.95" customHeight="1" x14ac:dyDescent="0.25">
      <c r="A8" s="29" t="s">
        <v>777</v>
      </c>
      <c r="B8" s="29"/>
    </row>
    <row r="9" spans="1:15" s="11" customFormat="1" ht="15.95" customHeight="1" x14ac:dyDescent="0.25">
      <c r="A9" s="35" t="s">
        <v>843</v>
      </c>
      <c r="B9" s="3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5" s="11" customFormat="1" ht="15.95" customHeight="1" x14ac:dyDescent="0.25">
      <c r="A10" s="35" t="s">
        <v>844</v>
      </c>
      <c r="B10" s="3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5" s="11" customFormat="1" ht="15.95" customHeight="1" x14ac:dyDescent="0.25">
      <c r="A11" s="29" t="s">
        <v>845</v>
      </c>
      <c r="B11" s="29"/>
    </row>
    <row r="12" spans="1:15" s="11" customFormat="1" ht="15.95" customHeight="1" x14ac:dyDescent="0.25">
      <c r="A12" s="35" t="s">
        <v>860</v>
      </c>
      <c r="B12" s="3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11" customFormat="1" ht="15.95" customHeight="1" x14ac:dyDescent="0.25">
      <c r="A13" s="35" t="s">
        <v>861</v>
      </c>
      <c r="B13" s="3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11" customFormat="1" ht="15.95" customHeight="1" x14ac:dyDescent="0.25">
      <c r="A14" s="35" t="s">
        <v>846</v>
      </c>
      <c r="B14" s="3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1" customFormat="1" ht="15.95" customHeight="1" x14ac:dyDescent="0.25">
      <c r="A15" s="35" t="s">
        <v>847</v>
      </c>
      <c r="B15" s="29"/>
    </row>
    <row r="16" spans="1:15" s="11" customFormat="1" ht="15.95" customHeight="1" x14ac:dyDescent="0.25">
      <c r="A16" s="35" t="s">
        <v>848</v>
      </c>
      <c r="B16" s="29"/>
    </row>
    <row r="17" spans="1:14" s="11" customFormat="1" ht="15.95" customHeight="1" x14ac:dyDescent="0.25">
      <c r="A17" s="29" t="s">
        <v>778</v>
      </c>
      <c r="B17" s="29"/>
    </row>
    <row r="18" spans="1:14" s="11" customFormat="1" ht="15.95" customHeight="1" x14ac:dyDescent="0.25">
      <c r="A18" s="25" t="s">
        <v>779</v>
      </c>
      <c r="B18" s="25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</row>
    <row r="19" spans="1:14" s="11" customFormat="1" ht="15.95" customHeight="1" x14ac:dyDescent="0.25">
      <c r="A19" s="25" t="s">
        <v>780</v>
      </c>
      <c r="B19" s="25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</row>
    <row r="20" spans="1:14" ht="15.95" customHeight="1" x14ac:dyDescent="0.25">
      <c r="A20" s="25" t="s">
        <v>781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95" customHeight="1" x14ac:dyDescent="0.25">
      <c r="A21" s="25" t="s">
        <v>782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1" customFormat="1" ht="15.95" customHeight="1" x14ac:dyDescent="0.25">
      <c r="A22" s="29" t="s">
        <v>862</v>
      </c>
      <c r="B22" s="29"/>
    </row>
    <row r="23" spans="1:14" s="11" customFormat="1" ht="15.95" customHeight="1" x14ac:dyDescent="0.25">
      <c r="A23" s="29" t="s">
        <v>783</v>
      </c>
      <c r="B23" s="29"/>
    </row>
    <row r="24" spans="1:14" s="11" customFormat="1" ht="15.95" customHeight="1" x14ac:dyDescent="0.25">
      <c r="A24" s="29" t="s">
        <v>784</v>
      </c>
      <c r="B24" s="29"/>
    </row>
    <row r="25" spans="1:14" s="11" customFormat="1" ht="15.95" customHeight="1" x14ac:dyDescent="0.25">
      <c r="A25" s="29" t="s">
        <v>785</v>
      </c>
      <c r="B25" s="29"/>
    </row>
    <row r="26" spans="1:14" s="11" customFormat="1" ht="15.95" customHeight="1" x14ac:dyDescent="0.25">
      <c r="A26" s="29" t="s">
        <v>786</v>
      </c>
      <c r="B26" s="29"/>
    </row>
    <row r="27" spans="1:14" s="11" customFormat="1" ht="15.95" customHeight="1" x14ac:dyDescent="0.25">
      <c r="A27" s="29" t="s">
        <v>787</v>
      </c>
      <c r="B27" s="29"/>
    </row>
    <row r="28" spans="1:14" s="11" customFormat="1" ht="15.95" customHeight="1" x14ac:dyDescent="0.25">
      <c r="A28" s="29" t="s">
        <v>788</v>
      </c>
      <c r="B28" s="29"/>
      <c r="E28" s="11" t="s">
        <v>789</v>
      </c>
    </row>
    <row r="29" spans="1:14" s="11" customFormat="1" ht="15.95" customHeight="1" x14ac:dyDescent="0.25">
      <c r="A29" s="29" t="s">
        <v>790</v>
      </c>
      <c r="B29" s="29"/>
    </row>
    <row r="30" spans="1:14" s="11" customFormat="1" ht="15.95" customHeight="1" x14ac:dyDescent="0.25">
      <c r="A30" s="29" t="s">
        <v>791</v>
      </c>
      <c r="B30" s="29"/>
    </row>
    <row r="31" spans="1:14" s="11" customFormat="1" ht="15.95" customHeight="1" x14ac:dyDescent="0.25">
      <c r="A31" s="29" t="s">
        <v>792</v>
      </c>
      <c r="B31" s="29"/>
    </row>
    <row r="32" spans="1:14" s="11" customFormat="1" ht="15.95" customHeight="1" x14ac:dyDescent="0.25">
      <c r="A32" s="29" t="s">
        <v>793</v>
      </c>
      <c r="B32" s="29"/>
    </row>
    <row r="33" spans="1:2" s="11" customFormat="1" ht="15.95" customHeight="1" x14ac:dyDescent="0.25">
      <c r="A33" s="29" t="s">
        <v>794</v>
      </c>
      <c r="B33" s="29"/>
    </row>
    <row r="34" spans="1:2" s="11" customFormat="1" ht="15.95" customHeight="1" x14ac:dyDescent="0.25">
      <c r="A34" s="29" t="s">
        <v>795</v>
      </c>
      <c r="B34" s="29"/>
    </row>
    <row r="35" spans="1:2" s="11" customFormat="1" ht="15.95" customHeight="1" x14ac:dyDescent="0.25">
      <c r="A35" s="29" t="s">
        <v>849</v>
      </c>
      <c r="B35" s="29"/>
    </row>
    <row r="36" spans="1:2" s="11" customFormat="1" ht="15.95" customHeight="1" x14ac:dyDescent="0.25">
      <c r="A36" s="29" t="s">
        <v>850</v>
      </c>
      <c r="B36" s="29"/>
    </row>
    <row r="37" spans="1:2" s="11" customFormat="1" ht="15.95" customHeight="1" x14ac:dyDescent="0.25">
      <c r="A37" s="29" t="s">
        <v>796</v>
      </c>
      <c r="B37" s="29"/>
    </row>
    <row r="38" spans="1:2" s="11" customFormat="1" ht="15.95" customHeight="1" x14ac:dyDescent="0.25">
      <c r="A38" s="29" t="s">
        <v>863</v>
      </c>
      <c r="B38" s="29"/>
    </row>
    <row r="39" spans="1:2" s="11" customFormat="1" ht="15.95" customHeight="1" x14ac:dyDescent="0.25">
      <c r="A39" s="11" t="s">
        <v>851</v>
      </c>
    </row>
    <row r="40" spans="1:2" s="11" customFormat="1" ht="15.95" customHeight="1" x14ac:dyDescent="0.25">
      <c r="A40" s="11" t="s">
        <v>852</v>
      </c>
    </row>
    <row r="41" spans="1:2" ht="15.95" customHeight="1" x14ac:dyDescent="0.25">
      <c r="A41" s="11" t="s">
        <v>858</v>
      </c>
    </row>
    <row r="42" spans="1:2" ht="15.95" customHeight="1" x14ac:dyDescent="0.25">
      <c r="A42" s="28" t="s">
        <v>853</v>
      </c>
    </row>
    <row r="43" spans="1:2" ht="15.95" customHeight="1" x14ac:dyDescent="0.25">
      <c r="A43" s="11" t="s">
        <v>854</v>
      </c>
    </row>
    <row r="44" spans="1:2" ht="15.95" customHeight="1" x14ac:dyDescent="0.25">
      <c r="A44" s="11" t="s">
        <v>855</v>
      </c>
    </row>
    <row r="45" spans="1:2" ht="15.95" customHeight="1" x14ac:dyDescent="0.25">
      <c r="A45" s="11" t="s">
        <v>856</v>
      </c>
    </row>
    <row r="46" spans="1:2" ht="15.95" customHeight="1" x14ac:dyDescent="0.25">
      <c r="A46" s="11" t="s">
        <v>857</v>
      </c>
    </row>
    <row r="49" spans="1:1" x14ac:dyDescent="0.25">
      <c r="A49" s="26"/>
    </row>
  </sheetData>
  <mergeCells count="1">
    <mergeCell ref="A1:K1"/>
  </mergeCells>
  <phoneticPr fontId="8" type="noConversion"/>
  <printOptions horizontalCentered="1"/>
  <pageMargins left="0.74803149606299213" right="0.55118110236220474" top="0.98425196850393704" bottom="0.98425196850393704" header="0.51181102362204722" footer="0.51181102362204722"/>
  <pageSetup paperSize="8" scale="95" firstPageNumber="6" orientation="landscape" useFirstPageNumber="1" r:id="rId1"/>
  <headerFooter alignWithMargins="0">
    <oddFooter>&amp;C&amp;"Times New Roman,標準"&amp;P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39"/>
  <sheetViews>
    <sheetView zoomScale="70" zoomScaleNormal="70" workbookViewId="0">
      <selection activeCell="AA4" sqref="AA4:AQ4"/>
    </sheetView>
  </sheetViews>
  <sheetFormatPr defaultColWidth="9" defaultRowHeight="16.5" x14ac:dyDescent="0.25"/>
  <cols>
    <col min="1" max="1" width="19.5" style="11" customWidth="1"/>
    <col min="2" max="3" width="12.25" style="31" customWidth="1"/>
    <col min="4" max="4" width="12.25" style="32" customWidth="1"/>
    <col min="5" max="26" width="12.25" style="31" customWidth="1"/>
    <col min="27" max="27" width="19.5" style="27" customWidth="1"/>
    <col min="28" max="43" width="12.25" style="31" customWidth="1"/>
    <col min="44" max="44" width="19.5" style="27" customWidth="1"/>
    <col min="45" max="64" width="12.25" style="31" customWidth="1"/>
    <col min="65" max="69" width="9" style="31"/>
    <col min="70" max="16384" width="9" style="27"/>
  </cols>
  <sheetData>
    <row r="1" spans="1:69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  <c r="W1" s="9"/>
      <c r="X1" s="41" t="s">
        <v>187</v>
      </c>
      <c r="Y1" s="253" t="s">
        <v>188</v>
      </c>
      <c r="Z1" s="255"/>
      <c r="AA1" s="101" t="s">
        <v>261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41" t="s">
        <v>187</v>
      </c>
      <c r="AP1" s="253" t="s">
        <v>188</v>
      </c>
      <c r="AQ1" s="255"/>
      <c r="AR1" s="101" t="s">
        <v>261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1" t="s">
        <v>187</v>
      </c>
      <c r="BK1" s="253" t="s">
        <v>188</v>
      </c>
      <c r="BL1" s="255"/>
      <c r="BM1" s="7"/>
      <c r="BN1" s="7"/>
      <c r="BO1" s="7"/>
      <c r="BP1" s="7"/>
      <c r="BQ1" s="7"/>
    </row>
    <row r="2" spans="1:69" s="8" customFormat="1" ht="21.95" customHeight="1" x14ac:dyDescent="0.25">
      <c r="A2" s="201" t="s">
        <v>747</v>
      </c>
      <c r="B2" s="47" t="s">
        <v>189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"/>
      <c r="T2" s="67"/>
      <c r="U2" s="67"/>
      <c r="V2" s="67"/>
      <c r="W2" s="67"/>
      <c r="X2" s="41" t="s">
        <v>190</v>
      </c>
      <c r="Y2" s="253" t="s">
        <v>26</v>
      </c>
      <c r="Z2" s="255"/>
      <c r="AA2" s="201" t="s">
        <v>747</v>
      </c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1" t="s">
        <v>190</v>
      </c>
      <c r="AP2" s="253" t="s">
        <v>27</v>
      </c>
      <c r="AQ2" s="255"/>
      <c r="AR2" s="201" t="s">
        <v>747</v>
      </c>
      <c r="AS2" s="47" t="s">
        <v>189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1" t="s">
        <v>190</v>
      </c>
      <c r="BK2" s="253" t="s">
        <v>27</v>
      </c>
      <c r="BL2" s="255"/>
      <c r="BM2" s="7"/>
      <c r="BN2" s="7"/>
      <c r="BO2" s="7"/>
      <c r="BP2" s="7"/>
      <c r="BQ2" s="7"/>
    </row>
    <row r="3" spans="1:69" ht="30" customHeight="1" x14ac:dyDescent="0.25">
      <c r="A3" s="295" t="s">
        <v>258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  <c r="U3" s="297"/>
      <c r="V3" s="297"/>
      <c r="W3" s="297"/>
      <c r="X3" s="297"/>
      <c r="Y3" s="297"/>
      <c r="Z3" s="298"/>
      <c r="AA3" s="295" t="s">
        <v>183</v>
      </c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9"/>
      <c r="AR3" s="267" t="s">
        <v>185</v>
      </c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</row>
    <row r="4" spans="1:69" ht="26.1" customHeight="1" x14ac:dyDescent="0.25">
      <c r="A4" s="300" t="s">
        <v>815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0" t="s">
        <v>816</v>
      </c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2"/>
      <c r="AR4" s="300" t="s">
        <v>817</v>
      </c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69" ht="20.100000000000001" customHeight="1" x14ac:dyDescent="0.25">
      <c r="A5" s="39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3"/>
      <c r="Y5" s="33"/>
      <c r="Z5" s="40" t="s">
        <v>17</v>
      </c>
      <c r="AA5" s="304" t="s">
        <v>18</v>
      </c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6"/>
      <c r="AR5" s="304" t="s">
        <v>18</v>
      </c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</row>
    <row r="6" spans="1:69" s="12" customFormat="1" ht="20.100000000000001" customHeight="1" x14ac:dyDescent="0.25">
      <c r="A6" s="279" t="s">
        <v>192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8" t="s">
        <v>150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0" t="s">
        <v>192</v>
      </c>
      <c r="AB6" s="253" t="s">
        <v>142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307" t="s">
        <v>237</v>
      </c>
      <c r="AS6" s="310" t="s">
        <v>238</v>
      </c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6"/>
      <c r="BN6" s="6"/>
      <c r="BO6" s="6"/>
      <c r="BP6" s="6"/>
      <c r="BQ6" s="6"/>
    </row>
    <row r="7" spans="1:69" s="12" customFormat="1" ht="20.100000000000001" customHeight="1" x14ac:dyDescent="0.25">
      <c r="A7" s="280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1"/>
      <c r="AB7" s="253" t="s">
        <v>144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308"/>
      <c r="AS7" s="310" t="s">
        <v>218</v>
      </c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6"/>
      <c r="BN7" s="6"/>
      <c r="BO7" s="6"/>
      <c r="BP7" s="6"/>
      <c r="BQ7" s="6"/>
    </row>
    <row r="8" spans="1:69" s="12" customFormat="1" ht="14.45" customHeight="1" x14ac:dyDescent="0.25">
      <c r="A8" s="280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104</v>
      </c>
      <c r="G8" s="235" t="s">
        <v>105</v>
      </c>
      <c r="H8" s="285" t="s">
        <v>88</v>
      </c>
      <c r="I8" s="292"/>
      <c r="J8" s="285" t="s">
        <v>89</v>
      </c>
      <c r="K8" s="282"/>
      <c r="L8" s="285" t="s">
        <v>106</v>
      </c>
      <c r="M8" s="282"/>
      <c r="N8" s="286"/>
      <c r="O8" s="253" t="s">
        <v>146</v>
      </c>
      <c r="P8" s="254"/>
      <c r="Q8" s="254"/>
      <c r="R8" s="254"/>
      <c r="S8" s="254"/>
      <c r="T8" s="254"/>
      <c r="U8" s="255"/>
      <c r="V8" s="253" t="s">
        <v>107</v>
      </c>
      <c r="W8" s="254"/>
      <c r="X8" s="254"/>
      <c r="Y8" s="254"/>
      <c r="Z8" s="245" t="s">
        <v>108</v>
      </c>
      <c r="AA8" s="271"/>
      <c r="AB8" s="256" t="s">
        <v>90</v>
      </c>
      <c r="AC8" s="257"/>
      <c r="AD8" s="237" t="s">
        <v>109</v>
      </c>
      <c r="AE8" s="237"/>
      <c r="AF8" s="237"/>
      <c r="AG8" s="237"/>
      <c r="AH8" s="237"/>
      <c r="AI8" s="237"/>
      <c r="AJ8" s="249" t="s">
        <v>82</v>
      </c>
      <c r="AK8" s="249"/>
      <c r="AL8" s="249" t="s">
        <v>93</v>
      </c>
      <c r="AM8" s="249"/>
      <c r="AN8" s="249" t="s">
        <v>92</v>
      </c>
      <c r="AO8" s="249"/>
      <c r="AP8" s="249" t="s">
        <v>110</v>
      </c>
      <c r="AQ8" s="321"/>
      <c r="AR8" s="308"/>
      <c r="AS8" s="310" t="s">
        <v>1</v>
      </c>
      <c r="AT8" s="312"/>
      <c r="AU8" s="310" t="s">
        <v>7</v>
      </c>
      <c r="AV8" s="311"/>
      <c r="AW8" s="311"/>
      <c r="AX8" s="311"/>
      <c r="AY8" s="311"/>
      <c r="AZ8" s="312"/>
      <c r="BA8" s="317" t="s">
        <v>2</v>
      </c>
      <c r="BB8" s="318"/>
      <c r="BC8" s="317" t="s">
        <v>8</v>
      </c>
      <c r="BD8" s="318"/>
      <c r="BE8" s="317" t="s">
        <v>19</v>
      </c>
      <c r="BF8" s="318"/>
      <c r="BG8" s="317" t="s">
        <v>9</v>
      </c>
      <c r="BH8" s="318"/>
      <c r="BI8" s="317" t="s">
        <v>20</v>
      </c>
      <c r="BJ8" s="318"/>
      <c r="BK8" s="319" t="s">
        <v>22</v>
      </c>
      <c r="BL8" s="313" t="s">
        <v>23</v>
      </c>
      <c r="BM8" s="6"/>
      <c r="BN8" s="6"/>
      <c r="BO8" s="6"/>
      <c r="BP8" s="6"/>
      <c r="BQ8" s="6"/>
    </row>
    <row r="9" spans="1:69" s="12" customFormat="1" ht="27" customHeight="1" x14ac:dyDescent="0.25">
      <c r="A9" s="280"/>
      <c r="B9" s="235"/>
      <c r="C9" s="235"/>
      <c r="D9" s="235"/>
      <c r="E9" s="235"/>
      <c r="F9" s="235"/>
      <c r="G9" s="235"/>
      <c r="H9" s="293"/>
      <c r="I9" s="294"/>
      <c r="J9" s="283"/>
      <c r="K9" s="284"/>
      <c r="L9" s="283"/>
      <c r="M9" s="284"/>
      <c r="N9" s="287"/>
      <c r="O9" s="253" t="s">
        <v>59</v>
      </c>
      <c r="P9" s="254"/>
      <c r="Q9" s="255"/>
      <c r="R9" s="253" t="s">
        <v>60</v>
      </c>
      <c r="S9" s="254"/>
      <c r="T9" s="255"/>
      <c r="U9" s="245" t="s">
        <v>61</v>
      </c>
      <c r="V9" s="316" t="s">
        <v>801</v>
      </c>
      <c r="W9" s="316" t="s">
        <v>803</v>
      </c>
      <c r="X9" s="316" t="s">
        <v>804</v>
      </c>
      <c r="Y9" s="236" t="s">
        <v>162</v>
      </c>
      <c r="Z9" s="244"/>
      <c r="AA9" s="271"/>
      <c r="AB9" s="235" t="s">
        <v>66</v>
      </c>
      <c r="AC9" s="235" t="s">
        <v>69</v>
      </c>
      <c r="AD9" s="237" t="s">
        <v>67</v>
      </c>
      <c r="AE9" s="237"/>
      <c r="AF9" s="237"/>
      <c r="AG9" s="237" t="s">
        <v>68</v>
      </c>
      <c r="AH9" s="237"/>
      <c r="AI9" s="237"/>
      <c r="AJ9" s="235" t="s">
        <v>66</v>
      </c>
      <c r="AK9" s="235" t="s">
        <v>69</v>
      </c>
      <c r="AL9" s="235" t="s">
        <v>66</v>
      </c>
      <c r="AM9" s="235" t="s">
        <v>69</v>
      </c>
      <c r="AN9" s="235" t="s">
        <v>66</v>
      </c>
      <c r="AO9" s="235" t="s">
        <v>69</v>
      </c>
      <c r="AP9" s="235" t="s">
        <v>66</v>
      </c>
      <c r="AQ9" s="325" t="s">
        <v>69</v>
      </c>
      <c r="AR9" s="308"/>
      <c r="AS9" s="316" t="s">
        <v>10</v>
      </c>
      <c r="AT9" s="316" t="s">
        <v>11</v>
      </c>
      <c r="AU9" s="310" t="s">
        <v>3</v>
      </c>
      <c r="AV9" s="311"/>
      <c r="AW9" s="312"/>
      <c r="AX9" s="310" t="s">
        <v>4</v>
      </c>
      <c r="AY9" s="311"/>
      <c r="AZ9" s="312"/>
      <c r="BA9" s="316" t="s">
        <v>10</v>
      </c>
      <c r="BB9" s="316" t="s">
        <v>11</v>
      </c>
      <c r="BC9" s="316" t="s">
        <v>10</v>
      </c>
      <c r="BD9" s="316" t="s">
        <v>11</v>
      </c>
      <c r="BE9" s="316" t="s">
        <v>10</v>
      </c>
      <c r="BF9" s="316" t="s">
        <v>11</v>
      </c>
      <c r="BG9" s="316" t="s">
        <v>10</v>
      </c>
      <c r="BH9" s="316" t="s">
        <v>11</v>
      </c>
      <c r="BI9" s="323" t="s">
        <v>56</v>
      </c>
      <c r="BJ9" s="319" t="s">
        <v>57</v>
      </c>
      <c r="BK9" s="320"/>
      <c r="BL9" s="314" t="s">
        <v>11</v>
      </c>
      <c r="BM9" s="6"/>
      <c r="BN9" s="6"/>
      <c r="BO9" s="6"/>
      <c r="BP9" s="6"/>
      <c r="BQ9" s="6"/>
    </row>
    <row r="10" spans="1:69" s="12" customFormat="1" ht="90.6" customHeight="1" x14ac:dyDescent="0.25">
      <c r="A10" s="280"/>
      <c r="B10" s="235"/>
      <c r="C10" s="235"/>
      <c r="D10" s="235"/>
      <c r="E10" s="235"/>
      <c r="F10" s="235"/>
      <c r="G10" s="235"/>
      <c r="H10" s="236" t="s">
        <v>72</v>
      </c>
      <c r="I10" s="245" t="s">
        <v>71</v>
      </c>
      <c r="J10" s="236" t="s">
        <v>72</v>
      </c>
      <c r="K10" s="245" t="s">
        <v>71</v>
      </c>
      <c r="L10" s="236" t="s">
        <v>72</v>
      </c>
      <c r="M10" s="245" t="s">
        <v>73</v>
      </c>
      <c r="N10" s="245" t="s">
        <v>85</v>
      </c>
      <c r="O10" s="236" t="s">
        <v>74</v>
      </c>
      <c r="P10" s="236" t="s">
        <v>99</v>
      </c>
      <c r="Q10" s="247" t="s">
        <v>75</v>
      </c>
      <c r="R10" s="236" t="s">
        <v>74</v>
      </c>
      <c r="S10" s="236" t="s">
        <v>99</v>
      </c>
      <c r="T10" s="236" t="s">
        <v>76</v>
      </c>
      <c r="U10" s="244"/>
      <c r="V10" s="244"/>
      <c r="W10" s="244"/>
      <c r="X10" s="244"/>
      <c r="Y10" s="244"/>
      <c r="Z10" s="244"/>
      <c r="AA10" s="271"/>
      <c r="AB10" s="235"/>
      <c r="AC10" s="235"/>
      <c r="AD10" s="236" t="s">
        <v>77</v>
      </c>
      <c r="AE10" s="236" t="s">
        <v>79</v>
      </c>
      <c r="AF10" s="236" t="s">
        <v>78</v>
      </c>
      <c r="AG10" s="236" t="s">
        <v>77</v>
      </c>
      <c r="AH10" s="236" t="s">
        <v>79</v>
      </c>
      <c r="AI10" s="236" t="s">
        <v>78</v>
      </c>
      <c r="AJ10" s="235"/>
      <c r="AK10" s="235"/>
      <c r="AL10" s="235"/>
      <c r="AM10" s="235"/>
      <c r="AN10" s="235"/>
      <c r="AO10" s="235"/>
      <c r="AP10" s="235"/>
      <c r="AQ10" s="325"/>
      <c r="AR10" s="308"/>
      <c r="AS10" s="322"/>
      <c r="AT10" s="322"/>
      <c r="AU10" s="316" t="s">
        <v>12</v>
      </c>
      <c r="AV10" s="316" t="s">
        <v>13</v>
      </c>
      <c r="AW10" s="316" t="s">
        <v>5</v>
      </c>
      <c r="AX10" s="316" t="s">
        <v>12</v>
      </c>
      <c r="AY10" s="316" t="s">
        <v>13</v>
      </c>
      <c r="AZ10" s="316" t="s">
        <v>5</v>
      </c>
      <c r="BA10" s="322"/>
      <c r="BB10" s="322"/>
      <c r="BC10" s="322"/>
      <c r="BD10" s="322"/>
      <c r="BE10" s="322"/>
      <c r="BF10" s="322"/>
      <c r="BG10" s="322"/>
      <c r="BH10" s="322"/>
      <c r="BI10" s="324"/>
      <c r="BJ10" s="320"/>
      <c r="BK10" s="320"/>
      <c r="BL10" s="314"/>
      <c r="BM10" s="6"/>
      <c r="BN10" s="6"/>
      <c r="BO10" s="6"/>
      <c r="BP10" s="6"/>
      <c r="BQ10" s="6"/>
    </row>
    <row r="11" spans="1:69" s="12" customFormat="1" ht="59.45" customHeight="1" x14ac:dyDescent="0.25">
      <c r="A11" s="259"/>
      <c r="B11" s="236"/>
      <c r="C11" s="236"/>
      <c r="D11" s="236"/>
      <c r="E11" s="236"/>
      <c r="F11" s="236"/>
      <c r="G11" s="236"/>
      <c r="H11" s="244"/>
      <c r="I11" s="246"/>
      <c r="J11" s="244"/>
      <c r="K11" s="246"/>
      <c r="L11" s="244"/>
      <c r="M11" s="246"/>
      <c r="N11" s="246"/>
      <c r="O11" s="244"/>
      <c r="P11" s="244"/>
      <c r="Q11" s="248"/>
      <c r="R11" s="244"/>
      <c r="S11" s="244"/>
      <c r="T11" s="244"/>
      <c r="U11" s="244"/>
      <c r="V11" s="244"/>
      <c r="W11" s="244"/>
      <c r="X11" s="244"/>
      <c r="Y11" s="244"/>
      <c r="Z11" s="244"/>
      <c r="AA11" s="257"/>
      <c r="AB11" s="236"/>
      <c r="AC11" s="236"/>
      <c r="AD11" s="244"/>
      <c r="AE11" s="244"/>
      <c r="AF11" s="244"/>
      <c r="AG11" s="244"/>
      <c r="AH11" s="244"/>
      <c r="AI11" s="244"/>
      <c r="AJ11" s="236"/>
      <c r="AK11" s="236"/>
      <c r="AL11" s="236"/>
      <c r="AM11" s="236"/>
      <c r="AN11" s="236"/>
      <c r="AO11" s="236"/>
      <c r="AP11" s="236"/>
      <c r="AQ11" s="247"/>
      <c r="AR11" s="309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4"/>
      <c r="BJ11" s="320"/>
      <c r="BK11" s="320"/>
      <c r="BL11" s="315"/>
      <c r="BM11" s="6"/>
      <c r="BN11" s="6"/>
      <c r="BO11" s="6"/>
      <c r="BP11" s="6"/>
      <c r="BQ11" s="6"/>
    </row>
    <row r="12" spans="1:69" s="12" customFormat="1" ht="24.95" customHeight="1" x14ac:dyDescent="0.25">
      <c r="A12" s="205" t="s">
        <v>827</v>
      </c>
      <c r="B12" s="124">
        <f t="shared" ref="B12:Y12" si="0">SUM(B13:B34)</f>
        <v>569</v>
      </c>
      <c r="C12" s="122">
        <f t="shared" si="0"/>
        <v>103</v>
      </c>
      <c r="D12" s="122">
        <f t="shared" si="0"/>
        <v>131</v>
      </c>
      <c r="E12" s="122">
        <f t="shared" si="0"/>
        <v>102</v>
      </c>
      <c r="F12" s="122">
        <f t="shared" si="0"/>
        <v>69</v>
      </c>
      <c r="G12" s="122">
        <f t="shared" si="0"/>
        <v>111</v>
      </c>
      <c r="H12" s="122">
        <f t="shared" si="0"/>
        <v>76</v>
      </c>
      <c r="I12" s="122">
        <f t="shared" si="0"/>
        <v>3580</v>
      </c>
      <c r="J12" s="122">
        <f t="shared" si="0"/>
        <v>166</v>
      </c>
      <c r="K12" s="122">
        <f t="shared" si="0"/>
        <v>7034</v>
      </c>
      <c r="L12" s="122">
        <f t="shared" si="0"/>
        <v>49</v>
      </c>
      <c r="M12" s="122">
        <f t="shared" si="0"/>
        <v>5307</v>
      </c>
      <c r="N12" s="122">
        <f t="shared" si="0"/>
        <v>5013</v>
      </c>
      <c r="O12" s="122">
        <f t="shared" si="0"/>
        <v>22201</v>
      </c>
      <c r="P12" s="122">
        <f t="shared" si="0"/>
        <v>8117</v>
      </c>
      <c r="Q12" s="122">
        <f t="shared" si="0"/>
        <v>14084</v>
      </c>
      <c r="R12" s="122">
        <f t="shared" si="0"/>
        <v>20903</v>
      </c>
      <c r="S12" s="122">
        <f t="shared" si="0"/>
        <v>7334</v>
      </c>
      <c r="T12" s="122">
        <f t="shared" si="0"/>
        <v>13569</v>
      </c>
      <c r="U12" s="122">
        <f t="shared" si="0"/>
        <v>142</v>
      </c>
      <c r="V12" s="122">
        <f t="shared" si="0"/>
        <v>867</v>
      </c>
      <c r="W12" s="122">
        <f t="shared" si="0"/>
        <v>168</v>
      </c>
      <c r="X12" s="122">
        <f t="shared" si="0"/>
        <v>678</v>
      </c>
      <c r="Y12" s="122">
        <f t="shared" si="0"/>
        <v>692</v>
      </c>
      <c r="Z12" s="129">
        <f>SUM(Z13:Z34)</f>
        <v>5992</v>
      </c>
      <c r="AA12" s="205" t="s">
        <v>827</v>
      </c>
      <c r="AB12" s="222">
        <f t="shared" ref="AB12:AC12" si="1">SUM(AB13:AB34)</f>
        <v>10186</v>
      </c>
      <c r="AC12" s="223">
        <f t="shared" si="1"/>
        <v>963</v>
      </c>
      <c r="AD12" s="223">
        <f t="shared" ref="AD12:BL12" si="2">SUM(AD13:AD34)</f>
        <v>1922</v>
      </c>
      <c r="AE12" s="223">
        <f t="shared" si="2"/>
        <v>1600</v>
      </c>
      <c r="AF12" s="123">
        <f t="shared" si="2"/>
        <v>327</v>
      </c>
      <c r="AG12" s="223">
        <f t="shared" si="2"/>
        <v>581</v>
      </c>
      <c r="AH12" s="223">
        <f t="shared" si="2"/>
        <v>437</v>
      </c>
      <c r="AI12" s="123">
        <f t="shared" si="2"/>
        <v>144</v>
      </c>
      <c r="AJ12" s="223">
        <f t="shared" si="2"/>
        <v>5873</v>
      </c>
      <c r="AK12" s="223">
        <f t="shared" si="2"/>
        <v>97</v>
      </c>
      <c r="AL12" s="223">
        <f t="shared" si="2"/>
        <v>592</v>
      </c>
      <c r="AM12" s="123">
        <f t="shared" si="2"/>
        <v>44</v>
      </c>
      <c r="AN12" s="123">
        <f t="shared" si="2"/>
        <v>913</v>
      </c>
      <c r="AO12" s="123">
        <f t="shared" si="2"/>
        <v>220</v>
      </c>
      <c r="AP12" s="123">
        <f t="shared" si="2"/>
        <v>886</v>
      </c>
      <c r="AQ12" s="133">
        <f t="shared" si="2"/>
        <v>21</v>
      </c>
      <c r="AR12" s="205" t="s">
        <v>827</v>
      </c>
      <c r="AS12" s="132">
        <f t="shared" si="2"/>
        <v>2845</v>
      </c>
      <c r="AT12" s="123">
        <f t="shared" si="2"/>
        <v>730</v>
      </c>
      <c r="AU12" s="123">
        <f t="shared" si="2"/>
        <v>1</v>
      </c>
      <c r="AV12" s="123">
        <f t="shared" si="2"/>
        <v>0</v>
      </c>
      <c r="AW12" s="123">
        <f t="shared" si="2"/>
        <v>1</v>
      </c>
      <c r="AX12" s="123">
        <f t="shared" si="2"/>
        <v>63</v>
      </c>
      <c r="AY12" s="123">
        <f t="shared" si="2"/>
        <v>59</v>
      </c>
      <c r="AZ12" s="123">
        <f t="shared" si="2"/>
        <v>5</v>
      </c>
      <c r="BA12" s="123">
        <f t="shared" si="2"/>
        <v>577</v>
      </c>
      <c r="BB12" s="123">
        <f t="shared" si="2"/>
        <v>167</v>
      </c>
      <c r="BC12" s="123">
        <f t="shared" si="2"/>
        <v>173</v>
      </c>
      <c r="BD12" s="123">
        <f t="shared" si="2"/>
        <v>198</v>
      </c>
      <c r="BE12" s="123">
        <f t="shared" si="2"/>
        <v>24</v>
      </c>
      <c r="BF12" s="123">
        <f t="shared" si="2"/>
        <v>94</v>
      </c>
      <c r="BG12" s="123">
        <f t="shared" si="2"/>
        <v>133</v>
      </c>
      <c r="BH12" s="123">
        <f t="shared" si="2"/>
        <v>208</v>
      </c>
      <c r="BI12" s="123">
        <f t="shared" si="2"/>
        <v>262</v>
      </c>
      <c r="BJ12" s="123">
        <f t="shared" si="2"/>
        <v>840</v>
      </c>
      <c r="BK12" s="123">
        <f t="shared" si="2"/>
        <v>701</v>
      </c>
      <c r="BL12" s="123">
        <f t="shared" si="2"/>
        <v>134</v>
      </c>
      <c r="BM12" s="68"/>
      <c r="BN12" s="6"/>
      <c r="BO12" s="6"/>
      <c r="BP12" s="6"/>
      <c r="BQ12" s="6"/>
    </row>
    <row r="13" spans="1:69" s="12" customFormat="1" ht="24.95" customHeight="1" x14ac:dyDescent="0.25">
      <c r="A13" s="208" t="s">
        <v>29</v>
      </c>
      <c r="B13" s="125">
        <v>73</v>
      </c>
      <c r="C13" s="118">
        <v>10</v>
      </c>
      <c r="D13" s="118">
        <v>16</v>
      </c>
      <c r="E13" s="118">
        <v>8</v>
      </c>
      <c r="F13" s="118">
        <v>4</v>
      </c>
      <c r="G13" s="118">
        <v>6</v>
      </c>
      <c r="H13" s="118">
        <v>5</v>
      </c>
      <c r="I13" s="118">
        <v>207</v>
      </c>
      <c r="J13" s="118">
        <v>27</v>
      </c>
      <c r="K13" s="118">
        <v>936</v>
      </c>
      <c r="L13" s="118">
        <v>9</v>
      </c>
      <c r="M13" s="118">
        <v>575</v>
      </c>
      <c r="N13" s="118">
        <v>575</v>
      </c>
      <c r="O13" s="118">
        <v>2260</v>
      </c>
      <c r="P13" s="118">
        <v>738</v>
      </c>
      <c r="Q13" s="118">
        <v>1522</v>
      </c>
      <c r="R13" s="118">
        <v>1934</v>
      </c>
      <c r="S13" s="118">
        <v>596</v>
      </c>
      <c r="T13" s="118">
        <v>1338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30">
        <v>644</v>
      </c>
      <c r="AA13" s="203" t="s">
        <v>29</v>
      </c>
      <c r="AB13" s="134">
        <f>SUM(AD13+AJ13+AL13+AN13+AP13)</f>
        <v>998</v>
      </c>
      <c r="AC13" s="119">
        <f>SUM(AG13+AK13+AM13+AO13+AQ13)</f>
        <v>130</v>
      </c>
      <c r="AD13" s="119">
        <v>228</v>
      </c>
      <c r="AE13" s="119">
        <v>205</v>
      </c>
      <c r="AF13" s="119">
        <v>23</v>
      </c>
      <c r="AG13" s="119">
        <v>64</v>
      </c>
      <c r="AH13" s="119">
        <v>53</v>
      </c>
      <c r="AI13" s="119">
        <v>11</v>
      </c>
      <c r="AJ13" s="119">
        <v>537</v>
      </c>
      <c r="AK13" s="119">
        <v>13</v>
      </c>
      <c r="AL13" s="119">
        <v>64</v>
      </c>
      <c r="AM13" s="119">
        <v>2</v>
      </c>
      <c r="AN13" s="119">
        <v>90</v>
      </c>
      <c r="AO13" s="119">
        <v>48</v>
      </c>
      <c r="AP13" s="119">
        <v>79</v>
      </c>
      <c r="AQ13" s="135">
        <v>3</v>
      </c>
      <c r="AR13" s="203" t="s">
        <v>29</v>
      </c>
      <c r="AS13" s="134">
        <f>SUM(AU13+BA13+BC13+BE13+BG13+BI13+BJ13+BK13+BL13)</f>
        <v>318</v>
      </c>
      <c r="AT13" s="119">
        <f>SUM(AX13+BB13+BD13+BF13+BH13)</f>
        <v>122</v>
      </c>
      <c r="AU13" s="119">
        <v>0</v>
      </c>
      <c r="AV13" s="119">
        <v>0</v>
      </c>
      <c r="AW13" s="119">
        <v>0</v>
      </c>
      <c r="AX13" s="119">
        <v>5</v>
      </c>
      <c r="AY13" s="119">
        <v>5</v>
      </c>
      <c r="AZ13" s="119">
        <v>0</v>
      </c>
      <c r="BA13" s="119">
        <v>62</v>
      </c>
      <c r="BB13" s="119">
        <v>33</v>
      </c>
      <c r="BC13" s="119">
        <v>11</v>
      </c>
      <c r="BD13" s="119">
        <v>37</v>
      </c>
      <c r="BE13" s="119">
        <v>4</v>
      </c>
      <c r="BF13" s="119">
        <v>14</v>
      </c>
      <c r="BG13" s="119">
        <v>12</v>
      </c>
      <c r="BH13" s="119">
        <v>33</v>
      </c>
      <c r="BI13" s="119">
        <v>43</v>
      </c>
      <c r="BJ13" s="119">
        <v>106</v>
      </c>
      <c r="BK13" s="119">
        <v>45</v>
      </c>
      <c r="BL13" s="119">
        <v>35</v>
      </c>
      <c r="BM13" s="6"/>
      <c r="BN13" s="6"/>
      <c r="BO13" s="6"/>
      <c r="BP13" s="6"/>
      <c r="BQ13" s="6"/>
    </row>
    <row r="14" spans="1:69" s="12" customFormat="1" ht="24.95" customHeight="1" x14ac:dyDescent="0.25">
      <c r="A14" s="203" t="s">
        <v>828</v>
      </c>
      <c r="B14" s="125">
        <v>85</v>
      </c>
      <c r="C14" s="118">
        <v>10</v>
      </c>
      <c r="D14" s="118">
        <v>11</v>
      </c>
      <c r="E14" s="118">
        <v>9</v>
      </c>
      <c r="F14" s="118">
        <v>2</v>
      </c>
      <c r="G14" s="118">
        <v>7</v>
      </c>
      <c r="H14" s="118">
        <v>6</v>
      </c>
      <c r="I14" s="118">
        <v>368</v>
      </c>
      <c r="J14" s="118">
        <v>46</v>
      </c>
      <c r="K14" s="118">
        <v>1367</v>
      </c>
      <c r="L14" s="118">
        <v>1</v>
      </c>
      <c r="M14" s="118">
        <v>60</v>
      </c>
      <c r="N14" s="118">
        <v>60</v>
      </c>
      <c r="O14" s="118">
        <v>1749</v>
      </c>
      <c r="P14" s="118">
        <v>1254</v>
      </c>
      <c r="Q14" s="118">
        <v>495</v>
      </c>
      <c r="R14" s="118">
        <v>1589</v>
      </c>
      <c r="S14" s="118">
        <v>1136</v>
      </c>
      <c r="T14" s="118">
        <v>453</v>
      </c>
      <c r="U14" s="118">
        <v>12</v>
      </c>
      <c r="V14" s="118">
        <v>0</v>
      </c>
      <c r="W14" s="118">
        <v>0</v>
      </c>
      <c r="X14" s="118">
        <v>0</v>
      </c>
      <c r="Y14" s="118">
        <v>0</v>
      </c>
      <c r="Z14" s="130">
        <v>1098</v>
      </c>
      <c r="AA14" s="203" t="s">
        <v>828</v>
      </c>
      <c r="AB14" s="224">
        <f t="shared" ref="AB14:AB33" si="3">SUM(AD14+AJ14+AL14+AN14+AP14)</f>
        <v>1511</v>
      </c>
      <c r="AC14" s="225">
        <f t="shared" ref="AC14:AC33" si="4">SUM(AG14+AK14+AM14+AO14+AQ14)</f>
        <v>429</v>
      </c>
      <c r="AD14" s="225">
        <v>460</v>
      </c>
      <c r="AE14" s="225">
        <v>312</v>
      </c>
      <c r="AF14" s="119">
        <v>148</v>
      </c>
      <c r="AG14" s="225">
        <v>253</v>
      </c>
      <c r="AH14" s="225">
        <v>127</v>
      </c>
      <c r="AI14" s="119">
        <v>126</v>
      </c>
      <c r="AJ14" s="225">
        <v>710</v>
      </c>
      <c r="AK14" s="225">
        <v>32</v>
      </c>
      <c r="AL14" s="225">
        <v>76</v>
      </c>
      <c r="AM14" s="119">
        <v>17</v>
      </c>
      <c r="AN14" s="119">
        <v>169</v>
      </c>
      <c r="AO14" s="119">
        <v>124</v>
      </c>
      <c r="AP14" s="119">
        <v>96</v>
      </c>
      <c r="AQ14" s="135">
        <v>3</v>
      </c>
      <c r="AR14" s="203" t="s">
        <v>828</v>
      </c>
      <c r="AS14" s="134">
        <v>321</v>
      </c>
      <c r="AT14" s="119">
        <v>118</v>
      </c>
      <c r="AU14" s="119">
        <v>0</v>
      </c>
      <c r="AV14" s="119">
        <v>0</v>
      </c>
      <c r="AW14" s="119">
        <v>0</v>
      </c>
      <c r="AX14" s="119">
        <v>2</v>
      </c>
      <c r="AY14" s="119">
        <v>2</v>
      </c>
      <c r="AZ14" s="119">
        <v>0</v>
      </c>
      <c r="BA14" s="119">
        <v>43</v>
      </c>
      <c r="BB14" s="119">
        <v>24</v>
      </c>
      <c r="BC14" s="119">
        <v>30</v>
      </c>
      <c r="BD14" s="119">
        <v>42</v>
      </c>
      <c r="BE14" s="119">
        <v>2</v>
      </c>
      <c r="BF14" s="119">
        <v>12</v>
      </c>
      <c r="BG14" s="119">
        <v>12</v>
      </c>
      <c r="BH14" s="119">
        <v>38</v>
      </c>
      <c r="BI14" s="119">
        <v>28</v>
      </c>
      <c r="BJ14" s="119">
        <v>176</v>
      </c>
      <c r="BK14" s="119">
        <v>27</v>
      </c>
      <c r="BL14" s="119">
        <v>3</v>
      </c>
      <c r="BM14" s="6"/>
      <c r="BN14" s="6"/>
      <c r="BO14" s="6"/>
      <c r="BP14" s="6"/>
      <c r="BQ14" s="6"/>
    </row>
    <row r="15" spans="1:69" s="12" customFormat="1" ht="24.95" customHeight="1" x14ac:dyDescent="0.25">
      <c r="A15" s="203" t="s">
        <v>31</v>
      </c>
      <c r="B15" s="125">
        <v>40</v>
      </c>
      <c r="C15" s="118">
        <v>5</v>
      </c>
      <c r="D15" s="118">
        <v>7</v>
      </c>
      <c r="E15" s="118">
        <v>5</v>
      </c>
      <c r="F15" s="118">
        <v>1</v>
      </c>
      <c r="G15" s="118">
        <v>5</v>
      </c>
      <c r="H15" s="118">
        <v>4</v>
      </c>
      <c r="I15" s="118">
        <v>165</v>
      </c>
      <c r="J15" s="118">
        <v>21</v>
      </c>
      <c r="K15" s="118">
        <v>811</v>
      </c>
      <c r="L15" s="118">
        <v>6</v>
      </c>
      <c r="M15" s="118">
        <v>486</v>
      </c>
      <c r="N15" s="118">
        <v>486</v>
      </c>
      <c r="O15" s="118">
        <v>1661</v>
      </c>
      <c r="P15" s="118">
        <v>596</v>
      </c>
      <c r="Q15" s="118">
        <v>1065</v>
      </c>
      <c r="R15" s="118">
        <v>1547</v>
      </c>
      <c r="S15" s="118">
        <v>566</v>
      </c>
      <c r="T15" s="118">
        <v>981</v>
      </c>
      <c r="U15" s="118">
        <v>35</v>
      </c>
      <c r="V15" s="118">
        <v>0</v>
      </c>
      <c r="W15" s="118">
        <v>0</v>
      </c>
      <c r="X15" s="118">
        <v>0</v>
      </c>
      <c r="Y15" s="118">
        <v>2</v>
      </c>
      <c r="Z15" s="130">
        <v>475</v>
      </c>
      <c r="AA15" s="203" t="s">
        <v>31</v>
      </c>
      <c r="AB15" s="134">
        <f t="shared" si="3"/>
        <v>734</v>
      </c>
      <c r="AC15" s="119">
        <f t="shared" si="4"/>
        <v>56</v>
      </c>
      <c r="AD15" s="119">
        <v>150</v>
      </c>
      <c r="AE15" s="119">
        <v>126</v>
      </c>
      <c r="AF15" s="119">
        <v>25</v>
      </c>
      <c r="AG15" s="119">
        <v>30</v>
      </c>
      <c r="AH15" s="119">
        <v>30</v>
      </c>
      <c r="AI15" s="119">
        <v>0</v>
      </c>
      <c r="AJ15" s="119">
        <v>427</v>
      </c>
      <c r="AK15" s="119">
        <v>2</v>
      </c>
      <c r="AL15" s="119">
        <v>40</v>
      </c>
      <c r="AM15" s="119">
        <v>1</v>
      </c>
      <c r="AN15" s="119">
        <v>69</v>
      </c>
      <c r="AO15" s="119">
        <v>22</v>
      </c>
      <c r="AP15" s="119">
        <v>48</v>
      </c>
      <c r="AQ15" s="135">
        <v>1</v>
      </c>
      <c r="AR15" s="203" t="s">
        <v>31</v>
      </c>
      <c r="AS15" s="134">
        <f t="shared" ref="AS15:AS34" si="5">SUM(AU15+BA15+BC15+BE15+BG15+BI15+BJ15+BK15+BL15)</f>
        <v>273</v>
      </c>
      <c r="AT15" s="119">
        <f t="shared" ref="AT15:AT34" si="6">SUM(AX15+BB15+BD15+BF15+BH15)</f>
        <v>86</v>
      </c>
      <c r="AU15" s="119">
        <v>0</v>
      </c>
      <c r="AV15" s="119">
        <v>0</v>
      </c>
      <c r="AW15" s="119">
        <v>0</v>
      </c>
      <c r="AX15" s="119">
        <v>5</v>
      </c>
      <c r="AY15" s="119">
        <v>5</v>
      </c>
      <c r="AZ15" s="119">
        <v>0</v>
      </c>
      <c r="BA15" s="119">
        <v>44</v>
      </c>
      <c r="BB15" s="119">
        <v>28</v>
      </c>
      <c r="BC15" s="119">
        <v>14</v>
      </c>
      <c r="BD15" s="119">
        <v>25</v>
      </c>
      <c r="BE15" s="119">
        <v>3</v>
      </c>
      <c r="BF15" s="119">
        <v>6</v>
      </c>
      <c r="BG15" s="119">
        <v>5</v>
      </c>
      <c r="BH15" s="119">
        <v>22</v>
      </c>
      <c r="BI15" s="119">
        <v>30</v>
      </c>
      <c r="BJ15" s="119">
        <v>80</v>
      </c>
      <c r="BK15" s="119">
        <v>57</v>
      </c>
      <c r="BL15" s="119">
        <v>40</v>
      </c>
      <c r="BM15" s="6"/>
      <c r="BN15" s="6"/>
      <c r="BO15" s="6"/>
      <c r="BP15" s="6"/>
      <c r="BQ15" s="6"/>
    </row>
    <row r="16" spans="1:69" s="12" customFormat="1" ht="24.95" customHeight="1" x14ac:dyDescent="0.25">
      <c r="A16" s="203" t="s">
        <v>32</v>
      </c>
      <c r="B16" s="125">
        <v>71</v>
      </c>
      <c r="C16" s="118">
        <v>10</v>
      </c>
      <c r="D16" s="118">
        <v>19</v>
      </c>
      <c r="E16" s="118">
        <v>15</v>
      </c>
      <c r="F16" s="118">
        <v>15</v>
      </c>
      <c r="G16" s="118">
        <v>15</v>
      </c>
      <c r="H16" s="118">
        <v>13</v>
      </c>
      <c r="I16" s="118">
        <v>608</v>
      </c>
      <c r="J16" s="118">
        <v>8</v>
      </c>
      <c r="K16" s="118">
        <v>530</v>
      </c>
      <c r="L16" s="118">
        <v>5</v>
      </c>
      <c r="M16" s="118">
        <v>428</v>
      </c>
      <c r="N16" s="118">
        <v>426</v>
      </c>
      <c r="O16" s="118">
        <v>2475</v>
      </c>
      <c r="P16" s="118">
        <v>838</v>
      </c>
      <c r="Q16" s="118">
        <v>1637</v>
      </c>
      <c r="R16" s="118">
        <v>2416</v>
      </c>
      <c r="S16" s="118">
        <v>826</v>
      </c>
      <c r="T16" s="118">
        <v>1590</v>
      </c>
      <c r="U16" s="118">
        <v>0</v>
      </c>
      <c r="V16" s="118">
        <v>0</v>
      </c>
      <c r="W16" s="118">
        <v>0</v>
      </c>
      <c r="X16" s="118">
        <v>0</v>
      </c>
      <c r="Y16" s="118">
        <v>124</v>
      </c>
      <c r="Z16" s="130">
        <v>480</v>
      </c>
      <c r="AA16" s="203" t="s">
        <v>32</v>
      </c>
      <c r="AB16" s="134">
        <f t="shared" si="3"/>
        <v>1321</v>
      </c>
      <c r="AC16" s="119">
        <f t="shared" si="4"/>
        <v>18</v>
      </c>
      <c r="AD16" s="119">
        <v>182</v>
      </c>
      <c r="AE16" s="119">
        <v>172</v>
      </c>
      <c r="AF16" s="119">
        <v>10</v>
      </c>
      <c r="AG16" s="119">
        <v>18</v>
      </c>
      <c r="AH16" s="119">
        <v>18</v>
      </c>
      <c r="AI16" s="119">
        <v>0</v>
      </c>
      <c r="AJ16" s="119">
        <v>711</v>
      </c>
      <c r="AK16" s="119">
        <v>0</v>
      </c>
      <c r="AL16" s="119">
        <v>82</v>
      </c>
      <c r="AM16" s="119">
        <v>0</v>
      </c>
      <c r="AN16" s="119">
        <v>126</v>
      </c>
      <c r="AO16" s="119">
        <v>0</v>
      </c>
      <c r="AP16" s="119">
        <v>220</v>
      </c>
      <c r="AQ16" s="135">
        <v>0</v>
      </c>
      <c r="AR16" s="203" t="s">
        <v>32</v>
      </c>
      <c r="AS16" s="134">
        <f t="shared" si="5"/>
        <v>298</v>
      </c>
      <c r="AT16" s="119">
        <f t="shared" si="6"/>
        <v>23</v>
      </c>
      <c r="AU16" s="119">
        <v>0</v>
      </c>
      <c r="AV16" s="119">
        <v>0</v>
      </c>
      <c r="AW16" s="119">
        <v>0</v>
      </c>
      <c r="AX16" s="119">
        <v>1</v>
      </c>
      <c r="AY16" s="119">
        <v>1</v>
      </c>
      <c r="AZ16" s="119">
        <v>0</v>
      </c>
      <c r="BA16" s="119">
        <v>61</v>
      </c>
      <c r="BB16" s="119">
        <v>6</v>
      </c>
      <c r="BC16" s="119">
        <v>23</v>
      </c>
      <c r="BD16" s="119">
        <v>4</v>
      </c>
      <c r="BE16" s="119">
        <v>2</v>
      </c>
      <c r="BF16" s="119">
        <v>5</v>
      </c>
      <c r="BG16" s="119">
        <v>27</v>
      </c>
      <c r="BH16" s="119">
        <v>7</v>
      </c>
      <c r="BI16" s="119">
        <v>18</v>
      </c>
      <c r="BJ16" s="119">
        <v>82</v>
      </c>
      <c r="BK16" s="119">
        <v>82</v>
      </c>
      <c r="BL16" s="119">
        <v>3</v>
      </c>
      <c r="BM16" s="6"/>
      <c r="BN16" s="6"/>
      <c r="BO16" s="6"/>
      <c r="BP16" s="6"/>
      <c r="BQ16" s="6"/>
    </row>
    <row r="17" spans="1:69" s="12" customFormat="1" ht="24.95" customHeight="1" x14ac:dyDescent="0.25">
      <c r="A17" s="203" t="s">
        <v>33</v>
      </c>
      <c r="B17" s="125">
        <v>51</v>
      </c>
      <c r="C17" s="118">
        <v>8</v>
      </c>
      <c r="D17" s="118">
        <v>9</v>
      </c>
      <c r="E17" s="118">
        <v>7</v>
      </c>
      <c r="F17" s="118">
        <v>6</v>
      </c>
      <c r="G17" s="118">
        <v>8</v>
      </c>
      <c r="H17" s="118">
        <v>3</v>
      </c>
      <c r="I17" s="118">
        <v>160</v>
      </c>
      <c r="J17" s="118">
        <v>12</v>
      </c>
      <c r="K17" s="118">
        <v>418</v>
      </c>
      <c r="L17" s="118">
        <v>3</v>
      </c>
      <c r="M17" s="118">
        <v>191</v>
      </c>
      <c r="N17" s="118">
        <v>191</v>
      </c>
      <c r="O17" s="118">
        <v>1502</v>
      </c>
      <c r="P17" s="118">
        <v>466</v>
      </c>
      <c r="Q17" s="118">
        <v>1036</v>
      </c>
      <c r="R17" s="118">
        <v>1422</v>
      </c>
      <c r="S17" s="118">
        <v>386</v>
      </c>
      <c r="T17" s="118">
        <v>1036</v>
      </c>
      <c r="U17" s="118">
        <v>15</v>
      </c>
      <c r="V17" s="118">
        <v>0</v>
      </c>
      <c r="W17" s="118">
        <v>0</v>
      </c>
      <c r="X17" s="118">
        <v>0</v>
      </c>
      <c r="Y17" s="118">
        <v>178</v>
      </c>
      <c r="Z17" s="130">
        <v>572</v>
      </c>
      <c r="AA17" s="203" t="s">
        <v>33</v>
      </c>
      <c r="AB17" s="134">
        <f t="shared" si="3"/>
        <v>768</v>
      </c>
      <c r="AC17" s="119">
        <f t="shared" si="4"/>
        <v>37</v>
      </c>
      <c r="AD17" s="119">
        <v>156</v>
      </c>
      <c r="AE17" s="119">
        <v>119</v>
      </c>
      <c r="AF17" s="119">
        <v>37</v>
      </c>
      <c r="AG17" s="119">
        <v>19</v>
      </c>
      <c r="AH17" s="119">
        <v>19</v>
      </c>
      <c r="AI17" s="119">
        <v>0</v>
      </c>
      <c r="AJ17" s="119">
        <v>466</v>
      </c>
      <c r="AK17" s="119">
        <v>6</v>
      </c>
      <c r="AL17" s="119">
        <v>37</v>
      </c>
      <c r="AM17" s="119">
        <v>3</v>
      </c>
      <c r="AN17" s="119">
        <v>60</v>
      </c>
      <c r="AO17" s="119">
        <v>5</v>
      </c>
      <c r="AP17" s="119">
        <v>49</v>
      </c>
      <c r="AQ17" s="135">
        <v>4</v>
      </c>
      <c r="AR17" s="203" t="s">
        <v>33</v>
      </c>
      <c r="AS17" s="134">
        <f t="shared" si="5"/>
        <v>139</v>
      </c>
      <c r="AT17" s="119">
        <f t="shared" si="6"/>
        <v>40</v>
      </c>
      <c r="AU17" s="119">
        <v>0</v>
      </c>
      <c r="AV17" s="119">
        <v>0</v>
      </c>
      <c r="AW17" s="119">
        <v>0</v>
      </c>
      <c r="AX17" s="119">
        <v>4</v>
      </c>
      <c r="AY17" s="119">
        <v>3</v>
      </c>
      <c r="AZ17" s="119">
        <v>1</v>
      </c>
      <c r="BA17" s="119">
        <v>29</v>
      </c>
      <c r="BB17" s="119">
        <v>8</v>
      </c>
      <c r="BC17" s="119">
        <v>10</v>
      </c>
      <c r="BD17" s="119">
        <v>10</v>
      </c>
      <c r="BE17" s="119">
        <v>0</v>
      </c>
      <c r="BF17" s="119">
        <v>5</v>
      </c>
      <c r="BG17" s="119">
        <v>3</v>
      </c>
      <c r="BH17" s="119">
        <v>13</v>
      </c>
      <c r="BI17" s="119">
        <v>19</v>
      </c>
      <c r="BJ17" s="119">
        <v>40</v>
      </c>
      <c r="BK17" s="119">
        <v>27</v>
      </c>
      <c r="BL17" s="119">
        <v>11</v>
      </c>
      <c r="BM17" s="6"/>
      <c r="BN17" s="6"/>
      <c r="BO17" s="6"/>
      <c r="BP17" s="6"/>
      <c r="BQ17" s="6"/>
    </row>
    <row r="18" spans="1:69" s="12" customFormat="1" ht="24.95" customHeight="1" x14ac:dyDescent="0.25">
      <c r="A18" s="203" t="s">
        <v>807</v>
      </c>
      <c r="B18" s="125">
        <v>86</v>
      </c>
      <c r="C18" s="118">
        <v>9</v>
      </c>
      <c r="D18" s="118">
        <v>13</v>
      </c>
      <c r="E18" s="118">
        <v>11</v>
      </c>
      <c r="F18" s="118">
        <v>10</v>
      </c>
      <c r="G18" s="118">
        <v>15</v>
      </c>
      <c r="H18" s="118">
        <v>14</v>
      </c>
      <c r="I18" s="118">
        <v>689</v>
      </c>
      <c r="J18" s="118">
        <v>9</v>
      </c>
      <c r="K18" s="118">
        <v>456</v>
      </c>
      <c r="L18" s="118">
        <v>6</v>
      </c>
      <c r="M18" s="118">
        <v>802</v>
      </c>
      <c r="N18" s="118">
        <v>802</v>
      </c>
      <c r="O18" s="118">
        <v>2054</v>
      </c>
      <c r="P18" s="118">
        <v>1125</v>
      </c>
      <c r="Q18" s="118">
        <v>929</v>
      </c>
      <c r="R18" s="118">
        <v>1983</v>
      </c>
      <c r="S18" s="118">
        <v>1054</v>
      </c>
      <c r="T18" s="118">
        <v>929</v>
      </c>
      <c r="U18" s="118">
        <v>58</v>
      </c>
      <c r="V18" s="118">
        <v>0</v>
      </c>
      <c r="W18" s="118">
        <v>0</v>
      </c>
      <c r="X18" s="118">
        <v>0</v>
      </c>
      <c r="Y18" s="118">
        <v>85</v>
      </c>
      <c r="Z18" s="130">
        <v>579</v>
      </c>
      <c r="AA18" s="203" t="s">
        <v>34</v>
      </c>
      <c r="AB18" s="134">
        <f t="shared" si="3"/>
        <v>1285</v>
      </c>
      <c r="AC18" s="119">
        <f t="shared" si="4"/>
        <v>96</v>
      </c>
      <c r="AD18" s="119">
        <v>291</v>
      </c>
      <c r="AE18" s="119">
        <v>240</v>
      </c>
      <c r="AF18" s="119">
        <v>51</v>
      </c>
      <c r="AG18" s="119">
        <v>71</v>
      </c>
      <c r="AH18" s="119">
        <v>69</v>
      </c>
      <c r="AI18" s="119">
        <v>2</v>
      </c>
      <c r="AJ18" s="119">
        <v>756</v>
      </c>
      <c r="AK18" s="119">
        <v>15</v>
      </c>
      <c r="AL18" s="119">
        <v>69</v>
      </c>
      <c r="AM18" s="119">
        <v>2</v>
      </c>
      <c r="AN18" s="119">
        <v>93</v>
      </c>
      <c r="AO18" s="119">
        <v>5</v>
      </c>
      <c r="AP18" s="119">
        <v>76</v>
      </c>
      <c r="AQ18" s="135">
        <v>3</v>
      </c>
      <c r="AR18" s="203" t="s">
        <v>34</v>
      </c>
      <c r="AS18" s="134">
        <f t="shared" si="5"/>
        <v>347</v>
      </c>
      <c r="AT18" s="119">
        <f t="shared" si="6"/>
        <v>83</v>
      </c>
      <c r="AU18" s="119">
        <v>0</v>
      </c>
      <c r="AV18" s="119">
        <v>0</v>
      </c>
      <c r="AW18" s="119">
        <v>0</v>
      </c>
      <c r="AX18" s="119">
        <v>6</v>
      </c>
      <c r="AY18" s="119">
        <v>4</v>
      </c>
      <c r="AZ18" s="119">
        <v>2</v>
      </c>
      <c r="BA18" s="119">
        <v>99</v>
      </c>
      <c r="BB18" s="119">
        <v>21</v>
      </c>
      <c r="BC18" s="119">
        <v>20</v>
      </c>
      <c r="BD18" s="119">
        <v>23</v>
      </c>
      <c r="BE18" s="119">
        <v>1</v>
      </c>
      <c r="BF18" s="119">
        <v>11</v>
      </c>
      <c r="BG18" s="119">
        <v>17</v>
      </c>
      <c r="BH18" s="119">
        <v>22</v>
      </c>
      <c r="BI18" s="119">
        <v>48</v>
      </c>
      <c r="BJ18" s="119">
        <v>51</v>
      </c>
      <c r="BK18" s="119">
        <v>108</v>
      </c>
      <c r="BL18" s="119">
        <v>3</v>
      </c>
      <c r="BM18" s="6"/>
      <c r="BN18" s="6"/>
      <c r="BO18" s="6"/>
      <c r="BP18" s="6"/>
      <c r="BQ18" s="6"/>
    </row>
    <row r="19" spans="1:69" s="12" customFormat="1" ht="24.95" customHeight="1" x14ac:dyDescent="0.25">
      <c r="A19" s="208" t="s">
        <v>811</v>
      </c>
      <c r="B19" s="125">
        <v>7</v>
      </c>
      <c r="C19" s="118">
        <v>5</v>
      </c>
      <c r="D19" s="118">
        <v>4</v>
      </c>
      <c r="E19" s="118">
        <v>4</v>
      </c>
      <c r="F19" s="118">
        <v>3</v>
      </c>
      <c r="G19" s="118">
        <v>7</v>
      </c>
      <c r="H19" s="118">
        <v>4</v>
      </c>
      <c r="I19" s="118">
        <v>160</v>
      </c>
      <c r="J19" s="118">
        <v>4</v>
      </c>
      <c r="K19" s="118">
        <v>141</v>
      </c>
      <c r="L19" s="118">
        <v>2</v>
      </c>
      <c r="M19" s="118">
        <v>198</v>
      </c>
      <c r="N19" s="118">
        <v>198</v>
      </c>
      <c r="O19" s="118">
        <v>726</v>
      </c>
      <c r="P19" s="118">
        <v>160</v>
      </c>
      <c r="Q19" s="118">
        <v>566</v>
      </c>
      <c r="R19" s="118">
        <v>726</v>
      </c>
      <c r="S19" s="118">
        <v>160</v>
      </c>
      <c r="T19" s="118">
        <v>566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30">
        <v>165</v>
      </c>
      <c r="AA19" s="203" t="s">
        <v>35</v>
      </c>
      <c r="AB19" s="134">
        <f t="shared" si="3"/>
        <v>200</v>
      </c>
      <c r="AC19" s="119">
        <f t="shared" si="4"/>
        <v>8</v>
      </c>
      <c r="AD19" s="119">
        <v>25</v>
      </c>
      <c r="AE19" s="119">
        <v>21</v>
      </c>
      <c r="AF19" s="119">
        <v>4</v>
      </c>
      <c r="AG19" s="119">
        <v>7</v>
      </c>
      <c r="AH19" s="119">
        <v>7</v>
      </c>
      <c r="AI19" s="119">
        <v>0</v>
      </c>
      <c r="AJ19" s="119">
        <v>121</v>
      </c>
      <c r="AK19" s="119">
        <v>0</v>
      </c>
      <c r="AL19" s="119">
        <v>11</v>
      </c>
      <c r="AM19" s="119">
        <v>1</v>
      </c>
      <c r="AN19" s="119">
        <v>19</v>
      </c>
      <c r="AO19" s="119">
        <v>0</v>
      </c>
      <c r="AP19" s="119">
        <v>24</v>
      </c>
      <c r="AQ19" s="135">
        <v>0</v>
      </c>
      <c r="AR19" s="203" t="s">
        <v>35</v>
      </c>
      <c r="AS19" s="134">
        <f t="shared" si="5"/>
        <v>94</v>
      </c>
      <c r="AT19" s="119">
        <f t="shared" si="6"/>
        <v>33</v>
      </c>
      <c r="AU19" s="119">
        <v>1</v>
      </c>
      <c r="AV19" s="119">
        <v>0</v>
      </c>
      <c r="AW19" s="119">
        <v>1</v>
      </c>
      <c r="AX19" s="119">
        <v>4</v>
      </c>
      <c r="AY19" s="119">
        <v>3</v>
      </c>
      <c r="AZ19" s="119">
        <v>1</v>
      </c>
      <c r="BA19" s="119">
        <v>22</v>
      </c>
      <c r="BB19" s="119">
        <v>8</v>
      </c>
      <c r="BC19" s="119">
        <v>5</v>
      </c>
      <c r="BD19" s="119">
        <v>5</v>
      </c>
      <c r="BE19" s="119">
        <v>0</v>
      </c>
      <c r="BF19" s="119">
        <v>5</v>
      </c>
      <c r="BG19" s="119">
        <v>2</v>
      </c>
      <c r="BH19" s="119">
        <v>11</v>
      </c>
      <c r="BI19" s="119">
        <v>10</v>
      </c>
      <c r="BJ19" s="119">
        <v>17</v>
      </c>
      <c r="BK19" s="119">
        <v>27</v>
      </c>
      <c r="BL19" s="119">
        <v>10</v>
      </c>
      <c r="BM19" s="6"/>
      <c r="BN19" s="6"/>
      <c r="BO19" s="6"/>
      <c r="BP19" s="6"/>
      <c r="BQ19" s="6"/>
    </row>
    <row r="20" spans="1:69" s="12" customFormat="1" ht="24.95" customHeight="1" x14ac:dyDescent="0.25">
      <c r="A20" s="203" t="s">
        <v>36</v>
      </c>
      <c r="B20" s="125">
        <v>11</v>
      </c>
      <c r="C20" s="118">
        <v>3</v>
      </c>
      <c r="D20" s="118">
        <v>4</v>
      </c>
      <c r="E20" s="118">
        <v>4</v>
      </c>
      <c r="F20" s="118">
        <v>1</v>
      </c>
      <c r="G20" s="118">
        <v>3</v>
      </c>
      <c r="H20" s="118">
        <v>1</v>
      </c>
      <c r="I20" s="118">
        <v>30</v>
      </c>
      <c r="J20" s="118">
        <v>5</v>
      </c>
      <c r="K20" s="118">
        <v>211</v>
      </c>
      <c r="L20" s="118">
        <v>1</v>
      </c>
      <c r="M20" s="118">
        <v>130</v>
      </c>
      <c r="N20" s="118">
        <v>130</v>
      </c>
      <c r="O20" s="118">
        <v>770</v>
      </c>
      <c r="P20" s="118">
        <v>200</v>
      </c>
      <c r="Q20" s="118">
        <v>570</v>
      </c>
      <c r="R20" s="118">
        <v>770</v>
      </c>
      <c r="S20" s="118">
        <v>200</v>
      </c>
      <c r="T20" s="118">
        <v>570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30">
        <v>30</v>
      </c>
      <c r="AA20" s="203" t="s">
        <v>36</v>
      </c>
      <c r="AB20" s="134">
        <f t="shared" si="3"/>
        <v>220</v>
      </c>
      <c r="AC20" s="119">
        <f t="shared" si="4"/>
        <v>17</v>
      </c>
      <c r="AD20" s="119">
        <v>31</v>
      </c>
      <c r="AE20" s="119">
        <v>31</v>
      </c>
      <c r="AF20" s="119">
        <v>0</v>
      </c>
      <c r="AG20" s="119">
        <v>13</v>
      </c>
      <c r="AH20" s="119">
        <v>13</v>
      </c>
      <c r="AI20" s="119">
        <v>0</v>
      </c>
      <c r="AJ20" s="119">
        <v>126</v>
      </c>
      <c r="AK20" s="119">
        <v>0</v>
      </c>
      <c r="AL20" s="119">
        <v>13</v>
      </c>
      <c r="AM20" s="119">
        <v>0</v>
      </c>
      <c r="AN20" s="119">
        <v>30</v>
      </c>
      <c r="AO20" s="119">
        <v>4</v>
      </c>
      <c r="AP20" s="119">
        <v>20</v>
      </c>
      <c r="AQ20" s="135">
        <v>0</v>
      </c>
      <c r="AR20" s="203" t="s">
        <v>36</v>
      </c>
      <c r="AS20" s="134">
        <f t="shared" si="5"/>
        <v>67</v>
      </c>
      <c r="AT20" s="119">
        <f t="shared" si="6"/>
        <v>32</v>
      </c>
      <c r="AU20" s="119">
        <v>0</v>
      </c>
      <c r="AV20" s="119">
        <v>0</v>
      </c>
      <c r="AW20" s="119">
        <v>0</v>
      </c>
      <c r="AX20" s="119">
        <v>3</v>
      </c>
      <c r="AY20" s="119">
        <v>3</v>
      </c>
      <c r="AZ20" s="119">
        <v>0</v>
      </c>
      <c r="BA20" s="119">
        <v>14</v>
      </c>
      <c r="BB20" s="119">
        <v>9</v>
      </c>
      <c r="BC20" s="119">
        <v>3</v>
      </c>
      <c r="BD20" s="119">
        <v>8</v>
      </c>
      <c r="BE20" s="119">
        <v>0</v>
      </c>
      <c r="BF20" s="119">
        <v>3</v>
      </c>
      <c r="BG20" s="119">
        <v>0</v>
      </c>
      <c r="BH20" s="119">
        <v>9</v>
      </c>
      <c r="BI20" s="119">
        <v>0</v>
      </c>
      <c r="BJ20" s="119">
        <v>26</v>
      </c>
      <c r="BK20" s="119">
        <v>24</v>
      </c>
      <c r="BL20" s="119">
        <v>0</v>
      </c>
      <c r="BM20" s="6"/>
      <c r="BN20" s="6"/>
      <c r="BO20" s="6"/>
      <c r="BP20" s="6"/>
      <c r="BQ20" s="6"/>
    </row>
    <row r="21" spans="1:69" s="12" customFormat="1" ht="24.95" customHeight="1" x14ac:dyDescent="0.25">
      <c r="A21" s="203" t="s">
        <v>37</v>
      </c>
      <c r="B21" s="125">
        <v>20</v>
      </c>
      <c r="C21" s="118">
        <v>3</v>
      </c>
      <c r="D21" s="118">
        <v>3</v>
      </c>
      <c r="E21" s="118">
        <v>3</v>
      </c>
      <c r="F21" s="118">
        <v>0</v>
      </c>
      <c r="G21" s="118">
        <v>3</v>
      </c>
      <c r="H21" s="118">
        <v>5</v>
      </c>
      <c r="I21" s="118">
        <v>267</v>
      </c>
      <c r="J21" s="118">
        <v>7</v>
      </c>
      <c r="K21" s="118">
        <v>280</v>
      </c>
      <c r="L21" s="118">
        <v>0</v>
      </c>
      <c r="M21" s="118">
        <v>0</v>
      </c>
      <c r="N21" s="118">
        <v>0</v>
      </c>
      <c r="O21" s="118">
        <v>905</v>
      </c>
      <c r="P21" s="118">
        <v>302</v>
      </c>
      <c r="Q21" s="118">
        <v>603</v>
      </c>
      <c r="R21" s="118">
        <v>799</v>
      </c>
      <c r="S21" s="118">
        <v>246</v>
      </c>
      <c r="T21" s="118">
        <v>553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30">
        <v>160</v>
      </c>
      <c r="AA21" s="203" t="s">
        <v>37</v>
      </c>
      <c r="AB21" s="134">
        <f t="shared" si="3"/>
        <v>209</v>
      </c>
      <c r="AC21" s="119">
        <f t="shared" si="4"/>
        <v>36</v>
      </c>
      <c r="AD21" s="119">
        <v>20</v>
      </c>
      <c r="AE21" s="119">
        <v>20</v>
      </c>
      <c r="AF21" s="119">
        <v>0</v>
      </c>
      <c r="AG21" s="119">
        <v>21</v>
      </c>
      <c r="AH21" s="119">
        <v>21</v>
      </c>
      <c r="AI21" s="119">
        <v>0</v>
      </c>
      <c r="AJ21" s="119">
        <v>131</v>
      </c>
      <c r="AK21" s="119">
        <v>14</v>
      </c>
      <c r="AL21" s="119">
        <v>20</v>
      </c>
      <c r="AM21" s="119">
        <v>0</v>
      </c>
      <c r="AN21" s="119">
        <v>17</v>
      </c>
      <c r="AO21" s="119">
        <v>1</v>
      </c>
      <c r="AP21" s="119">
        <v>21</v>
      </c>
      <c r="AQ21" s="135">
        <v>0</v>
      </c>
      <c r="AR21" s="203" t="s">
        <v>37</v>
      </c>
      <c r="AS21" s="134">
        <f t="shared" si="5"/>
        <v>85</v>
      </c>
      <c r="AT21" s="119">
        <f t="shared" si="6"/>
        <v>19</v>
      </c>
      <c r="AU21" s="119">
        <v>0</v>
      </c>
      <c r="AV21" s="119">
        <v>0</v>
      </c>
      <c r="AW21" s="119">
        <v>0</v>
      </c>
      <c r="AX21" s="119">
        <v>1</v>
      </c>
      <c r="AY21" s="119">
        <v>1</v>
      </c>
      <c r="AZ21" s="119">
        <v>0</v>
      </c>
      <c r="BA21" s="119">
        <v>14</v>
      </c>
      <c r="BB21" s="119">
        <v>4</v>
      </c>
      <c r="BC21" s="119">
        <v>8</v>
      </c>
      <c r="BD21" s="119">
        <v>9</v>
      </c>
      <c r="BE21" s="119">
        <v>0</v>
      </c>
      <c r="BF21" s="119">
        <v>0</v>
      </c>
      <c r="BG21" s="119">
        <v>11</v>
      </c>
      <c r="BH21" s="119">
        <v>5</v>
      </c>
      <c r="BI21" s="119">
        <v>6</v>
      </c>
      <c r="BJ21" s="119">
        <v>46</v>
      </c>
      <c r="BK21" s="119">
        <v>0</v>
      </c>
      <c r="BL21" s="119">
        <v>0</v>
      </c>
      <c r="BM21" s="6"/>
      <c r="BN21" s="6"/>
      <c r="BO21" s="6"/>
      <c r="BP21" s="6"/>
      <c r="BQ21" s="6"/>
    </row>
    <row r="22" spans="1:69" s="12" customFormat="1" ht="24.95" customHeight="1" x14ac:dyDescent="0.25">
      <c r="A22" s="203" t="s">
        <v>38</v>
      </c>
      <c r="B22" s="125">
        <v>22</v>
      </c>
      <c r="C22" s="118">
        <v>6</v>
      </c>
      <c r="D22" s="118">
        <v>6</v>
      </c>
      <c r="E22" s="118">
        <v>5</v>
      </c>
      <c r="F22" s="118">
        <v>5</v>
      </c>
      <c r="G22" s="118">
        <v>6</v>
      </c>
      <c r="H22" s="118">
        <v>2</v>
      </c>
      <c r="I22" s="118">
        <v>63</v>
      </c>
      <c r="J22" s="118">
        <v>5</v>
      </c>
      <c r="K22" s="118">
        <v>586</v>
      </c>
      <c r="L22" s="118">
        <v>1</v>
      </c>
      <c r="M22" s="118">
        <v>45</v>
      </c>
      <c r="N22" s="118">
        <v>45</v>
      </c>
      <c r="O22" s="118">
        <v>1412</v>
      </c>
      <c r="P22" s="118">
        <v>430</v>
      </c>
      <c r="Q22" s="118">
        <v>982</v>
      </c>
      <c r="R22" s="118">
        <v>1368</v>
      </c>
      <c r="S22" s="118">
        <v>386</v>
      </c>
      <c r="T22" s="118">
        <v>982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30">
        <v>241</v>
      </c>
      <c r="AA22" s="203" t="s">
        <v>38</v>
      </c>
      <c r="AB22" s="134">
        <f t="shared" si="3"/>
        <v>450</v>
      </c>
      <c r="AC22" s="119">
        <f t="shared" si="4"/>
        <v>37</v>
      </c>
      <c r="AD22" s="119">
        <v>59</v>
      </c>
      <c r="AE22" s="119">
        <v>55</v>
      </c>
      <c r="AF22" s="119">
        <v>4</v>
      </c>
      <c r="AG22" s="119">
        <v>30</v>
      </c>
      <c r="AH22" s="119">
        <v>30</v>
      </c>
      <c r="AI22" s="119">
        <v>0</v>
      </c>
      <c r="AJ22" s="119">
        <v>278</v>
      </c>
      <c r="AK22" s="119">
        <v>2</v>
      </c>
      <c r="AL22" s="119">
        <v>35</v>
      </c>
      <c r="AM22" s="119">
        <v>3</v>
      </c>
      <c r="AN22" s="119">
        <v>37</v>
      </c>
      <c r="AO22" s="119">
        <v>2</v>
      </c>
      <c r="AP22" s="119">
        <v>41</v>
      </c>
      <c r="AQ22" s="135">
        <v>0</v>
      </c>
      <c r="AR22" s="203" t="s">
        <v>38</v>
      </c>
      <c r="AS22" s="134">
        <f t="shared" si="5"/>
        <v>111</v>
      </c>
      <c r="AT22" s="119">
        <f t="shared" si="6"/>
        <v>14</v>
      </c>
      <c r="AU22" s="119">
        <v>0</v>
      </c>
      <c r="AV22" s="119">
        <v>0</v>
      </c>
      <c r="AW22" s="119">
        <v>0</v>
      </c>
      <c r="AX22" s="119">
        <v>2</v>
      </c>
      <c r="AY22" s="119">
        <v>2</v>
      </c>
      <c r="AZ22" s="119">
        <v>0</v>
      </c>
      <c r="BA22" s="119">
        <v>13</v>
      </c>
      <c r="BB22" s="119">
        <v>1</v>
      </c>
      <c r="BC22" s="119">
        <v>6</v>
      </c>
      <c r="BD22" s="119">
        <v>2</v>
      </c>
      <c r="BE22" s="119">
        <v>2</v>
      </c>
      <c r="BF22" s="119">
        <v>2</v>
      </c>
      <c r="BG22" s="119">
        <v>9</v>
      </c>
      <c r="BH22" s="119">
        <v>7</v>
      </c>
      <c r="BI22" s="119">
        <v>12</v>
      </c>
      <c r="BJ22" s="119">
        <v>60</v>
      </c>
      <c r="BK22" s="119">
        <v>6</v>
      </c>
      <c r="BL22" s="119">
        <v>3</v>
      </c>
      <c r="BM22" s="6"/>
      <c r="BN22" s="6"/>
      <c r="BO22" s="6"/>
      <c r="BP22" s="6"/>
      <c r="BQ22" s="6"/>
    </row>
    <row r="23" spans="1:69" s="12" customFormat="1" ht="24.95" customHeight="1" x14ac:dyDescent="0.25">
      <c r="A23" s="203" t="s">
        <v>802</v>
      </c>
      <c r="B23" s="125">
        <v>9</v>
      </c>
      <c r="C23" s="118">
        <v>3</v>
      </c>
      <c r="D23" s="118">
        <v>3</v>
      </c>
      <c r="E23" s="118">
        <v>2</v>
      </c>
      <c r="F23" s="118">
        <v>2</v>
      </c>
      <c r="G23" s="118">
        <v>1</v>
      </c>
      <c r="H23" s="118">
        <v>5</v>
      </c>
      <c r="I23" s="118">
        <v>250</v>
      </c>
      <c r="J23" s="118">
        <v>4</v>
      </c>
      <c r="K23" s="118">
        <v>372</v>
      </c>
      <c r="L23" s="118">
        <v>3</v>
      </c>
      <c r="M23" s="118">
        <v>394</v>
      </c>
      <c r="N23" s="118">
        <v>394</v>
      </c>
      <c r="O23" s="118">
        <v>1128</v>
      </c>
      <c r="P23" s="118">
        <v>278</v>
      </c>
      <c r="Q23" s="118">
        <v>850</v>
      </c>
      <c r="R23" s="118">
        <v>1110</v>
      </c>
      <c r="S23" s="118">
        <v>260</v>
      </c>
      <c r="T23" s="118">
        <v>850</v>
      </c>
      <c r="U23" s="118">
        <v>18</v>
      </c>
      <c r="V23" s="118">
        <v>227</v>
      </c>
      <c r="W23" s="118">
        <v>0</v>
      </c>
      <c r="X23" s="118">
        <v>187</v>
      </c>
      <c r="Y23" s="118">
        <v>43</v>
      </c>
      <c r="Z23" s="130">
        <v>225</v>
      </c>
      <c r="AA23" s="203" t="s">
        <v>39</v>
      </c>
      <c r="AB23" s="134">
        <f t="shared" si="3"/>
        <v>443</v>
      </c>
      <c r="AC23" s="119">
        <f t="shared" si="4"/>
        <v>5</v>
      </c>
      <c r="AD23" s="119">
        <v>46</v>
      </c>
      <c r="AE23" s="119">
        <v>41</v>
      </c>
      <c r="AF23" s="119">
        <v>5</v>
      </c>
      <c r="AG23" s="119">
        <v>1</v>
      </c>
      <c r="AH23" s="119">
        <v>1</v>
      </c>
      <c r="AI23" s="119">
        <v>0</v>
      </c>
      <c r="AJ23" s="119">
        <v>306</v>
      </c>
      <c r="AK23" s="119">
        <v>0</v>
      </c>
      <c r="AL23" s="119">
        <v>27</v>
      </c>
      <c r="AM23" s="119">
        <v>2</v>
      </c>
      <c r="AN23" s="119">
        <v>24</v>
      </c>
      <c r="AO23" s="119">
        <v>1</v>
      </c>
      <c r="AP23" s="119">
        <v>40</v>
      </c>
      <c r="AQ23" s="135">
        <v>1</v>
      </c>
      <c r="AR23" s="203" t="s">
        <v>39</v>
      </c>
      <c r="AS23" s="134">
        <f t="shared" si="5"/>
        <v>184</v>
      </c>
      <c r="AT23" s="119">
        <f t="shared" si="6"/>
        <v>32</v>
      </c>
      <c r="AU23" s="119">
        <v>0</v>
      </c>
      <c r="AV23" s="119">
        <v>0</v>
      </c>
      <c r="AW23" s="119">
        <v>0</v>
      </c>
      <c r="AX23" s="119">
        <v>9</v>
      </c>
      <c r="AY23" s="119">
        <v>8</v>
      </c>
      <c r="AZ23" s="119">
        <v>1</v>
      </c>
      <c r="BA23" s="119">
        <v>37</v>
      </c>
      <c r="BB23" s="119">
        <v>4</v>
      </c>
      <c r="BC23" s="119">
        <v>9</v>
      </c>
      <c r="BD23" s="119">
        <v>8</v>
      </c>
      <c r="BE23" s="119">
        <v>3</v>
      </c>
      <c r="BF23" s="119">
        <v>4</v>
      </c>
      <c r="BG23" s="119">
        <v>12</v>
      </c>
      <c r="BH23" s="119">
        <v>7</v>
      </c>
      <c r="BI23" s="119">
        <v>7</v>
      </c>
      <c r="BJ23" s="119">
        <v>49</v>
      </c>
      <c r="BK23" s="119">
        <v>58</v>
      </c>
      <c r="BL23" s="119">
        <v>9</v>
      </c>
      <c r="BM23" s="6"/>
      <c r="BN23" s="6"/>
      <c r="BO23" s="6"/>
      <c r="BP23" s="6"/>
      <c r="BQ23" s="6"/>
    </row>
    <row r="24" spans="1:69" s="12" customFormat="1" ht="24.95" customHeight="1" x14ac:dyDescent="0.25">
      <c r="A24" s="203" t="s">
        <v>40</v>
      </c>
      <c r="B24" s="125">
        <v>14</v>
      </c>
      <c r="C24" s="118">
        <v>2</v>
      </c>
      <c r="D24" s="118">
        <v>3</v>
      </c>
      <c r="E24" s="118">
        <v>3</v>
      </c>
      <c r="F24" s="118">
        <v>3</v>
      </c>
      <c r="G24" s="118">
        <v>4</v>
      </c>
      <c r="H24" s="118">
        <v>0</v>
      </c>
      <c r="I24" s="118">
        <v>0</v>
      </c>
      <c r="J24" s="118">
        <v>3</v>
      </c>
      <c r="K24" s="118">
        <v>117</v>
      </c>
      <c r="L24" s="118">
        <v>2</v>
      </c>
      <c r="M24" s="118">
        <v>100</v>
      </c>
      <c r="N24" s="118">
        <v>70</v>
      </c>
      <c r="O24" s="118">
        <v>590</v>
      </c>
      <c r="P24" s="118">
        <v>270</v>
      </c>
      <c r="Q24" s="118">
        <v>320</v>
      </c>
      <c r="R24" s="118">
        <v>462</v>
      </c>
      <c r="S24" s="118">
        <v>142</v>
      </c>
      <c r="T24" s="118">
        <v>320</v>
      </c>
      <c r="U24" s="118">
        <v>0</v>
      </c>
      <c r="V24" s="118">
        <v>0</v>
      </c>
      <c r="W24" s="118">
        <v>0</v>
      </c>
      <c r="X24" s="118">
        <v>20</v>
      </c>
      <c r="Y24" s="118">
        <v>0</v>
      </c>
      <c r="Z24" s="118">
        <v>85</v>
      </c>
      <c r="AA24" s="203" t="s">
        <v>40</v>
      </c>
      <c r="AB24" s="134">
        <f t="shared" si="3"/>
        <v>213</v>
      </c>
      <c r="AC24" s="119">
        <f t="shared" si="4"/>
        <v>23</v>
      </c>
      <c r="AD24" s="119">
        <v>27</v>
      </c>
      <c r="AE24" s="119">
        <v>27</v>
      </c>
      <c r="AF24" s="119">
        <v>0</v>
      </c>
      <c r="AG24" s="119">
        <v>11</v>
      </c>
      <c r="AH24" s="119">
        <v>9</v>
      </c>
      <c r="AI24" s="119">
        <v>2</v>
      </c>
      <c r="AJ24" s="119">
        <v>132</v>
      </c>
      <c r="AK24" s="119">
        <v>5</v>
      </c>
      <c r="AL24" s="119">
        <v>17</v>
      </c>
      <c r="AM24" s="119">
        <v>3</v>
      </c>
      <c r="AN24" s="119">
        <v>18</v>
      </c>
      <c r="AO24" s="119">
        <v>2</v>
      </c>
      <c r="AP24" s="119">
        <v>19</v>
      </c>
      <c r="AQ24" s="135">
        <v>2</v>
      </c>
      <c r="AR24" s="203" t="s">
        <v>40</v>
      </c>
      <c r="AS24" s="134">
        <f t="shared" si="5"/>
        <v>41</v>
      </c>
      <c r="AT24" s="119">
        <f t="shared" si="6"/>
        <v>21</v>
      </c>
      <c r="AU24" s="119">
        <v>0</v>
      </c>
      <c r="AV24" s="119">
        <v>0</v>
      </c>
      <c r="AW24" s="119">
        <v>0</v>
      </c>
      <c r="AX24" s="119">
        <v>3</v>
      </c>
      <c r="AY24" s="119">
        <v>3</v>
      </c>
      <c r="AZ24" s="119">
        <v>0</v>
      </c>
      <c r="BA24" s="119">
        <v>9</v>
      </c>
      <c r="BB24" s="119">
        <v>6</v>
      </c>
      <c r="BC24" s="119">
        <v>2</v>
      </c>
      <c r="BD24" s="119">
        <v>4</v>
      </c>
      <c r="BE24" s="119">
        <v>1</v>
      </c>
      <c r="BF24" s="119">
        <v>4</v>
      </c>
      <c r="BG24" s="119">
        <v>1</v>
      </c>
      <c r="BH24" s="119">
        <v>4</v>
      </c>
      <c r="BI24" s="119">
        <v>2</v>
      </c>
      <c r="BJ24" s="119">
        <v>14</v>
      </c>
      <c r="BK24" s="119">
        <v>8</v>
      </c>
      <c r="BL24" s="119">
        <v>4</v>
      </c>
      <c r="BM24" s="6"/>
      <c r="BN24" s="6"/>
      <c r="BO24" s="6"/>
      <c r="BP24" s="6"/>
      <c r="BQ24" s="6"/>
    </row>
    <row r="25" spans="1:69" s="12" customFormat="1" ht="24.95" customHeight="1" x14ac:dyDescent="0.25">
      <c r="A25" s="203" t="s">
        <v>41</v>
      </c>
      <c r="B25" s="125">
        <v>4</v>
      </c>
      <c r="C25" s="118">
        <v>4</v>
      </c>
      <c r="D25" s="118">
        <v>4</v>
      </c>
      <c r="E25" s="118">
        <v>4</v>
      </c>
      <c r="F25" s="118">
        <v>3</v>
      </c>
      <c r="G25" s="118">
        <v>4</v>
      </c>
      <c r="H25" s="118">
        <v>0</v>
      </c>
      <c r="I25" s="118">
        <v>0</v>
      </c>
      <c r="J25" s="118">
        <v>2</v>
      </c>
      <c r="K25" s="118">
        <v>60</v>
      </c>
      <c r="L25" s="118">
        <v>2</v>
      </c>
      <c r="M25" s="118">
        <v>159</v>
      </c>
      <c r="N25" s="118">
        <v>99</v>
      </c>
      <c r="O25" s="118">
        <v>564</v>
      </c>
      <c r="P25" s="118">
        <v>147</v>
      </c>
      <c r="Q25" s="118">
        <v>417</v>
      </c>
      <c r="R25" s="118">
        <v>564</v>
      </c>
      <c r="S25" s="118">
        <v>147</v>
      </c>
      <c r="T25" s="118">
        <v>417</v>
      </c>
      <c r="U25" s="118">
        <v>0</v>
      </c>
      <c r="V25" s="118">
        <v>0</v>
      </c>
      <c r="W25" s="118">
        <v>0</v>
      </c>
      <c r="X25" s="118">
        <v>54</v>
      </c>
      <c r="Y25" s="118">
        <v>0</v>
      </c>
      <c r="Z25" s="118">
        <v>60</v>
      </c>
      <c r="AA25" s="203" t="s">
        <v>41</v>
      </c>
      <c r="AB25" s="134">
        <f t="shared" si="3"/>
        <v>171</v>
      </c>
      <c r="AC25" s="119">
        <f t="shared" si="4"/>
        <v>4</v>
      </c>
      <c r="AD25" s="119">
        <v>21</v>
      </c>
      <c r="AE25" s="119">
        <v>21</v>
      </c>
      <c r="AF25" s="119">
        <v>0</v>
      </c>
      <c r="AG25" s="119">
        <v>3</v>
      </c>
      <c r="AH25" s="119">
        <v>3</v>
      </c>
      <c r="AI25" s="119">
        <v>0</v>
      </c>
      <c r="AJ25" s="119">
        <v>107</v>
      </c>
      <c r="AK25" s="119">
        <v>1</v>
      </c>
      <c r="AL25" s="119">
        <v>10</v>
      </c>
      <c r="AM25" s="119">
        <v>0</v>
      </c>
      <c r="AN25" s="119">
        <v>16</v>
      </c>
      <c r="AO25" s="119">
        <v>0</v>
      </c>
      <c r="AP25" s="119">
        <v>17</v>
      </c>
      <c r="AQ25" s="135">
        <v>0</v>
      </c>
      <c r="AR25" s="203" t="s">
        <v>41</v>
      </c>
      <c r="AS25" s="134">
        <f t="shared" si="5"/>
        <v>40</v>
      </c>
      <c r="AT25" s="119">
        <f t="shared" si="6"/>
        <v>3</v>
      </c>
      <c r="AU25" s="119">
        <v>0</v>
      </c>
      <c r="AV25" s="119">
        <v>0</v>
      </c>
      <c r="AW25" s="119">
        <v>0</v>
      </c>
      <c r="AX25" s="119">
        <v>1</v>
      </c>
      <c r="AY25" s="119">
        <v>1</v>
      </c>
      <c r="AZ25" s="119">
        <v>0</v>
      </c>
      <c r="BA25" s="119">
        <v>10</v>
      </c>
      <c r="BB25" s="119">
        <v>0</v>
      </c>
      <c r="BC25" s="119">
        <v>3</v>
      </c>
      <c r="BD25" s="119">
        <v>1</v>
      </c>
      <c r="BE25" s="119">
        <v>0</v>
      </c>
      <c r="BF25" s="119">
        <v>1</v>
      </c>
      <c r="BG25" s="119">
        <v>1</v>
      </c>
      <c r="BH25" s="119">
        <v>0</v>
      </c>
      <c r="BI25" s="119">
        <v>6</v>
      </c>
      <c r="BJ25" s="119">
        <v>0</v>
      </c>
      <c r="BK25" s="119">
        <v>18</v>
      </c>
      <c r="BL25" s="119">
        <v>2</v>
      </c>
      <c r="BM25" s="6"/>
      <c r="BN25" s="6"/>
      <c r="BO25" s="6"/>
      <c r="BP25" s="6"/>
      <c r="BQ25" s="6"/>
    </row>
    <row r="26" spans="1:69" s="12" customFormat="1" ht="24.95" customHeight="1" x14ac:dyDescent="0.25">
      <c r="A26" s="203" t="s">
        <v>42</v>
      </c>
      <c r="B26" s="125">
        <v>23</v>
      </c>
      <c r="C26" s="118">
        <v>5</v>
      </c>
      <c r="D26" s="118">
        <v>7</v>
      </c>
      <c r="E26" s="118">
        <v>4</v>
      </c>
      <c r="F26" s="118">
        <v>4</v>
      </c>
      <c r="G26" s="118">
        <v>6</v>
      </c>
      <c r="H26" s="118">
        <v>8</v>
      </c>
      <c r="I26" s="118">
        <v>311</v>
      </c>
      <c r="J26" s="118">
        <v>2</v>
      </c>
      <c r="K26" s="118">
        <v>124</v>
      </c>
      <c r="L26" s="118">
        <v>2</v>
      </c>
      <c r="M26" s="118">
        <v>235</v>
      </c>
      <c r="N26" s="118">
        <v>133</v>
      </c>
      <c r="O26" s="118">
        <v>1082</v>
      </c>
      <c r="P26" s="118">
        <v>374</v>
      </c>
      <c r="Q26" s="118">
        <v>708</v>
      </c>
      <c r="R26" s="118">
        <v>954</v>
      </c>
      <c r="S26" s="118">
        <v>354</v>
      </c>
      <c r="T26" s="118">
        <v>600</v>
      </c>
      <c r="U26" s="118">
        <v>4</v>
      </c>
      <c r="V26" s="118">
        <v>0</v>
      </c>
      <c r="W26" s="118">
        <v>0</v>
      </c>
      <c r="X26" s="118">
        <v>0</v>
      </c>
      <c r="Y26" s="118">
        <v>0</v>
      </c>
      <c r="Z26" s="130">
        <v>70</v>
      </c>
      <c r="AA26" s="203" t="s">
        <v>42</v>
      </c>
      <c r="AB26" s="134">
        <f t="shared" si="3"/>
        <v>357</v>
      </c>
      <c r="AC26" s="119">
        <f t="shared" si="4"/>
        <v>23</v>
      </c>
      <c r="AD26" s="119">
        <v>49</v>
      </c>
      <c r="AE26" s="119">
        <v>43</v>
      </c>
      <c r="AF26" s="119">
        <v>6</v>
      </c>
      <c r="AG26" s="119">
        <v>13</v>
      </c>
      <c r="AH26" s="119">
        <v>12</v>
      </c>
      <c r="AI26" s="119">
        <v>1</v>
      </c>
      <c r="AJ26" s="119">
        <v>244</v>
      </c>
      <c r="AK26" s="119">
        <v>5</v>
      </c>
      <c r="AL26" s="119">
        <v>18</v>
      </c>
      <c r="AM26" s="119">
        <v>3</v>
      </c>
      <c r="AN26" s="119">
        <v>21</v>
      </c>
      <c r="AO26" s="119">
        <v>1</v>
      </c>
      <c r="AP26" s="119">
        <v>25</v>
      </c>
      <c r="AQ26" s="135">
        <v>1</v>
      </c>
      <c r="AR26" s="203" t="s">
        <v>42</v>
      </c>
      <c r="AS26" s="134">
        <f t="shared" si="5"/>
        <v>89</v>
      </c>
      <c r="AT26" s="119">
        <f t="shared" si="6"/>
        <v>25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v>0</v>
      </c>
      <c r="BA26" s="119">
        <v>19</v>
      </c>
      <c r="BB26" s="119">
        <v>6</v>
      </c>
      <c r="BC26" s="119">
        <v>7</v>
      </c>
      <c r="BD26" s="119">
        <v>7</v>
      </c>
      <c r="BE26" s="119">
        <v>0</v>
      </c>
      <c r="BF26" s="119">
        <v>4</v>
      </c>
      <c r="BG26" s="119">
        <v>6</v>
      </c>
      <c r="BH26" s="119">
        <v>8</v>
      </c>
      <c r="BI26" s="119">
        <v>15</v>
      </c>
      <c r="BJ26" s="119">
        <v>23</v>
      </c>
      <c r="BK26" s="119">
        <v>16</v>
      </c>
      <c r="BL26" s="119">
        <v>3</v>
      </c>
      <c r="BM26" s="6"/>
      <c r="BN26" s="6"/>
      <c r="BO26" s="6"/>
      <c r="BP26" s="6"/>
      <c r="BQ26" s="6"/>
    </row>
    <row r="27" spans="1:69" s="12" customFormat="1" ht="24.95" customHeight="1" x14ac:dyDescent="0.25">
      <c r="A27" s="203" t="s">
        <v>43</v>
      </c>
      <c r="B27" s="125">
        <v>7</v>
      </c>
      <c r="C27" s="118">
        <v>4</v>
      </c>
      <c r="D27" s="118">
        <v>3</v>
      </c>
      <c r="E27" s="118">
        <v>1</v>
      </c>
      <c r="F27" s="118">
        <v>0</v>
      </c>
      <c r="G27" s="118">
        <v>2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263</v>
      </c>
      <c r="P27" s="118">
        <v>97</v>
      </c>
      <c r="Q27" s="118">
        <v>166</v>
      </c>
      <c r="R27" s="118">
        <v>243</v>
      </c>
      <c r="S27" s="118">
        <v>77</v>
      </c>
      <c r="T27" s="118">
        <v>166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30">
        <v>45</v>
      </c>
      <c r="AA27" s="203" t="s">
        <v>43</v>
      </c>
      <c r="AB27" s="134">
        <f t="shared" si="3"/>
        <v>80</v>
      </c>
      <c r="AC27" s="119">
        <f t="shared" si="4"/>
        <v>4</v>
      </c>
      <c r="AD27" s="119">
        <v>9</v>
      </c>
      <c r="AE27" s="119">
        <v>12</v>
      </c>
      <c r="AF27" s="119">
        <v>1</v>
      </c>
      <c r="AG27" s="119">
        <v>1</v>
      </c>
      <c r="AH27" s="119">
        <v>0</v>
      </c>
      <c r="AI27" s="119">
        <v>1</v>
      </c>
      <c r="AJ27" s="119">
        <v>53</v>
      </c>
      <c r="AK27" s="119">
        <v>0</v>
      </c>
      <c r="AL27" s="119">
        <v>3</v>
      </c>
      <c r="AM27" s="119">
        <v>3</v>
      </c>
      <c r="AN27" s="119">
        <v>7</v>
      </c>
      <c r="AO27" s="119">
        <v>0</v>
      </c>
      <c r="AP27" s="119">
        <v>8</v>
      </c>
      <c r="AQ27" s="135">
        <v>0</v>
      </c>
      <c r="AR27" s="203" t="s">
        <v>43</v>
      </c>
      <c r="AS27" s="134">
        <f t="shared" si="5"/>
        <v>0</v>
      </c>
      <c r="AT27" s="119">
        <f t="shared" si="6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6"/>
      <c r="BN27" s="6"/>
      <c r="BO27" s="6"/>
      <c r="BP27" s="6"/>
      <c r="BQ27" s="6"/>
    </row>
    <row r="28" spans="1:69" s="12" customFormat="1" ht="24.95" customHeight="1" x14ac:dyDescent="0.25">
      <c r="A28" s="203" t="s">
        <v>812</v>
      </c>
      <c r="B28" s="125">
        <v>12</v>
      </c>
      <c r="C28" s="118">
        <v>6</v>
      </c>
      <c r="D28" s="118">
        <v>7</v>
      </c>
      <c r="E28" s="118">
        <v>6</v>
      </c>
      <c r="F28" s="118">
        <v>5</v>
      </c>
      <c r="G28" s="118">
        <v>6</v>
      </c>
      <c r="H28" s="118">
        <v>2</v>
      </c>
      <c r="I28" s="118">
        <v>120</v>
      </c>
      <c r="J28" s="118">
        <v>1</v>
      </c>
      <c r="K28" s="118">
        <v>96</v>
      </c>
      <c r="L28" s="118">
        <v>5</v>
      </c>
      <c r="M28" s="118">
        <v>1460</v>
      </c>
      <c r="N28" s="118">
        <v>1360</v>
      </c>
      <c r="O28" s="118">
        <v>1895</v>
      </c>
      <c r="P28" s="118">
        <v>399</v>
      </c>
      <c r="Q28" s="118">
        <v>1496</v>
      </c>
      <c r="R28" s="118">
        <v>1860</v>
      </c>
      <c r="S28" s="118">
        <v>364</v>
      </c>
      <c r="T28" s="118">
        <v>1496</v>
      </c>
      <c r="U28" s="118">
        <v>0</v>
      </c>
      <c r="V28" s="118">
        <v>640</v>
      </c>
      <c r="W28" s="118">
        <v>168</v>
      </c>
      <c r="X28" s="118">
        <v>417</v>
      </c>
      <c r="Y28" s="118">
        <v>260</v>
      </c>
      <c r="Z28" s="130">
        <v>405</v>
      </c>
      <c r="AA28" s="203" t="s">
        <v>44</v>
      </c>
      <c r="AB28" s="134">
        <f t="shared" si="3"/>
        <v>677</v>
      </c>
      <c r="AC28" s="119">
        <f t="shared" si="4"/>
        <v>15</v>
      </c>
      <c r="AD28" s="119">
        <v>75</v>
      </c>
      <c r="AE28" s="119">
        <v>63</v>
      </c>
      <c r="AF28" s="119">
        <v>12</v>
      </c>
      <c r="AG28" s="119">
        <v>11</v>
      </c>
      <c r="AH28" s="119">
        <v>11</v>
      </c>
      <c r="AI28" s="119">
        <v>0</v>
      </c>
      <c r="AJ28" s="119">
        <v>479</v>
      </c>
      <c r="AK28" s="119">
        <v>1</v>
      </c>
      <c r="AL28" s="119">
        <v>31</v>
      </c>
      <c r="AM28" s="119">
        <v>1</v>
      </c>
      <c r="AN28" s="119">
        <v>37</v>
      </c>
      <c r="AO28" s="119">
        <v>2</v>
      </c>
      <c r="AP28" s="119">
        <v>55</v>
      </c>
      <c r="AQ28" s="135">
        <v>0</v>
      </c>
      <c r="AR28" s="203" t="s">
        <v>44</v>
      </c>
      <c r="AS28" s="134">
        <f t="shared" si="5"/>
        <v>331</v>
      </c>
      <c r="AT28" s="119">
        <f t="shared" si="6"/>
        <v>40</v>
      </c>
      <c r="AU28" s="119">
        <v>0</v>
      </c>
      <c r="AV28" s="119">
        <v>0</v>
      </c>
      <c r="AW28" s="119">
        <v>0</v>
      </c>
      <c r="AX28" s="119">
        <v>14</v>
      </c>
      <c r="AY28" s="119">
        <v>14</v>
      </c>
      <c r="AZ28" s="119">
        <v>0</v>
      </c>
      <c r="BA28" s="119">
        <v>87</v>
      </c>
      <c r="BB28" s="119">
        <v>3</v>
      </c>
      <c r="BC28" s="119">
        <v>14</v>
      </c>
      <c r="BD28" s="119">
        <v>5</v>
      </c>
      <c r="BE28" s="119">
        <v>6</v>
      </c>
      <c r="BF28" s="119">
        <v>8</v>
      </c>
      <c r="BG28" s="119">
        <v>7</v>
      </c>
      <c r="BH28" s="119">
        <v>10</v>
      </c>
      <c r="BI28" s="119">
        <v>2</v>
      </c>
      <c r="BJ28" s="119">
        <v>16</v>
      </c>
      <c r="BK28" s="119">
        <v>191</v>
      </c>
      <c r="BL28" s="119">
        <v>8</v>
      </c>
      <c r="BM28" s="6"/>
      <c r="BN28" s="6"/>
      <c r="BO28" s="6"/>
      <c r="BP28" s="6"/>
      <c r="BQ28" s="6"/>
    </row>
    <row r="29" spans="1:69" s="12" customFormat="1" ht="26.25" customHeight="1" x14ac:dyDescent="0.25">
      <c r="A29" s="208" t="s">
        <v>45</v>
      </c>
      <c r="B29" s="125">
        <v>3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116</v>
      </c>
      <c r="P29" s="118">
        <v>36</v>
      </c>
      <c r="Q29" s="118">
        <v>80</v>
      </c>
      <c r="R29" s="118">
        <v>116</v>
      </c>
      <c r="S29" s="118">
        <v>36</v>
      </c>
      <c r="T29" s="118">
        <v>80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30">
        <v>0</v>
      </c>
      <c r="AA29" s="203" t="s">
        <v>45</v>
      </c>
      <c r="AB29" s="134">
        <f t="shared" si="3"/>
        <v>39</v>
      </c>
      <c r="AC29" s="119">
        <f t="shared" si="4"/>
        <v>0</v>
      </c>
      <c r="AD29" s="119">
        <v>6</v>
      </c>
      <c r="AE29" s="119">
        <v>6</v>
      </c>
      <c r="AF29" s="119">
        <v>0</v>
      </c>
      <c r="AG29" s="119">
        <v>0</v>
      </c>
      <c r="AH29" s="119">
        <v>0</v>
      </c>
      <c r="AI29" s="119">
        <v>0</v>
      </c>
      <c r="AJ29" s="119">
        <v>20</v>
      </c>
      <c r="AK29" s="119">
        <v>0</v>
      </c>
      <c r="AL29" s="119">
        <v>3</v>
      </c>
      <c r="AM29" s="119">
        <v>0</v>
      </c>
      <c r="AN29" s="119">
        <v>3</v>
      </c>
      <c r="AO29" s="119">
        <v>0</v>
      </c>
      <c r="AP29" s="119">
        <v>7</v>
      </c>
      <c r="AQ29" s="135">
        <v>0</v>
      </c>
      <c r="AR29" s="203" t="s">
        <v>45</v>
      </c>
      <c r="AS29" s="134">
        <f t="shared" si="5"/>
        <v>0</v>
      </c>
      <c r="AT29" s="119">
        <f t="shared" si="6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6"/>
      <c r="BN29" s="6"/>
      <c r="BO29" s="6"/>
      <c r="BP29" s="6"/>
      <c r="BQ29" s="6"/>
    </row>
    <row r="30" spans="1:69" s="12" customFormat="1" ht="24.95" customHeight="1" x14ac:dyDescent="0.25">
      <c r="A30" s="208" t="s">
        <v>46</v>
      </c>
      <c r="B30" s="125">
        <v>8</v>
      </c>
      <c r="C30" s="118">
        <v>3</v>
      </c>
      <c r="D30" s="118">
        <v>5</v>
      </c>
      <c r="E30" s="118">
        <v>4</v>
      </c>
      <c r="F30" s="118">
        <v>3</v>
      </c>
      <c r="G30" s="118">
        <v>4</v>
      </c>
      <c r="H30" s="118">
        <v>1</v>
      </c>
      <c r="I30" s="118">
        <v>80</v>
      </c>
      <c r="J30" s="118">
        <v>1</v>
      </c>
      <c r="K30" s="118">
        <v>42</v>
      </c>
      <c r="L30" s="118">
        <v>0</v>
      </c>
      <c r="M30" s="118">
        <v>0</v>
      </c>
      <c r="N30" s="118">
        <v>0</v>
      </c>
      <c r="O30" s="118">
        <v>503</v>
      </c>
      <c r="P30" s="118">
        <v>156</v>
      </c>
      <c r="Q30" s="118">
        <v>347</v>
      </c>
      <c r="R30" s="118">
        <v>494</v>
      </c>
      <c r="S30" s="118">
        <v>147</v>
      </c>
      <c r="T30" s="118">
        <v>347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30">
        <v>342</v>
      </c>
      <c r="AA30" s="203" t="s">
        <v>46</v>
      </c>
      <c r="AB30" s="134">
        <f t="shared" si="3"/>
        <v>176</v>
      </c>
      <c r="AC30" s="119">
        <f t="shared" si="4"/>
        <v>2</v>
      </c>
      <c r="AD30" s="119">
        <v>30</v>
      </c>
      <c r="AE30" s="119">
        <v>29</v>
      </c>
      <c r="AF30" s="119">
        <v>1</v>
      </c>
      <c r="AG30" s="119">
        <v>2</v>
      </c>
      <c r="AH30" s="119">
        <v>2</v>
      </c>
      <c r="AI30" s="119">
        <v>0</v>
      </c>
      <c r="AJ30" s="119">
        <v>106</v>
      </c>
      <c r="AK30" s="119">
        <v>0</v>
      </c>
      <c r="AL30" s="119">
        <v>10</v>
      </c>
      <c r="AM30" s="119">
        <v>0</v>
      </c>
      <c r="AN30" s="119">
        <v>15</v>
      </c>
      <c r="AO30" s="119">
        <v>0</v>
      </c>
      <c r="AP30" s="119">
        <v>15</v>
      </c>
      <c r="AQ30" s="135">
        <v>0</v>
      </c>
      <c r="AR30" s="203" t="s">
        <v>46</v>
      </c>
      <c r="AS30" s="134">
        <f t="shared" si="5"/>
        <v>16</v>
      </c>
      <c r="AT30" s="119">
        <f t="shared" si="6"/>
        <v>4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v>0</v>
      </c>
      <c r="BA30" s="119">
        <v>2</v>
      </c>
      <c r="BB30" s="119">
        <v>0</v>
      </c>
      <c r="BC30" s="119">
        <v>1</v>
      </c>
      <c r="BD30" s="119">
        <v>2</v>
      </c>
      <c r="BE30" s="119">
        <v>0</v>
      </c>
      <c r="BF30" s="119">
        <v>1</v>
      </c>
      <c r="BG30" s="119">
        <v>2</v>
      </c>
      <c r="BH30" s="119">
        <v>1</v>
      </c>
      <c r="BI30" s="119">
        <v>0</v>
      </c>
      <c r="BJ30" s="119">
        <v>11</v>
      </c>
      <c r="BK30" s="119">
        <v>0</v>
      </c>
      <c r="BL30" s="119">
        <v>0</v>
      </c>
      <c r="BM30" s="6"/>
      <c r="BN30" s="6"/>
      <c r="BO30" s="6"/>
      <c r="BP30" s="6"/>
      <c r="BQ30" s="6"/>
    </row>
    <row r="31" spans="1:69" s="12" customFormat="1" ht="24.95" customHeight="1" x14ac:dyDescent="0.25">
      <c r="A31" s="203" t="s">
        <v>814</v>
      </c>
      <c r="B31" s="125">
        <v>9</v>
      </c>
      <c r="C31" s="118">
        <v>2</v>
      </c>
      <c r="D31" s="118">
        <v>2</v>
      </c>
      <c r="E31" s="118">
        <v>2</v>
      </c>
      <c r="F31" s="118">
        <v>0</v>
      </c>
      <c r="G31" s="118">
        <v>4</v>
      </c>
      <c r="H31" s="118">
        <v>2</v>
      </c>
      <c r="I31" s="118">
        <v>74</v>
      </c>
      <c r="J31" s="118">
        <v>5</v>
      </c>
      <c r="K31" s="118">
        <v>287</v>
      </c>
      <c r="L31" s="118">
        <v>0</v>
      </c>
      <c r="M31" s="118">
        <v>0</v>
      </c>
      <c r="N31" s="118">
        <v>0</v>
      </c>
      <c r="O31" s="118">
        <v>117</v>
      </c>
      <c r="P31" s="118">
        <v>117</v>
      </c>
      <c r="Q31" s="118">
        <v>0</v>
      </c>
      <c r="R31" s="118">
        <v>117</v>
      </c>
      <c r="S31" s="118">
        <v>117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30">
        <v>120</v>
      </c>
      <c r="AA31" s="203" t="s">
        <v>814</v>
      </c>
      <c r="AB31" s="134">
        <f t="shared" si="3"/>
        <v>132</v>
      </c>
      <c r="AC31" s="119">
        <f t="shared" si="4"/>
        <v>13</v>
      </c>
      <c r="AD31" s="119">
        <v>27</v>
      </c>
      <c r="AE31" s="119">
        <v>27</v>
      </c>
      <c r="AF31" s="119">
        <v>0</v>
      </c>
      <c r="AG31" s="119">
        <v>10</v>
      </c>
      <c r="AH31" s="119">
        <v>9</v>
      </c>
      <c r="AI31" s="119">
        <v>1</v>
      </c>
      <c r="AJ31" s="119">
        <v>52</v>
      </c>
      <c r="AK31" s="119">
        <v>0</v>
      </c>
      <c r="AL31" s="119">
        <v>8</v>
      </c>
      <c r="AM31" s="119">
        <v>0</v>
      </c>
      <c r="AN31" s="119">
        <v>39</v>
      </c>
      <c r="AO31" s="119">
        <v>3</v>
      </c>
      <c r="AP31" s="119">
        <v>6</v>
      </c>
      <c r="AQ31" s="135">
        <v>0</v>
      </c>
      <c r="AR31" s="203" t="s">
        <v>814</v>
      </c>
      <c r="AS31" s="134">
        <f t="shared" si="5"/>
        <v>46</v>
      </c>
      <c r="AT31" s="119">
        <f t="shared" si="6"/>
        <v>14</v>
      </c>
      <c r="AU31" s="119">
        <v>0</v>
      </c>
      <c r="AV31" s="119">
        <v>0</v>
      </c>
      <c r="AW31" s="119">
        <v>0</v>
      </c>
      <c r="AX31" s="119">
        <v>1</v>
      </c>
      <c r="AY31" s="119">
        <v>1</v>
      </c>
      <c r="AZ31" s="119">
        <v>0</v>
      </c>
      <c r="BA31" s="119">
        <v>5</v>
      </c>
      <c r="BB31" s="119">
        <v>4</v>
      </c>
      <c r="BC31" s="119">
        <v>4</v>
      </c>
      <c r="BD31" s="119">
        <v>2</v>
      </c>
      <c r="BE31" s="119">
        <v>0</v>
      </c>
      <c r="BF31" s="119">
        <v>2</v>
      </c>
      <c r="BG31" s="119">
        <v>2</v>
      </c>
      <c r="BH31" s="119">
        <v>5</v>
      </c>
      <c r="BI31" s="119">
        <v>12</v>
      </c>
      <c r="BJ31" s="119">
        <v>23</v>
      </c>
      <c r="BK31" s="119">
        <v>0</v>
      </c>
      <c r="BL31" s="119">
        <v>0</v>
      </c>
      <c r="BM31" s="6"/>
      <c r="BN31" s="6"/>
      <c r="BO31" s="6"/>
      <c r="BP31" s="6"/>
      <c r="BQ31" s="6"/>
    </row>
    <row r="32" spans="1:69" ht="24.95" customHeight="1" x14ac:dyDescent="0.25">
      <c r="A32" s="203" t="s">
        <v>48</v>
      </c>
      <c r="B32" s="125">
        <v>12</v>
      </c>
      <c r="C32" s="118">
        <v>3</v>
      </c>
      <c r="D32" s="118">
        <v>3</v>
      </c>
      <c r="E32" s="118">
        <v>3</v>
      </c>
      <c r="F32" s="118">
        <v>0</v>
      </c>
      <c r="G32" s="118">
        <v>3</v>
      </c>
      <c r="H32" s="118">
        <v>1</v>
      </c>
      <c r="I32" s="118">
        <v>28</v>
      </c>
      <c r="J32" s="118">
        <v>4</v>
      </c>
      <c r="K32" s="118">
        <v>200</v>
      </c>
      <c r="L32" s="118">
        <v>1</v>
      </c>
      <c r="M32" s="118">
        <v>44</v>
      </c>
      <c r="N32" s="118">
        <v>44</v>
      </c>
      <c r="O32" s="118">
        <v>333</v>
      </c>
      <c r="P32" s="118">
        <v>108</v>
      </c>
      <c r="Q32" s="118">
        <v>225</v>
      </c>
      <c r="R32" s="118">
        <v>333</v>
      </c>
      <c r="S32" s="118">
        <v>108</v>
      </c>
      <c r="T32" s="118">
        <v>225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30">
        <v>141</v>
      </c>
      <c r="AA32" s="203" t="s">
        <v>48</v>
      </c>
      <c r="AB32" s="134">
        <f t="shared" si="3"/>
        <v>171</v>
      </c>
      <c r="AC32" s="119">
        <f t="shared" si="4"/>
        <v>10</v>
      </c>
      <c r="AD32" s="119">
        <v>26</v>
      </c>
      <c r="AE32" s="119">
        <v>26</v>
      </c>
      <c r="AF32" s="119">
        <v>0</v>
      </c>
      <c r="AG32" s="119">
        <v>3</v>
      </c>
      <c r="AH32" s="119">
        <v>3</v>
      </c>
      <c r="AI32" s="119">
        <v>0</v>
      </c>
      <c r="AJ32" s="119">
        <v>93</v>
      </c>
      <c r="AK32" s="119">
        <v>1</v>
      </c>
      <c r="AL32" s="119">
        <v>16</v>
      </c>
      <c r="AM32" s="119">
        <v>3</v>
      </c>
      <c r="AN32" s="119">
        <v>20</v>
      </c>
      <c r="AO32" s="119">
        <v>0</v>
      </c>
      <c r="AP32" s="119">
        <v>16</v>
      </c>
      <c r="AQ32" s="135">
        <v>3</v>
      </c>
      <c r="AR32" s="203" t="s">
        <v>48</v>
      </c>
      <c r="AS32" s="134">
        <f t="shared" si="5"/>
        <v>45</v>
      </c>
      <c r="AT32" s="119">
        <f t="shared" si="6"/>
        <v>21</v>
      </c>
      <c r="AU32" s="119">
        <v>0</v>
      </c>
      <c r="AV32" s="119">
        <v>0</v>
      </c>
      <c r="AW32" s="119">
        <v>0</v>
      </c>
      <c r="AX32" s="119">
        <v>2</v>
      </c>
      <c r="AY32" s="119">
        <v>3</v>
      </c>
      <c r="AZ32" s="119">
        <v>0</v>
      </c>
      <c r="BA32" s="119">
        <v>7</v>
      </c>
      <c r="BB32" s="119">
        <v>2</v>
      </c>
      <c r="BC32" s="119">
        <v>3</v>
      </c>
      <c r="BD32" s="119">
        <v>4</v>
      </c>
      <c r="BE32" s="119">
        <v>0</v>
      </c>
      <c r="BF32" s="119">
        <v>7</v>
      </c>
      <c r="BG32" s="119">
        <v>4</v>
      </c>
      <c r="BH32" s="119">
        <v>6</v>
      </c>
      <c r="BI32" s="119">
        <v>4</v>
      </c>
      <c r="BJ32" s="119">
        <v>20</v>
      </c>
      <c r="BK32" s="119">
        <v>7</v>
      </c>
      <c r="BL32" s="119">
        <v>0</v>
      </c>
    </row>
    <row r="33" spans="1:69" ht="24.95" customHeight="1" x14ac:dyDescent="0.25">
      <c r="A33" s="203" t="s">
        <v>49</v>
      </c>
      <c r="B33" s="125">
        <v>2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96</v>
      </c>
      <c r="P33" s="118">
        <v>26</v>
      </c>
      <c r="Q33" s="118">
        <v>70</v>
      </c>
      <c r="R33" s="118">
        <v>96</v>
      </c>
      <c r="S33" s="118">
        <v>26</v>
      </c>
      <c r="T33" s="118">
        <v>70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30">
        <v>55</v>
      </c>
      <c r="AA33" s="203" t="s">
        <v>49</v>
      </c>
      <c r="AB33" s="134">
        <f t="shared" si="3"/>
        <v>31</v>
      </c>
      <c r="AC33" s="119">
        <f t="shared" si="4"/>
        <v>0</v>
      </c>
      <c r="AD33" s="119">
        <v>4</v>
      </c>
      <c r="AE33" s="119">
        <v>4</v>
      </c>
      <c r="AF33" s="119">
        <v>0</v>
      </c>
      <c r="AG33" s="119">
        <v>0</v>
      </c>
      <c r="AH33" s="119">
        <v>0</v>
      </c>
      <c r="AI33" s="119">
        <v>0</v>
      </c>
      <c r="AJ33" s="119">
        <v>18</v>
      </c>
      <c r="AK33" s="119">
        <v>0</v>
      </c>
      <c r="AL33" s="119">
        <v>2</v>
      </c>
      <c r="AM33" s="119">
        <v>0</v>
      </c>
      <c r="AN33" s="119">
        <v>3</v>
      </c>
      <c r="AO33" s="119">
        <v>0</v>
      </c>
      <c r="AP33" s="119">
        <v>4</v>
      </c>
      <c r="AQ33" s="135">
        <v>0</v>
      </c>
      <c r="AR33" s="203" t="s">
        <v>49</v>
      </c>
      <c r="AS33" s="134">
        <f t="shared" si="5"/>
        <v>0</v>
      </c>
      <c r="AT33" s="119">
        <f t="shared" si="6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v>0</v>
      </c>
      <c r="BA33" s="119">
        <v>0</v>
      </c>
      <c r="BB33" s="119">
        <v>0</v>
      </c>
      <c r="BC33" s="119">
        <v>0</v>
      </c>
      <c r="BD33" s="119">
        <v>0</v>
      </c>
      <c r="BE33" s="119">
        <v>0</v>
      </c>
      <c r="BF33" s="119">
        <v>0</v>
      </c>
      <c r="BG33" s="119">
        <v>0</v>
      </c>
      <c r="BH33" s="119">
        <v>0</v>
      </c>
      <c r="BI33" s="119">
        <v>0</v>
      </c>
      <c r="BJ33" s="119">
        <v>0</v>
      </c>
      <c r="BK33" s="119">
        <v>0</v>
      </c>
      <c r="BL33" s="119">
        <v>0</v>
      </c>
    </row>
    <row r="34" spans="1:69" ht="24.95" customHeight="1" x14ac:dyDescent="0.25">
      <c r="A34" s="209" t="s">
        <v>50</v>
      </c>
      <c r="B34" s="126">
        <v>0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8">
        <v>0</v>
      </c>
      <c r="Q34" s="128">
        <v>0</v>
      </c>
      <c r="R34" s="120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31">
        <v>0</v>
      </c>
      <c r="AA34" s="204" t="s">
        <v>50</v>
      </c>
      <c r="AB34" s="136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37">
        <v>0</v>
      </c>
      <c r="AR34" s="204" t="s">
        <v>50</v>
      </c>
      <c r="AS34" s="136">
        <f t="shared" si="5"/>
        <v>0</v>
      </c>
      <c r="AT34" s="121">
        <f t="shared" si="6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</row>
    <row r="35" spans="1:69" s="5" customFormat="1" x14ac:dyDescent="0.25">
      <c r="A35" s="13"/>
      <c r="B35" s="13"/>
      <c r="C35" s="12"/>
      <c r="I35" s="13"/>
      <c r="J35" s="14"/>
      <c r="K35" s="12"/>
      <c r="M35" s="12"/>
      <c r="N35" s="3"/>
      <c r="O35" s="3"/>
      <c r="P35" s="15"/>
      <c r="R35" s="3"/>
      <c r="S35" s="3"/>
      <c r="T35" s="3"/>
      <c r="U35" s="3"/>
      <c r="V35" s="3"/>
      <c r="W35" s="3"/>
      <c r="X35" s="3"/>
      <c r="Y35" s="3"/>
      <c r="Z35" s="3"/>
      <c r="AA35" s="17"/>
      <c r="AB35" s="14"/>
      <c r="AD35" s="14"/>
      <c r="AE35" s="14"/>
      <c r="AF35" s="14"/>
      <c r="AH35" s="13"/>
      <c r="AJ35" s="13"/>
      <c r="AK35" s="14"/>
      <c r="AL35" s="14"/>
      <c r="AM35" s="13"/>
      <c r="AN35" s="13"/>
      <c r="AQ35" s="15"/>
      <c r="AR35" s="17" t="s">
        <v>24</v>
      </c>
      <c r="AS35" s="14"/>
      <c r="AT35" s="14" t="s">
        <v>51</v>
      </c>
      <c r="AV35" s="14"/>
      <c r="AW35" s="14"/>
      <c r="AY35" s="24" t="s">
        <v>52</v>
      </c>
      <c r="BA35" s="13"/>
      <c r="BB35" s="14"/>
      <c r="BD35" s="24" t="s">
        <v>53</v>
      </c>
      <c r="BE35" s="24"/>
      <c r="BI35" s="24"/>
      <c r="BJ35" s="24"/>
      <c r="BK35" s="24"/>
      <c r="BL35" s="37"/>
      <c r="BM35" s="3"/>
      <c r="BN35" s="3"/>
      <c r="BO35" s="3"/>
      <c r="BP35" s="3"/>
      <c r="BQ35" s="3"/>
    </row>
    <row r="36" spans="1:69" s="5" customFormat="1" ht="16.5" customHeight="1" x14ac:dyDescent="0.25">
      <c r="A36" s="38"/>
      <c r="B36" s="14"/>
      <c r="C36" s="14"/>
      <c r="I36" s="13"/>
      <c r="J36" s="14"/>
      <c r="K36" s="13"/>
      <c r="L36" s="13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B36" s="16"/>
      <c r="AC36" s="13"/>
      <c r="AD36" s="14"/>
      <c r="AE36" s="14"/>
      <c r="AF36" s="14"/>
      <c r="AH36" s="13"/>
      <c r="AJ36" s="13"/>
      <c r="AK36" s="14"/>
      <c r="AL36" s="14"/>
      <c r="AM36" s="13"/>
      <c r="AN36" s="13"/>
      <c r="AO36" s="14"/>
      <c r="AP36" s="14"/>
      <c r="AQ36" s="14"/>
      <c r="AS36" s="16"/>
      <c r="AT36" s="13"/>
      <c r="AU36" s="14"/>
      <c r="AV36" s="14"/>
      <c r="AW36" s="14"/>
      <c r="AY36" s="13" t="s">
        <v>14</v>
      </c>
      <c r="BA36" s="13"/>
      <c r="BB36" s="14"/>
      <c r="BD36" s="14"/>
      <c r="BE36" s="13"/>
      <c r="BF36" s="14"/>
      <c r="BG36" s="14"/>
      <c r="BH36" s="14"/>
      <c r="BI36" s="14"/>
      <c r="BJ36" s="14"/>
      <c r="BK36" s="14"/>
      <c r="BL36" s="14"/>
      <c r="BM36" s="3"/>
      <c r="BN36" s="3"/>
      <c r="BO36" s="3"/>
      <c r="BP36" s="3"/>
      <c r="BQ36" s="3"/>
    </row>
    <row r="37" spans="1:69" s="5" customFormat="1" ht="16.5" customHeight="1" x14ac:dyDescent="0.25">
      <c r="A37" s="12"/>
      <c r="B37" s="12"/>
      <c r="C37" s="12"/>
      <c r="D37" s="12"/>
      <c r="E37" s="12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9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6" t="s">
        <v>836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s="5" customFormat="1" ht="16.149999999999999" customHeight="1" x14ac:dyDescent="0.25">
      <c r="A38" s="12"/>
      <c r="B38" s="12"/>
      <c r="C38" s="12"/>
      <c r="D38" s="12"/>
      <c r="E38" s="12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30" t="s">
        <v>833</v>
      </c>
      <c r="AS38" s="331"/>
      <c r="AT38" s="331"/>
      <c r="AU38" s="331"/>
      <c r="AV38" s="331"/>
      <c r="AW38" s="331"/>
      <c r="AX38" s="331"/>
      <c r="AY38" s="331"/>
      <c r="AZ38" s="331"/>
      <c r="BA38" s="331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</row>
  </sheetData>
  <mergeCells count="110">
    <mergeCell ref="Y1:Z1"/>
    <mergeCell ref="AP1:AQ1"/>
    <mergeCell ref="BK1:BL1"/>
    <mergeCell ref="Y2:Z2"/>
    <mergeCell ref="AP2:AQ2"/>
    <mergeCell ref="BK2:BL2"/>
    <mergeCell ref="A3:Z3"/>
    <mergeCell ref="AA3:AQ3"/>
    <mergeCell ref="AR3:BL3"/>
    <mergeCell ref="A4:Z4"/>
    <mergeCell ref="AA4:AQ4"/>
    <mergeCell ref="AR4:BL4"/>
    <mergeCell ref="B5:W5"/>
    <mergeCell ref="AA5:AQ5"/>
    <mergeCell ref="AR5:BL5"/>
    <mergeCell ref="A6:A11"/>
    <mergeCell ref="B6:N7"/>
    <mergeCell ref="O6:Z7"/>
    <mergeCell ref="AA6:AA11"/>
    <mergeCell ref="AB6:AQ6"/>
    <mergeCell ref="AR6:AR11"/>
    <mergeCell ref="AS6:BL6"/>
    <mergeCell ref="AB7:AQ7"/>
    <mergeCell ref="AS7:BL7"/>
    <mergeCell ref="B8:B11"/>
    <mergeCell ref="C8:C11"/>
    <mergeCell ref="D8:D11"/>
    <mergeCell ref="E8:E11"/>
    <mergeCell ref="F8:F11"/>
    <mergeCell ref="G8:G11"/>
    <mergeCell ref="H8:I9"/>
    <mergeCell ref="J8:K9"/>
    <mergeCell ref="L8:N9"/>
    <mergeCell ref="O8:U8"/>
    <mergeCell ref="V8:Y8"/>
    <mergeCell ref="Z8:Z11"/>
    <mergeCell ref="AB8:AC8"/>
    <mergeCell ref="AD8:AI8"/>
    <mergeCell ref="AD9:AF9"/>
    <mergeCell ref="AG9:AI9"/>
    <mergeCell ref="N10:N11"/>
    <mergeCell ref="O10:O11"/>
    <mergeCell ref="S10:S11"/>
    <mergeCell ref="T10:T11"/>
    <mergeCell ref="AD10:AD11"/>
    <mergeCell ref="AE10:AE11"/>
    <mergeCell ref="AF10:AF11"/>
    <mergeCell ref="AG10:AG11"/>
    <mergeCell ref="AH10:AH11"/>
    <mergeCell ref="AI10:AI11"/>
    <mergeCell ref="BL8:BL11"/>
    <mergeCell ref="O9:Q9"/>
    <mergeCell ref="R9:T9"/>
    <mergeCell ref="U9:U11"/>
    <mergeCell ref="V9:V11"/>
    <mergeCell ref="W9:W11"/>
    <mergeCell ref="X9:X11"/>
    <mergeCell ref="Y9:Y11"/>
    <mergeCell ref="AB9:AB11"/>
    <mergeCell ref="AC9:AC11"/>
    <mergeCell ref="AJ9:AJ11"/>
    <mergeCell ref="AK9:AK11"/>
    <mergeCell ref="AL9:AL11"/>
    <mergeCell ref="AM9:AM11"/>
    <mergeCell ref="AN9:AN11"/>
    <mergeCell ref="AO9:AO11"/>
    <mergeCell ref="AS9:AS11"/>
    <mergeCell ref="AJ8:AK8"/>
    <mergeCell ref="AL8:AM8"/>
    <mergeCell ref="AN8:AO8"/>
    <mergeCell ref="AP8:AQ8"/>
    <mergeCell ref="AS8:AT8"/>
    <mergeCell ref="AU8:AZ8"/>
    <mergeCell ref="BA8:BB8"/>
    <mergeCell ref="BE9:BE11"/>
    <mergeCell ref="BF9:BF11"/>
    <mergeCell ref="BG8:BH8"/>
    <mergeCell ref="BI8:BJ8"/>
    <mergeCell ref="BK8:BK11"/>
    <mergeCell ref="BA9:BA11"/>
    <mergeCell ref="BB9:BB11"/>
    <mergeCell ref="BC9:BC11"/>
    <mergeCell ref="BD9:BD11"/>
    <mergeCell ref="BC8:BD8"/>
    <mergeCell ref="BE8:BF8"/>
    <mergeCell ref="BG9:BG11"/>
    <mergeCell ref="BH9:BH11"/>
    <mergeCell ref="BI9:BI11"/>
    <mergeCell ref="BJ9:BJ11"/>
    <mergeCell ref="AR38:BA39"/>
    <mergeCell ref="AU10:AU11"/>
    <mergeCell ref="H10:H11"/>
    <mergeCell ref="I10:I11"/>
    <mergeCell ref="J10:J11"/>
    <mergeCell ref="K10:K11"/>
    <mergeCell ref="L10:L11"/>
    <mergeCell ref="M10:M11"/>
    <mergeCell ref="P10:P11"/>
    <mergeCell ref="Q10:Q11"/>
    <mergeCell ref="R10:R11"/>
    <mergeCell ref="AP9:AP11"/>
    <mergeCell ref="AQ9:AQ11"/>
    <mergeCell ref="AZ10:AZ11"/>
    <mergeCell ref="AT9:AT11"/>
    <mergeCell ref="AU9:AW9"/>
    <mergeCell ref="AX9:AZ9"/>
    <mergeCell ref="AV10:AV11"/>
    <mergeCell ref="AW10:AW11"/>
    <mergeCell ref="AX10:AX11"/>
    <mergeCell ref="AY10:AY11"/>
  </mergeCells>
  <phoneticPr fontId="8" type="noConversion"/>
  <printOptions horizontalCentered="1"/>
  <pageMargins left="0.78740157480314965" right="0.78740157480314965" top="1.1811023622047245" bottom="0.78740157480314965" header="0.51181102362204722" footer="0.51181102362204722"/>
  <pageSetup paperSize="8" scale="85" firstPageNumber="2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39"/>
  <sheetViews>
    <sheetView zoomScale="70" zoomScaleNormal="70" workbookViewId="0">
      <selection activeCell="A6" sqref="A6:A11"/>
    </sheetView>
  </sheetViews>
  <sheetFormatPr defaultColWidth="9" defaultRowHeight="16.5" x14ac:dyDescent="0.25"/>
  <cols>
    <col min="1" max="1" width="19.5" style="11" customWidth="1"/>
    <col min="2" max="3" width="12.25" style="31" customWidth="1"/>
    <col min="4" max="4" width="12.25" style="32" customWidth="1"/>
    <col min="5" max="26" width="12.25" style="31" customWidth="1"/>
    <col min="27" max="27" width="19.5" style="27" customWidth="1"/>
    <col min="28" max="43" width="12.25" style="31" customWidth="1"/>
    <col min="44" max="44" width="19.5" style="27" customWidth="1"/>
    <col min="45" max="64" width="12.25" style="31" customWidth="1"/>
    <col min="65" max="69" width="9" style="31"/>
    <col min="70" max="16384" width="9" style="27"/>
  </cols>
  <sheetData>
    <row r="1" spans="1:69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  <c r="W1" s="9"/>
      <c r="X1" s="41" t="s">
        <v>187</v>
      </c>
      <c r="Y1" s="253" t="s">
        <v>188</v>
      </c>
      <c r="Z1" s="255"/>
      <c r="AA1" s="101" t="s">
        <v>261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41" t="s">
        <v>187</v>
      </c>
      <c r="AP1" s="253" t="s">
        <v>188</v>
      </c>
      <c r="AQ1" s="255"/>
      <c r="AR1" s="101" t="s">
        <v>261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1" t="s">
        <v>187</v>
      </c>
      <c r="BK1" s="253" t="s">
        <v>188</v>
      </c>
      <c r="BL1" s="255"/>
      <c r="BM1" s="7"/>
      <c r="BN1" s="7"/>
      <c r="BO1" s="7"/>
      <c r="BP1" s="7"/>
      <c r="BQ1" s="7"/>
    </row>
    <row r="2" spans="1:69" s="8" customFormat="1" ht="21.95" customHeight="1" x14ac:dyDescent="0.25">
      <c r="A2" s="201" t="s">
        <v>747</v>
      </c>
      <c r="B2" s="47" t="s">
        <v>189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"/>
      <c r="T2" s="67"/>
      <c r="U2" s="67"/>
      <c r="V2" s="67"/>
      <c r="W2" s="67"/>
      <c r="X2" s="41" t="s">
        <v>190</v>
      </c>
      <c r="Y2" s="253" t="s">
        <v>26</v>
      </c>
      <c r="Z2" s="255"/>
      <c r="AA2" s="201" t="s">
        <v>747</v>
      </c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1" t="s">
        <v>190</v>
      </c>
      <c r="AP2" s="253" t="s">
        <v>27</v>
      </c>
      <c r="AQ2" s="255"/>
      <c r="AR2" s="201" t="s">
        <v>747</v>
      </c>
      <c r="AS2" s="47" t="s">
        <v>189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1" t="s">
        <v>190</v>
      </c>
      <c r="BK2" s="253" t="s">
        <v>27</v>
      </c>
      <c r="BL2" s="255"/>
      <c r="BM2" s="7"/>
      <c r="BN2" s="7"/>
      <c r="BO2" s="7"/>
      <c r="BP2" s="7"/>
      <c r="BQ2" s="7"/>
    </row>
    <row r="3" spans="1:69" ht="30" customHeight="1" x14ac:dyDescent="0.25">
      <c r="A3" s="295" t="s">
        <v>258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  <c r="U3" s="297"/>
      <c r="V3" s="297"/>
      <c r="W3" s="297"/>
      <c r="X3" s="297"/>
      <c r="Y3" s="297"/>
      <c r="Z3" s="298"/>
      <c r="AA3" s="295" t="s">
        <v>183</v>
      </c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9"/>
      <c r="AR3" s="267" t="s">
        <v>185</v>
      </c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</row>
    <row r="4" spans="1:69" ht="26.1" customHeight="1" x14ac:dyDescent="0.25">
      <c r="A4" s="300" t="s">
        <v>767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0" t="s">
        <v>768</v>
      </c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2"/>
      <c r="AR4" s="300" t="s">
        <v>769</v>
      </c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69" ht="20.100000000000001" customHeight="1" x14ac:dyDescent="0.25">
      <c r="A5" s="39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3"/>
      <c r="Y5" s="33"/>
      <c r="Z5" s="40" t="s">
        <v>17</v>
      </c>
      <c r="AA5" s="304" t="s">
        <v>18</v>
      </c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6"/>
      <c r="AR5" s="304" t="s">
        <v>18</v>
      </c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</row>
    <row r="6" spans="1:69" s="12" customFormat="1" ht="20.100000000000001" customHeight="1" x14ac:dyDescent="0.25">
      <c r="A6" s="279" t="s">
        <v>192</v>
      </c>
      <c r="B6" s="272" t="s">
        <v>149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8" t="s">
        <v>150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0" t="s">
        <v>192</v>
      </c>
      <c r="AB6" s="253" t="s">
        <v>142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307" t="s">
        <v>237</v>
      </c>
      <c r="AS6" s="310" t="s">
        <v>238</v>
      </c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6"/>
      <c r="BN6" s="6"/>
      <c r="BO6" s="6"/>
      <c r="BP6" s="6"/>
      <c r="BQ6" s="6"/>
    </row>
    <row r="7" spans="1:69" s="12" customFormat="1" ht="20.100000000000001" customHeight="1" x14ac:dyDescent="0.25">
      <c r="A7" s="280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1"/>
      <c r="AB7" s="253" t="s">
        <v>144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308"/>
      <c r="AS7" s="310" t="s">
        <v>218</v>
      </c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6"/>
      <c r="BN7" s="6"/>
      <c r="BO7" s="6"/>
      <c r="BP7" s="6"/>
      <c r="BQ7" s="6"/>
    </row>
    <row r="8" spans="1:69" s="12" customFormat="1" ht="22.5" customHeight="1" x14ac:dyDescent="0.25">
      <c r="A8" s="280"/>
      <c r="B8" s="235" t="s">
        <v>87</v>
      </c>
      <c r="C8" s="235" t="s">
        <v>81</v>
      </c>
      <c r="D8" s="235" t="s">
        <v>129</v>
      </c>
      <c r="E8" s="235" t="s">
        <v>103</v>
      </c>
      <c r="F8" s="235" t="s">
        <v>104</v>
      </c>
      <c r="G8" s="235" t="s">
        <v>105</v>
      </c>
      <c r="H8" s="285" t="s">
        <v>88</v>
      </c>
      <c r="I8" s="292"/>
      <c r="J8" s="285" t="s">
        <v>89</v>
      </c>
      <c r="K8" s="282"/>
      <c r="L8" s="285" t="s">
        <v>106</v>
      </c>
      <c r="M8" s="282"/>
      <c r="N8" s="286"/>
      <c r="O8" s="253" t="s">
        <v>146</v>
      </c>
      <c r="P8" s="254"/>
      <c r="Q8" s="254"/>
      <c r="R8" s="254"/>
      <c r="S8" s="254"/>
      <c r="T8" s="254"/>
      <c r="U8" s="255"/>
      <c r="V8" s="253" t="s">
        <v>809</v>
      </c>
      <c r="W8" s="254"/>
      <c r="X8" s="254"/>
      <c r="Y8" s="254"/>
      <c r="Z8" s="245" t="s">
        <v>108</v>
      </c>
      <c r="AA8" s="271"/>
      <c r="AB8" s="256" t="s">
        <v>90</v>
      </c>
      <c r="AC8" s="257"/>
      <c r="AD8" s="237" t="s">
        <v>109</v>
      </c>
      <c r="AE8" s="237"/>
      <c r="AF8" s="237"/>
      <c r="AG8" s="237"/>
      <c r="AH8" s="237"/>
      <c r="AI8" s="237"/>
      <c r="AJ8" s="249" t="s">
        <v>82</v>
      </c>
      <c r="AK8" s="249"/>
      <c r="AL8" s="249" t="s">
        <v>93</v>
      </c>
      <c r="AM8" s="249"/>
      <c r="AN8" s="249" t="s">
        <v>92</v>
      </c>
      <c r="AO8" s="249"/>
      <c r="AP8" s="249" t="s">
        <v>110</v>
      </c>
      <c r="AQ8" s="321"/>
      <c r="AR8" s="308"/>
      <c r="AS8" s="310" t="s">
        <v>1</v>
      </c>
      <c r="AT8" s="312"/>
      <c r="AU8" s="310" t="s">
        <v>7</v>
      </c>
      <c r="AV8" s="311"/>
      <c r="AW8" s="311"/>
      <c r="AX8" s="311"/>
      <c r="AY8" s="311"/>
      <c r="AZ8" s="312"/>
      <c r="BA8" s="317" t="s">
        <v>2</v>
      </c>
      <c r="BB8" s="318"/>
      <c r="BC8" s="317" t="s">
        <v>8</v>
      </c>
      <c r="BD8" s="318"/>
      <c r="BE8" s="317" t="s">
        <v>19</v>
      </c>
      <c r="BF8" s="318"/>
      <c r="BG8" s="317" t="s">
        <v>9</v>
      </c>
      <c r="BH8" s="318"/>
      <c r="BI8" s="317" t="s">
        <v>20</v>
      </c>
      <c r="BJ8" s="318"/>
      <c r="BK8" s="319" t="s">
        <v>22</v>
      </c>
      <c r="BL8" s="313" t="s">
        <v>23</v>
      </c>
      <c r="BM8" s="6"/>
      <c r="BN8" s="6"/>
      <c r="BO8" s="6"/>
      <c r="BP8" s="6"/>
      <c r="BQ8" s="6"/>
    </row>
    <row r="9" spans="1:69" s="12" customFormat="1" ht="22.5" customHeight="1" x14ac:dyDescent="0.25">
      <c r="A9" s="280"/>
      <c r="B9" s="235"/>
      <c r="C9" s="235"/>
      <c r="D9" s="235"/>
      <c r="E9" s="235"/>
      <c r="F9" s="235"/>
      <c r="G9" s="235"/>
      <c r="H9" s="293"/>
      <c r="I9" s="294"/>
      <c r="J9" s="283"/>
      <c r="K9" s="284"/>
      <c r="L9" s="283"/>
      <c r="M9" s="284"/>
      <c r="N9" s="287"/>
      <c r="O9" s="253" t="s">
        <v>59</v>
      </c>
      <c r="P9" s="254"/>
      <c r="Q9" s="255"/>
      <c r="R9" s="253" t="s">
        <v>60</v>
      </c>
      <c r="S9" s="254"/>
      <c r="T9" s="255"/>
      <c r="U9" s="245" t="s">
        <v>61</v>
      </c>
      <c r="V9" s="316" t="s">
        <v>801</v>
      </c>
      <c r="W9" s="316" t="s">
        <v>803</v>
      </c>
      <c r="X9" s="316" t="s">
        <v>804</v>
      </c>
      <c r="Y9" s="236" t="s">
        <v>162</v>
      </c>
      <c r="Z9" s="244"/>
      <c r="AA9" s="271"/>
      <c r="AB9" s="235" t="s">
        <v>66</v>
      </c>
      <c r="AC9" s="235" t="s">
        <v>69</v>
      </c>
      <c r="AD9" s="237" t="s">
        <v>67</v>
      </c>
      <c r="AE9" s="237"/>
      <c r="AF9" s="237"/>
      <c r="AG9" s="237" t="s">
        <v>68</v>
      </c>
      <c r="AH9" s="237"/>
      <c r="AI9" s="237"/>
      <c r="AJ9" s="235" t="s">
        <v>66</v>
      </c>
      <c r="AK9" s="235" t="s">
        <v>69</v>
      </c>
      <c r="AL9" s="235" t="s">
        <v>66</v>
      </c>
      <c r="AM9" s="235" t="s">
        <v>69</v>
      </c>
      <c r="AN9" s="235" t="s">
        <v>66</v>
      </c>
      <c r="AO9" s="235" t="s">
        <v>69</v>
      </c>
      <c r="AP9" s="235" t="s">
        <v>66</v>
      </c>
      <c r="AQ9" s="325" t="s">
        <v>69</v>
      </c>
      <c r="AR9" s="308"/>
      <c r="AS9" s="316" t="s">
        <v>10</v>
      </c>
      <c r="AT9" s="316" t="s">
        <v>11</v>
      </c>
      <c r="AU9" s="310" t="s">
        <v>3</v>
      </c>
      <c r="AV9" s="311"/>
      <c r="AW9" s="312"/>
      <c r="AX9" s="310" t="s">
        <v>4</v>
      </c>
      <c r="AY9" s="311"/>
      <c r="AZ9" s="312"/>
      <c r="BA9" s="316" t="s">
        <v>10</v>
      </c>
      <c r="BB9" s="316" t="s">
        <v>11</v>
      </c>
      <c r="BC9" s="316" t="s">
        <v>10</v>
      </c>
      <c r="BD9" s="316" t="s">
        <v>11</v>
      </c>
      <c r="BE9" s="316" t="s">
        <v>10</v>
      </c>
      <c r="BF9" s="316" t="s">
        <v>11</v>
      </c>
      <c r="BG9" s="316" t="s">
        <v>10</v>
      </c>
      <c r="BH9" s="316" t="s">
        <v>11</v>
      </c>
      <c r="BI9" s="323" t="s">
        <v>56</v>
      </c>
      <c r="BJ9" s="319" t="s">
        <v>57</v>
      </c>
      <c r="BK9" s="320"/>
      <c r="BL9" s="314" t="s">
        <v>11</v>
      </c>
      <c r="BM9" s="6"/>
      <c r="BN9" s="6"/>
      <c r="BO9" s="6"/>
      <c r="BP9" s="6"/>
      <c r="BQ9" s="6"/>
    </row>
    <row r="10" spans="1:69" s="12" customFormat="1" ht="75" customHeight="1" x14ac:dyDescent="0.25">
      <c r="A10" s="280"/>
      <c r="B10" s="235"/>
      <c r="C10" s="235"/>
      <c r="D10" s="235"/>
      <c r="E10" s="235"/>
      <c r="F10" s="235"/>
      <c r="G10" s="235"/>
      <c r="H10" s="236" t="s">
        <v>72</v>
      </c>
      <c r="I10" s="245" t="s">
        <v>71</v>
      </c>
      <c r="J10" s="236" t="s">
        <v>72</v>
      </c>
      <c r="K10" s="245" t="s">
        <v>71</v>
      </c>
      <c r="L10" s="236" t="s">
        <v>72</v>
      </c>
      <c r="M10" s="245" t="s">
        <v>73</v>
      </c>
      <c r="N10" s="245" t="s">
        <v>85</v>
      </c>
      <c r="O10" s="236" t="s">
        <v>74</v>
      </c>
      <c r="P10" s="236" t="s">
        <v>99</v>
      </c>
      <c r="Q10" s="247" t="s">
        <v>75</v>
      </c>
      <c r="R10" s="236" t="s">
        <v>74</v>
      </c>
      <c r="S10" s="236" t="s">
        <v>99</v>
      </c>
      <c r="T10" s="236" t="s">
        <v>76</v>
      </c>
      <c r="U10" s="244"/>
      <c r="V10" s="244"/>
      <c r="W10" s="244"/>
      <c r="X10" s="244"/>
      <c r="Y10" s="244"/>
      <c r="Z10" s="244"/>
      <c r="AA10" s="271"/>
      <c r="AB10" s="235"/>
      <c r="AC10" s="235"/>
      <c r="AD10" s="236" t="s">
        <v>77</v>
      </c>
      <c r="AE10" s="236" t="s">
        <v>79</v>
      </c>
      <c r="AF10" s="236" t="s">
        <v>78</v>
      </c>
      <c r="AG10" s="236" t="s">
        <v>77</v>
      </c>
      <c r="AH10" s="236" t="s">
        <v>79</v>
      </c>
      <c r="AI10" s="236" t="s">
        <v>78</v>
      </c>
      <c r="AJ10" s="235"/>
      <c r="AK10" s="235"/>
      <c r="AL10" s="235"/>
      <c r="AM10" s="235"/>
      <c r="AN10" s="235"/>
      <c r="AO10" s="235"/>
      <c r="AP10" s="235"/>
      <c r="AQ10" s="325"/>
      <c r="AR10" s="308"/>
      <c r="AS10" s="322"/>
      <c r="AT10" s="322"/>
      <c r="AU10" s="316" t="s">
        <v>12</v>
      </c>
      <c r="AV10" s="316" t="s">
        <v>13</v>
      </c>
      <c r="AW10" s="316" t="s">
        <v>5</v>
      </c>
      <c r="AX10" s="316" t="s">
        <v>12</v>
      </c>
      <c r="AY10" s="316" t="s">
        <v>13</v>
      </c>
      <c r="AZ10" s="316" t="s">
        <v>5</v>
      </c>
      <c r="BA10" s="322"/>
      <c r="BB10" s="322"/>
      <c r="BC10" s="322"/>
      <c r="BD10" s="322"/>
      <c r="BE10" s="322"/>
      <c r="BF10" s="322"/>
      <c r="BG10" s="322"/>
      <c r="BH10" s="322"/>
      <c r="BI10" s="324"/>
      <c r="BJ10" s="320"/>
      <c r="BK10" s="320"/>
      <c r="BL10" s="314"/>
      <c r="BM10" s="6"/>
      <c r="BN10" s="6"/>
      <c r="BO10" s="6"/>
      <c r="BP10" s="6"/>
      <c r="BQ10" s="6"/>
    </row>
    <row r="11" spans="1:69" s="12" customFormat="1" ht="75" customHeight="1" x14ac:dyDescent="0.25">
      <c r="A11" s="259"/>
      <c r="B11" s="236"/>
      <c r="C11" s="236"/>
      <c r="D11" s="236"/>
      <c r="E11" s="236"/>
      <c r="F11" s="236"/>
      <c r="G11" s="236"/>
      <c r="H11" s="244"/>
      <c r="I11" s="246"/>
      <c r="J11" s="244"/>
      <c r="K11" s="246"/>
      <c r="L11" s="244"/>
      <c r="M11" s="246"/>
      <c r="N11" s="246"/>
      <c r="O11" s="244"/>
      <c r="P11" s="244"/>
      <c r="Q11" s="248"/>
      <c r="R11" s="244"/>
      <c r="S11" s="244"/>
      <c r="T11" s="244"/>
      <c r="U11" s="244"/>
      <c r="V11" s="244"/>
      <c r="W11" s="244"/>
      <c r="X11" s="244"/>
      <c r="Y11" s="244"/>
      <c r="Z11" s="244"/>
      <c r="AA11" s="257"/>
      <c r="AB11" s="236"/>
      <c r="AC11" s="236"/>
      <c r="AD11" s="244"/>
      <c r="AE11" s="244"/>
      <c r="AF11" s="244"/>
      <c r="AG11" s="244"/>
      <c r="AH11" s="244"/>
      <c r="AI11" s="244"/>
      <c r="AJ11" s="236"/>
      <c r="AK11" s="236"/>
      <c r="AL11" s="236"/>
      <c r="AM11" s="236"/>
      <c r="AN11" s="236"/>
      <c r="AO11" s="236"/>
      <c r="AP11" s="236"/>
      <c r="AQ11" s="247"/>
      <c r="AR11" s="309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4"/>
      <c r="BJ11" s="320"/>
      <c r="BK11" s="320"/>
      <c r="BL11" s="315"/>
      <c r="BM11" s="6"/>
      <c r="BN11" s="6"/>
      <c r="BO11" s="6"/>
      <c r="BP11" s="6"/>
      <c r="BQ11" s="6"/>
    </row>
    <row r="12" spans="1:69" s="12" customFormat="1" ht="24.95" customHeight="1" x14ac:dyDescent="0.25">
      <c r="A12" s="205" t="s">
        <v>182</v>
      </c>
      <c r="B12" s="124">
        <f t="shared" ref="B12:N12" si="0">SUM(B13:B34)</f>
        <v>556</v>
      </c>
      <c r="C12" s="122">
        <f t="shared" si="0"/>
        <v>108</v>
      </c>
      <c r="D12" s="122">
        <f t="shared" si="0"/>
        <v>130</v>
      </c>
      <c r="E12" s="122">
        <f t="shared" si="0"/>
        <v>104</v>
      </c>
      <c r="F12" s="122">
        <f t="shared" si="0"/>
        <v>75</v>
      </c>
      <c r="G12" s="122">
        <f t="shared" si="0"/>
        <v>112</v>
      </c>
      <c r="H12" s="122">
        <f t="shared" si="0"/>
        <v>71</v>
      </c>
      <c r="I12" s="122">
        <f t="shared" si="0"/>
        <v>3406</v>
      </c>
      <c r="J12" s="122">
        <f t="shared" si="0"/>
        <v>159</v>
      </c>
      <c r="K12" s="122">
        <f t="shared" si="0"/>
        <v>6789</v>
      </c>
      <c r="L12" s="122">
        <f t="shared" si="0"/>
        <v>47</v>
      </c>
      <c r="M12" s="122">
        <f t="shared" si="0"/>
        <v>5029</v>
      </c>
      <c r="N12" s="122">
        <f t="shared" si="0"/>
        <v>4897</v>
      </c>
      <c r="O12" s="122">
        <f t="shared" ref="O12:Z12" si="1">SUM(O13:O34)</f>
        <v>22690</v>
      </c>
      <c r="P12" s="122">
        <f t="shared" si="1"/>
        <v>8260</v>
      </c>
      <c r="Q12" s="122">
        <f t="shared" si="1"/>
        <v>14430</v>
      </c>
      <c r="R12" s="122">
        <f t="shared" si="1"/>
        <v>20960</v>
      </c>
      <c r="S12" s="122">
        <f t="shared" si="1"/>
        <v>7411</v>
      </c>
      <c r="T12" s="122">
        <f t="shared" si="1"/>
        <v>13549</v>
      </c>
      <c r="U12" s="122">
        <f t="shared" si="1"/>
        <v>142</v>
      </c>
      <c r="V12" s="122">
        <f t="shared" si="1"/>
        <v>1724</v>
      </c>
      <c r="W12" s="122">
        <f t="shared" si="1"/>
        <v>352</v>
      </c>
      <c r="X12" s="122">
        <f t="shared" si="1"/>
        <v>1071</v>
      </c>
      <c r="Y12" s="122">
        <f t="shared" si="1"/>
        <v>732</v>
      </c>
      <c r="Z12" s="129">
        <f t="shared" si="1"/>
        <v>6271</v>
      </c>
      <c r="AA12" s="205" t="s">
        <v>182</v>
      </c>
      <c r="AB12" s="132">
        <f t="shared" ref="AB12:AQ12" si="2">SUM(AB13:AB34)</f>
        <v>9824</v>
      </c>
      <c r="AC12" s="123">
        <f t="shared" si="2"/>
        <v>798</v>
      </c>
      <c r="AD12" s="123">
        <f t="shared" si="2"/>
        <v>1836</v>
      </c>
      <c r="AE12" s="123">
        <f t="shared" si="2"/>
        <v>1581</v>
      </c>
      <c r="AF12" s="123">
        <f t="shared" si="2"/>
        <v>255</v>
      </c>
      <c r="AG12" s="123">
        <f t="shared" si="2"/>
        <v>517</v>
      </c>
      <c r="AH12" s="123">
        <f t="shared" si="2"/>
        <v>443</v>
      </c>
      <c r="AI12" s="123">
        <f t="shared" si="2"/>
        <v>74</v>
      </c>
      <c r="AJ12" s="123">
        <f t="shared" si="2"/>
        <v>5662</v>
      </c>
      <c r="AK12" s="123">
        <f t="shared" si="2"/>
        <v>83</v>
      </c>
      <c r="AL12" s="123">
        <f t="shared" si="2"/>
        <v>594</v>
      </c>
      <c r="AM12" s="123">
        <f t="shared" si="2"/>
        <v>27</v>
      </c>
      <c r="AN12" s="123">
        <f t="shared" si="2"/>
        <v>876</v>
      </c>
      <c r="AO12" s="123">
        <f t="shared" si="2"/>
        <v>144</v>
      </c>
      <c r="AP12" s="123">
        <f t="shared" si="2"/>
        <v>856</v>
      </c>
      <c r="AQ12" s="133">
        <f t="shared" si="2"/>
        <v>27</v>
      </c>
      <c r="AR12" s="205" t="s">
        <v>182</v>
      </c>
      <c r="AS12" s="132">
        <f>SUM(AS13:AS35)</f>
        <v>2613</v>
      </c>
      <c r="AT12" s="123">
        <f t="shared" ref="AT12:BL12" si="3">SUM(AT13:AT34)</f>
        <v>752</v>
      </c>
      <c r="AU12" s="123">
        <f t="shared" si="3"/>
        <v>0</v>
      </c>
      <c r="AV12" s="123">
        <f t="shared" si="3"/>
        <v>0</v>
      </c>
      <c r="AW12" s="123">
        <f t="shared" si="3"/>
        <v>0</v>
      </c>
      <c r="AX12" s="123">
        <f t="shared" si="3"/>
        <v>63</v>
      </c>
      <c r="AY12" s="123">
        <f t="shared" si="3"/>
        <v>55</v>
      </c>
      <c r="AZ12" s="123">
        <f t="shared" si="3"/>
        <v>8</v>
      </c>
      <c r="BA12" s="123">
        <f t="shared" si="3"/>
        <v>506</v>
      </c>
      <c r="BB12" s="123">
        <f t="shared" si="3"/>
        <v>187</v>
      </c>
      <c r="BC12" s="123">
        <f t="shared" si="3"/>
        <v>156</v>
      </c>
      <c r="BD12" s="123">
        <f t="shared" si="3"/>
        <v>197</v>
      </c>
      <c r="BE12" s="123">
        <f t="shared" si="3"/>
        <v>21</v>
      </c>
      <c r="BF12" s="123">
        <f t="shared" si="3"/>
        <v>92</v>
      </c>
      <c r="BG12" s="123">
        <f t="shared" si="3"/>
        <v>117</v>
      </c>
      <c r="BH12" s="123">
        <f t="shared" si="3"/>
        <v>213</v>
      </c>
      <c r="BI12" s="123">
        <f t="shared" si="3"/>
        <v>264</v>
      </c>
      <c r="BJ12" s="123">
        <f t="shared" si="3"/>
        <v>785</v>
      </c>
      <c r="BK12" s="123">
        <f t="shared" si="3"/>
        <v>657</v>
      </c>
      <c r="BL12" s="123">
        <f t="shared" si="3"/>
        <v>107</v>
      </c>
      <c r="BM12" s="68"/>
      <c r="BN12" s="6"/>
      <c r="BO12" s="6"/>
      <c r="BP12" s="6"/>
      <c r="BQ12" s="6"/>
    </row>
    <row r="13" spans="1:69" s="12" customFormat="1" ht="24.95" customHeight="1" x14ac:dyDescent="0.25">
      <c r="A13" s="203" t="s">
        <v>29</v>
      </c>
      <c r="B13" s="125">
        <v>71</v>
      </c>
      <c r="C13" s="118">
        <v>10</v>
      </c>
      <c r="D13" s="118">
        <v>15</v>
      </c>
      <c r="E13" s="118">
        <v>9</v>
      </c>
      <c r="F13" s="118">
        <v>5</v>
      </c>
      <c r="G13" s="118">
        <v>8</v>
      </c>
      <c r="H13" s="118">
        <v>5</v>
      </c>
      <c r="I13" s="118">
        <v>207</v>
      </c>
      <c r="J13" s="118">
        <v>25</v>
      </c>
      <c r="K13" s="118">
        <v>872</v>
      </c>
      <c r="L13" s="118">
        <v>9</v>
      </c>
      <c r="M13" s="118">
        <v>575</v>
      </c>
      <c r="N13" s="118">
        <v>575</v>
      </c>
      <c r="O13" s="118">
        <f>SUM(P13:Q13)</f>
        <v>2510</v>
      </c>
      <c r="P13" s="118">
        <v>882</v>
      </c>
      <c r="Q13" s="118">
        <v>1628</v>
      </c>
      <c r="R13" s="118">
        <f>SUM(S13:T13)</f>
        <v>2078</v>
      </c>
      <c r="S13" s="118">
        <v>670</v>
      </c>
      <c r="T13" s="118">
        <v>1408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30">
        <v>726</v>
      </c>
      <c r="AA13" s="203" t="s">
        <v>29</v>
      </c>
      <c r="AB13" s="134">
        <f>SUM(AD13+AJ13+AL13+AN13+AP13)</f>
        <v>932</v>
      </c>
      <c r="AC13" s="119">
        <f>SUM(AG13+AK13+AM13+AO13+AQ13)</f>
        <v>117</v>
      </c>
      <c r="AD13" s="119">
        <f>SUM(AE13:AF13)</f>
        <v>218</v>
      </c>
      <c r="AE13" s="119">
        <v>194</v>
      </c>
      <c r="AF13" s="119">
        <v>24</v>
      </c>
      <c r="AG13" s="119">
        <f>SUM(AH13:AI13)</f>
        <v>66</v>
      </c>
      <c r="AH13" s="119">
        <v>53</v>
      </c>
      <c r="AI13" s="119">
        <v>13</v>
      </c>
      <c r="AJ13" s="119">
        <v>483</v>
      </c>
      <c r="AK13" s="119">
        <v>8</v>
      </c>
      <c r="AL13" s="119">
        <v>58</v>
      </c>
      <c r="AM13" s="119">
        <v>5</v>
      </c>
      <c r="AN13" s="119">
        <v>94</v>
      </c>
      <c r="AO13" s="119">
        <v>34</v>
      </c>
      <c r="AP13" s="119">
        <v>79</v>
      </c>
      <c r="AQ13" s="135">
        <v>4</v>
      </c>
      <c r="AR13" s="203" t="s">
        <v>29</v>
      </c>
      <c r="AS13" s="134">
        <f>SUM(AU13+BA13+BC13+BE13+BG13+BI13+BJ13+BK13+BL13)</f>
        <v>275</v>
      </c>
      <c r="AT13" s="119">
        <f>SUM(AX13+BB13+BD13+BF13+BH13)</f>
        <v>131</v>
      </c>
      <c r="AU13" s="119">
        <v>0</v>
      </c>
      <c r="AV13" s="119">
        <v>0</v>
      </c>
      <c r="AW13" s="119">
        <v>0</v>
      </c>
      <c r="AX13" s="119">
        <f>SUM(AY13:AZ13)</f>
        <v>5</v>
      </c>
      <c r="AY13" s="119">
        <v>5</v>
      </c>
      <c r="AZ13" s="119">
        <v>0</v>
      </c>
      <c r="BA13" s="119">
        <v>56</v>
      </c>
      <c r="BB13" s="119">
        <v>32</v>
      </c>
      <c r="BC13" s="119">
        <v>11</v>
      </c>
      <c r="BD13" s="119">
        <v>42</v>
      </c>
      <c r="BE13" s="119">
        <v>1</v>
      </c>
      <c r="BF13" s="119">
        <v>16</v>
      </c>
      <c r="BG13" s="119">
        <v>5</v>
      </c>
      <c r="BH13" s="119">
        <v>36</v>
      </c>
      <c r="BI13" s="119">
        <v>50</v>
      </c>
      <c r="BJ13" s="119">
        <v>69</v>
      </c>
      <c r="BK13" s="119">
        <v>61</v>
      </c>
      <c r="BL13" s="119">
        <v>22</v>
      </c>
      <c r="BM13" s="6"/>
      <c r="BN13" s="6"/>
      <c r="BO13" s="6"/>
      <c r="BP13" s="6"/>
      <c r="BQ13" s="6"/>
    </row>
    <row r="14" spans="1:69" s="12" customFormat="1" ht="24.95" customHeight="1" x14ac:dyDescent="0.25">
      <c r="A14" s="203" t="s">
        <v>30</v>
      </c>
      <c r="B14" s="125">
        <v>87</v>
      </c>
      <c r="C14" s="118">
        <v>10</v>
      </c>
      <c r="D14" s="118">
        <v>11</v>
      </c>
      <c r="E14" s="118">
        <v>9</v>
      </c>
      <c r="F14" s="118">
        <v>2</v>
      </c>
      <c r="G14" s="118">
        <v>7</v>
      </c>
      <c r="H14" s="118">
        <v>6</v>
      </c>
      <c r="I14" s="118">
        <v>368</v>
      </c>
      <c r="J14" s="118">
        <v>45</v>
      </c>
      <c r="K14" s="118">
        <v>1330</v>
      </c>
      <c r="L14" s="118">
        <v>1</v>
      </c>
      <c r="M14" s="118">
        <v>60</v>
      </c>
      <c r="N14" s="118">
        <v>60</v>
      </c>
      <c r="O14" s="118">
        <f t="shared" ref="O14:O34" si="4">SUM(P14:Q14)</f>
        <v>1749</v>
      </c>
      <c r="P14" s="118">
        <v>1254</v>
      </c>
      <c r="Q14" s="118">
        <v>495</v>
      </c>
      <c r="R14" s="118">
        <f t="shared" ref="R14:R34" si="5">SUM(S14:T14)</f>
        <v>1629</v>
      </c>
      <c r="S14" s="118">
        <v>1176</v>
      </c>
      <c r="T14" s="118">
        <v>453</v>
      </c>
      <c r="U14" s="118">
        <v>12</v>
      </c>
      <c r="V14" s="118" t="s">
        <v>15</v>
      </c>
      <c r="W14" s="118" t="s">
        <v>15</v>
      </c>
      <c r="X14" s="118" t="s">
        <v>15</v>
      </c>
      <c r="Y14" s="118" t="s">
        <v>15</v>
      </c>
      <c r="Z14" s="130">
        <v>1110</v>
      </c>
      <c r="AA14" s="203" t="s">
        <v>30</v>
      </c>
      <c r="AB14" s="134">
        <f t="shared" ref="AB14:AB34" si="6">SUM(AD14+AJ14+AL14+AN14+AP14)</f>
        <v>1426</v>
      </c>
      <c r="AC14" s="119">
        <f t="shared" ref="AC14:AC34" si="7">SUM(AG14+AK14+AM14+AO14+AQ14)</f>
        <v>270</v>
      </c>
      <c r="AD14" s="119">
        <f t="shared" ref="AD14:AD34" si="8">SUM(AE14:AF14)</f>
        <v>427</v>
      </c>
      <c r="AE14" s="119">
        <v>314</v>
      </c>
      <c r="AF14" s="119">
        <v>113</v>
      </c>
      <c r="AG14" s="119">
        <f t="shared" ref="AG14:AG34" si="9">SUM(AH14:AI14)</f>
        <v>175</v>
      </c>
      <c r="AH14" s="119">
        <v>119</v>
      </c>
      <c r="AI14" s="119">
        <v>56</v>
      </c>
      <c r="AJ14" s="119">
        <v>687</v>
      </c>
      <c r="AK14" s="119">
        <v>19</v>
      </c>
      <c r="AL14" s="119">
        <v>75</v>
      </c>
      <c r="AM14" s="119">
        <v>4</v>
      </c>
      <c r="AN14" s="119">
        <v>147</v>
      </c>
      <c r="AO14" s="119">
        <v>67</v>
      </c>
      <c r="AP14" s="119">
        <v>90</v>
      </c>
      <c r="AQ14" s="135">
        <v>5</v>
      </c>
      <c r="AR14" s="203" t="s">
        <v>30</v>
      </c>
      <c r="AS14" s="134">
        <f t="shared" ref="AS14:AS34" si="10">SUM(AU14+BA14+BC14+BE14+BG14+BI14+BJ14+BK14+BL14)</f>
        <v>262</v>
      </c>
      <c r="AT14" s="119">
        <f t="shared" ref="AT14:AT34" si="11">SUM(AX14+BB14+BD14+BF14+BH14)</f>
        <v>131</v>
      </c>
      <c r="AU14" s="119">
        <v>0</v>
      </c>
      <c r="AV14" s="119">
        <v>0</v>
      </c>
      <c r="AW14" s="119">
        <v>0</v>
      </c>
      <c r="AX14" s="119">
        <f t="shared" ref="AX14:AX34" si="12">SUM(AY14:AZ14)</f>
        <v>2</v>
      </c>
      <c r="AY14" s="119">
        <v>2</v>
      </c>
      <c r="AZ14" s="119">
        <v>0</v>
      </c>
      <c r="BA14" s="119">
        <v>19</v>
      </c>
      <c r="BB14" s="119">
        <v>38</v>
      </c>
      <c r="BC14" s="119">
        <v>24</v>
      </c>
      <c r="BD14" s="119">
        <v>42</v>
      </c>
      <c r="BE14" s="119">
        <v>1</v>
      </c>
      <c r="BF14" s="119">
        <v>12</v>
      </c>
      <c r="BG14" s="119">
        <v>13</v>
      </c>
      <c r="BH14" s="119">
        <v>37</v>
      </c>
      <c r="BI14" s="119">
        <v>16</v>
      </c>
      <c r="BJ14" s="119">
        <v>171</v>
      </c>
      <c r="BK14" s="119">
        <v>10</v>
      </c>
      <c r="BL14" s="119">
        <v>8</v>
      </c>
      <c r="BM14" s="6"/>
      <c r="BN14" s="6"/>
      <c r="BO14" s="6"/>
      <c r="BP14" s="6"/>
      <c r="BQ14" s="6"/>
    </row>
    <row r="15" spans="1:69" s="12" customFormat="1" ht="24.95" customHeight="1" x14ac:dyDescent="0.25">
      <c r="A15" s="203" t="s">
        <v>810</v>
      </c>
      <c r="B15" s="125">
        <v>39</v>
      </c>
      <c r="C15" s="118">
        <v>5</v>
      </c>
      <c r="D15" s="118">
        <v>7</v>
      </c>
      <c r="E15" s="118">
        <v>5</v>
      </c>
      <c r="F15" s="118">
        <v>2</v>
      </c>
      <c r="G15" s="118">
        <v>4</v>
      </c>
      <c r="H15" s="118">
        <v>4</v>
      </c>
      <c r="I15" s="118">
        <v>165</v>
      </c>
      <c r="J15" s="118">
        <v>19</v>
      </c>
      <c r="K15" s="118">
        <v>727</v>
      </c>
      <c r="L15" s="118">
        <v>6</v>
      </c>
      <c r="M15" s="118">
        <v>486</v>
      </c>
      <c r="N15" s="118">
        <v>486</v>
      </c>
      <c r="O15" s="118">
        <f t="shared" si="4"/>
        <v>1854</v>
      </c>
      <c r="P15" s="118">
        <v>611</v>
      </c>
      <c r="Q15" s="118">
        <v>1243</v>
      </c>
      <c r="R15" s="118">
        <f t="shared" si="5"/>
        <v>1547</v>
      </c>
      <c r="S15" s="118">
        <v>566</v>
      </c>
      <c r="T15" s="118">
        <v>981</v>
      </c>
      <c r="U15" s="118">
        <v>35</v>
      </c>
      <c r="V15" s="118">
        <v>0</v>
      </c>
      <c r="W15" s="118">
        <v>0</v>
      </c>
      <c r="X15" s="118">
        <v>0</v>
      </c>
      <c r="Y15" s="118">
        <v>2</v>
      </c>
      <c r="Z15" s="130">
        <v>475</v>
      </c>
      <c r="AA15" s="203" t="s">
        <v>31</v>
      </c>
      <c r="AB15" s="134">
        <f t="shared" si="6"/>
        <v>702</v>
      </c>
      <c r="AC15" s="119">
        <f t="shared" si="7"/>
        <v>39</v>
      </c>
      <c r="AD15" s="119">
        <f t="shared" si="8"/>
        <v>149</v>
      </c>
      <c r="AE15" s="119">
        <v>141</v>
      </c>
      <c r="AF15" s="119">
        <v>8</v>
      </c>
      <c r="AG15" s="119">
        <f t="shared" si="9"/>
        <v>25</v>
      </c>
      <c r="AH15" s="119">
        <v>24</v>
      </c>
      <c r="AI15" s="119">
        <v>1</v>
      </c>
      <c r="AJ15" s="119">
        <v>392</v>
      </c>
      <c r="AK15" s="119">
        <v>2</v>
      </c>
      <c r="AL15" s="119">
        <v>40</v>
      </c>
      <c r="AM15" s="119">
        <v>0</v>
      </c>
      <c r="AN15" s="119">
        <v>69</v>
      </c>
      <c r="AO15" s="119">
        <v>11</v>
      </c>
      <c r="AP15" s="119">
        <v>52</v>
      </c>
      <c r="AQ15" s="135">
        <v>1</v>
      </c>
      <c r="AR15" s="203" t="s">
        <v>31</v>
      </c>
      <c r="AS15" s="134">
        <f t="shared" si="10"/>
        <v>280</v>
      </c>
      <c r="AT15" s="119">
        <f t="shared" si="11"/>
        <v>87</v>
      </c>
      <c r="AU15" s="119">
        <v>0</v>
      </c>
      <c r="AV15" s="119">
        <v>0</v>
      </c>
      <c r="AW15" s="119">
        <v>0</v>
      </c>
      <c r="AX15" s="119">
        <f t="shared" si="12"/>
        <v>5</v>
      </c>
      <c r="AY15" s="119">
        <v>5</v>
      </c>
      <c r="AZ15" s="119">
        <v>0</v>
      </c>
      <c r="BA15" s="119">
        <v>49</v>
      </c>
      <c r="BB15" s="119">
        <v>29</v>
      </c>
      <c r="BC15" s="119">
        <v>14</v>
      </c>
      <c r="BD15" s="119">
        <v>25</v>
      </c>
      <c r="BE15" s="119">
        <v>3</v>
      </c>
      <c r="BF15" s="119">
        <v>6</v>
      </c>
      <c r="BG15" s="119">
        <v>5</v>
      </c>
      <c r="BH15" s="119">
        <v>22</v>
      </c>
      <c r="BI15" s="119">
        <v>41</v>
      </c>
      <c r="BJ15" s="119">
        <v>71</v>
      </c>
      <c r="BK15" s="119">
        <v>57</v>
      </c>
      <c r="BL15" s="119">
        <v>40</v>
      </c>
      <c r="BM15" s="6"/>
      <c r="BN15" s="6"/>
      <c r="BO15" s="6"/>
      <c r="BP15" s="6"/>
      <c r="BQ15" s="6"/>
    </row>
    <row r="16" spans="1:69" s="12" customFormat="1" ht="24.95" customHeight="1" x14ac:dyDescent="0.25">
      <c r="A16" s="203" t="s">
        <v>805</v>
      </c>
      <c r="B16" s="125">
        <v>61</v>
      </c>
      <c r="C16" s="118">
        <v>15</v>
      </c>
      <c r="D16" s="118">
        <v>19</v>
      </c>
      <c r="E16" s="118">
        <v>16</v>
      </c>
      <c r="F16" s="118">
        <v>16</v>
      </c>
      <c r="G16" s="118">
        <v>15</v>
      </c>
      <c r="H16" s="118">
        <v>10</v>
      </c>
      <c r="I16" s="118">
        <v>488</v>
      </c>
      <c r="J16" s="118">
        <v>8</v>
      </c>
      <c r="K16" s="118">
        <v>530</v>
      </c>
      <c r="L16" s="118">
        <v>5</v>
      </c>
      <c r="M16" s="118">
        <v>428</v>
      </c>
      <c r="N16" s="118">
        <v>426</v>
      </c>
      <c r="O16" s="118">
        <f t="shared" si="4"/>
        <v>2475</v>
      </c>
      <c r="P16" s="118">
        <v>838</v>
      </c>
      <c r="Q16" s="118">
        <v>1637</v>
      </c>
      <c r="R16" s="118">
        <f t="shared" si="5"/>
        <v>2428</v>
      </c>
      <c r="S16" s="118">
        <v>838</v>
      </c>
      <c r="T16" s="118">
        <v>1590</v>
      </c>
      <c r="U16" s="118">
        <v>0</v>
      </c>
      <c r="V16" s="118">
        <v>0</v>
      </c>
      <c r="W16" s="118">
        <v>0</v>
      </c>
      <c r="X16" s="118">
        <v>0</v>
      </c>
      <c r="Y16" s="118">
        <v>134</v>
      </c>
      <c r="Z16" s="130">
        <v>480</v>
      </c>
      <c r="AA16" s="203" t="s">
        <v>32</v>
      </c>
      <c r="AB16" s="134">
        <f t="shared" si="6"/>
        <v>1202</v>
      </c>
      <c r="AC16" s="119">
        <f t="shared" si="7"/>
        <v>18</v>
      </c>
      <c r="AD16" s="119">
        <f t="shared" si="8"/>
        <v>176</v>
      </c>
      <c r="AE16" s="119">
        <v>176</v>
      </c>
      <c r="AF16" s="119">
        <v>0</v>
      </c>
      <c r="AG16" s="119">
        <f t="shared" si="9"/>
        <v>18</v>
      </c>
      <c r="AH16" s="119">
        <v>18</v>
      </c>
      <c r="AI16" s="119">
        <v>0</v>
      </c>
      <c r="AJ16" s="119">
        <v>639</v>
      </c>
      <c r="AK16" s="119">
        <v>0</v>
      </c>
      <c r="AL16" s="119">
        <v>82</v>
      </c>
      <c r="AM16" s="119">
        <v>0</v>
      </c>
      <c r="AN16" s="119">
        <v>109</v>
      </c>
      <c r="AO16" s="119">
        <v>0</v>
      </c>
      <c r="AP16" s="119">
        <v>196</v>
      </c>
      <c r="AQ16" s="135">
        <v>0</v>
      </c>
      <c r="AR16" s="203" t="s">
        <v>32</v>
      </c>
      <c r="AS16" s="134">
        <f t="shared" si="10"/>
        <v>285</v>
      </c>
      <c r="AT16" s="119">
        <f t="shared" si="11"/>
        <v>18</v>
      </c>
      <c r="AU16" s="119">
        <v>0</v>
      </c>
      <c r="AV16" s="119">
        <v>0</v>
      </c>
      <c r="AW16" s="119">
        <v>0</v>
      </c>
      <c r="AX16" s="119">
        <f t="shared" si="12"/>
        <v>1</v>
      </c>
      <c r="AY16" s="119">
        <v>1</v>
      </c>
      <c r="AZ16" s="119">
        <v>0</v>
      </c>
      <c r="BA16" s="119">
        <v>59</v>
      </c>
      <c r="BB16" s="119">
        <v>4</v>
      </c>
      <c r="BC16" s="119">
        <v>19</v>
      </c>
      <c r="BD16" s="119">
        <v>4</v>
      </c>
      <c r="BE16" s="119">
        <v>2</v>
      </c>
      <c r="BF16" s="119">
        <v>4</v>
      </c>
      <c r="BG16" s="119">
        <v>26</v>
      </c>
      <c r="BH16" s="119">
        <v>5</v>
      </c>
      <c r="BI16" s="119">
        <v>15</v>
      </c>
      <c r="BJ16" s="119">
        <v>77</v>
      </c>
      <c r="BK16" s="119">
        <v>79</v>
      </c>
      <c r="BL16" s="119">
        <v>8</v>
      </c>
      <c r="BM16" s="6"/>
      <c r="BN16" s="6"/>
      <c r="BO16" s="6"/>
      <c r="BP16" s="6"/>
      <c r="BQ16" s="6"/>
    </row>
    <row r="17" spans="1:69" s="12" customFormat="1" ht="24.95" customHeight="1" x14ac:dyDescent="0.25">
      <c r="A17" s="203" t="s">
        <v>806</v>
      </c>
      <c r="B17" s="125">
        <v>52</v>
      </c>
      <c r="C17" s="118">
        <v>8</v>
      </c>
      <c r="D17" s="118">
        <v>9</v>
      </c>
      <c r="E17" s="118">
        <v>7</v>
      </c>
      <c r="F17" s="118">
        <v>7</v>
      </c>
      <c r="G17" s="118">
        <v>9</v>
      </c>
      <c r="H17" s="118">
        <v>3</v>
      </c>
      <c r="I17" s="118">
        <v>160</v>
      </c>
      <c r="J17" s="118">
        <v>12</v>
      </c>
      <c r="K17" s="118">
        <v>418</v>
      </c>
      <c r="L17" s="118">
        <v>3</v>
      </c>
      <c r="M17" s="118">
        <v>191</v>
      </c>
      <c r="N17" s="118">
        <v>191</v>
      </c>
      <c r="O17" s="118">
        <f t="shared" si="4"/>
        <v>1472</v>
      </c>
      <c r="P17" s="118">
        <v>436</v>
      </c>
      <c r="Q17" s="118">
        <v>1036</v>
      </c>
      <c r="R17" s="118">
        <f t="shared" si="5"/>
        <v>1298</v>
      </c>
      <c r="S17" s="118">
        <v>376</v>
      </c>
      <c r="T17" s="118">
        <v>922</v>
      </c>
      <c r="U17" s="118">
        <v>15</v>
      </c>
      <c r="V17" s="118">
        <v>0</v>
      </c>
      <c r="W17" s="118">
        <v>0</v>
      </c>
      <c r="X17" s="118">
        <v>0</v>
      </c>
      <c r="Y17" s="118">
        <v>189</v>
      </c>
      <c r="Z17" s="130">
        <v>572</v>
      </c>
      <c r="AA17" s="203" t="s">
        <v>33</v>
      </c>
      <c r="AB17" s="134">
        <f t="shared" si="6"/>
        <v>763</v>
      </c>
      <c r="AC17" s="119">
        <f t="shared" si="7"/>
        <v>34</v>
      </c>
      <c r="AD17" s="119">
        <f t="shared" si="8"/>
        <v>155</v>
      </c>
      <c r="AE17" s="119">
        <v>121</v>
      </c>
      <c r="AF17" s="119">
        <v>34</v>
      </c>
      <c r="AG17" s="119">
        <f t="shared" si="9"/>
        <v>20</v>
      </c>
      <c r="AH17" s="119">
        <v>20</v>
      </c>
      <c r="AI17" s="119">
        <v>0</v>
      </c>
      <c r="AJ17" s="119">
        <v>462</v>
      </c>
      <c r="AK17" s="119">
        <v>6</v>
      </c>
      <c r="AL17" s="119">
        <v>39</v>
      </c>
      <c r="AM17" s="119">
        <v>2</v>
      </c>
      <c r="AN17" s="119">
        <v>60</v>
      </c>
      <c r="AO17" s="119">
        <v>3</v>
      </c>
      <c r="AP17" s="119">
        <v>47</v>
      </c>
      <c r="AQ17" s="135">
        <v>3</v>
      </c>
      <c r="AR17" s="203" t="s">
        <v>33</v>
      </c>
      <c r="AS17" s="134">
        <f t="shared" si="10"/>
        <v>135</v>
      </c>
      <c r="AT17" s="119">
        <f t="shared" si="11"/>
        <v>41</v>
      </c>
      <c r="AU17" s="119">
        <v>0</v>
      </c>
      <c r="AV17" s="119">
        <v>0</v>
      </c>
      <c r="AW17" s="119">
        <v>0</v>
      </c>
      <c r="AX17" s="119">
        <f t="shared" si="12"/>
        <v>4</v>
      </c>
      <c r="AY17" s="119">
        <v>3</v>
      </c>
      <c r="AZ17" s="119">
        <v>1</v>
      </c>
      <c r="BA17" s="119">
        <v>28</v>
      </c>
      <c r="BB17" s="119">
        <v>9</v>
      </c>
      <c r="BC17" s="119">
        <v>12</v>
      </c>
      <c r="BD17" s="119">
        <v>8</v>
      </c>
      <c r="BE17" s="119">
        <v>0</v>
      </c>
      <c r="BF17" s="119">
        <v>6</v>
      </c>
      <c r="BG17" s="119">
        <v>2</v>
      </c>
      <c r="BH17" s="119">
        <v>14</v>
      </c>
      <c r="BI17" s="119">
        <v>13</v>
      </c>
      <c r="BJ17" s="119">
        <v>48</v>
      </c>
      <c r="BK17" s="119">
        <v>28</v>
      </c>
      <c r="BL17" s="119">
        <v>4</v>
      </c>
      <c r="BM17" s="6"/>
      <c r="BN17" s="6"/>
      <c r="BO17" s="6"/>
      <c r="BP17" s="6"/>
      <c r="BQ17" s="6"/>
    </row>
    <row r="18" spans="1:69" s="12" customFormat="1" ht="24.95" customHeight="1" x14ac:dyDescent="0.25">
      <c r="A18" s="203" t="s">
        <v>807</v>
      </c>
      <c r="B18" s="125">
        <v>87</v>
      </c>
      <c r="C18" s="118">
        <v>9</v>
      </c>
      <c r="D18" s="118">
        <v>13</v>
      </c>
      <c r="E18" s="118">
        <v>11</v>
      </c>
      <c r="F18" s="118">
        <v>10</v>
      </c>
      <c r="G18" s="118">
        <v>15</v>
      </c>
      <c r="H18" s="118">
        <v>15</v>
      </c>
      <c r="I18" s="118">
        <v>718</v>
      </c>
      <c r="J18" s="118">
        <v>9</v>
      </c>
      <c r="K18" s="118">
        <v>456</v>
      </c>
      <c r="L18" s="118">
        <v>6</v>
      </c>
      <c r="M18" s="118">
        <v>790</v>
      </c>
      <c r="N18" s="118">
        <v>790</v>
      </c>
      <c r="O18" s="118">
        <f t="shared" si="4"/>
        <v>2034</v>
      </c>
      <c r="P18" s="118">
        <v>1105</v>
      </c>
      <c r="Q18" s="118">
        <v>929</v>
      </c>
      <c r="R18" s="118">
        <f t="shared" si="5"/>
        <v>1983</v>
      </c>
      <c r="S18" s="118">
        <v>1054</v>
      </c>
      <c r="T18" s="118">
        <v>929</v>
      </c>
      <c r="U18" s="118">
        <v>58</v>
      </c>
      <c r="V18" s="118">
        <v>0</v>
      </c>
      <c r="W18" s="118">
        <v>0</v>
      </c>
      <c r="X18" s="118">
        <v>0</v>
      </c>
      <c r="Y18" s="118">
        <v>86</v>
      </c>
      <c r="Z18" s="130">
        <v>579</v>
      </c>
      <c r="AA18" s="203" t="s">
        <v>34</v>
      </c>
      <c r="AB18" s="134">
        <f t="shared" si="6"/>
        <v>1254</v>
      </c>
      <c r="AC18" s="119">
        <f t="shared" si="7"/>
        <v>108</v>
      </c>
      <c r="AD18" s="119">
        <f t="shared" si="8"/>
        <v>278</v>
      </c>
      <c r="AE18" s="119">
        <v>234</v>
      </c>
      <c r="AF18" s="119">
        <v>44</v>
      </c>
      <c r="AG18" s="119">
        <f t="shared" si="9"/>
        <v>84</v>
      </c>
      <c r="AH18" s="119">
        <v>83</v>
      </c>
      <c r="AI18" s="119">
        <v>1</v>
      </c>
      <c r="AJ18" s="119">
        <v>742</v>
      </c>
      <c r="AK18" s="119">
        <v>16</v>
      </c>
      <c r="AL18" s="119">
        <v>72</v>
      </c>
      <c r="AM18" s="119">
        <v>1</v>
      </c>
      <c r="AN18" s="119">
        <v>87</v>
      </c>
      <c r="AO18" s="119">
        <v>4</v>
      </c>
      <c r="AP18" s="119">
        <v>75</v>
      </c>
      <c r="AQ18" s="135">
        <v>3</v>
      </c>
      <c r="AR18" s="203" t="s">
        <v>34</v>
      </c>
      <c r="AS18" s="134">
        <f t="shared" si="10"/>
        <v>348</v>
      </c>
      <c r="AT18" s="119">
        <f t="shared" si="11"/>
        <v>89</v>
      </c>
      <c r="AU18" s="119">
        <v>0</v>
      </c>
      <c r="AV18" s="119">
        <v>0</v>
      </c>
      <c r="AW18" s="119">
        <v>0</v>
      </c>
      <c r="AX18" s="119">
        <f t="shared" si="12"/>
        <v>8</v>
      </c>
      <c r="AY18" s="119">
        <v>7</v>
      </c>
      <c r="AZ18" s="119">
        <v>1</v>
      </c>
      <c r="BA18" s="119">
        <v>92</v>
      </c>
      <c r="BB18" s="119">
        <v>24</v>
      </c>
      <c r="BC18" s="119">
        <v>21</v>
      </c>
      <c r="BD18" s="119">
        <v>21</v>
      </c>
      <c r="BE18" s="119">
        <v>1</v>
      </c>
      <c r="BF18" s="119">
        <v>11</v>
      </c>
      <c r="BG18" s="119">
        <v>16</v>
      </c>
      <c r="BH18" s="119">
        <v>25</v>
      </c>
      <c r="BI18" s="119">
        <v>50</v>
      </c>
      <c r="BJ18" s="119">
        <v>53</v>
      </c>
      <c r="BK18" s="119">
        <v>113</v>
      </c>
      <c r="BL18" s="119">
        <v>2</v>
      </c>
      <c r="BM18" s="6"/>
      <c r="BN18" s="6"/>
      <c r="BO18" s="6"/>
      <c r="BP18" s="6"/>
      <c r="BQ18" s="6"/>
    </row>
    <row r="19" spans="1:69" s="12" customFormat="1" ht="24.95" customHeight="1" x14ac:dyDescent="0.25">
      <c r="A19" s="203" t="s">
        <v>811</v>
      </c>
      <c r="B19" s="125">
        <v>7</v>
      </c>
      <c r="C19" s="118">
        <v>5</v>
      </c>
      <c r="D19" s="118">
        <v>4</v>
      </c>
      <c r="E19" s="118">
        <v>4</v>
      </c>
      <c r="F19" s="118">
        <v>3</v>
      </c>
      <c r="G19" s="118">
        <v>7</v>
      </c>
      <c r="H19" s="118">
        <v>4</v>
      </c>
      <c r="I19" s="118">
        <v>160</v>
      </c>
      <c r="J19" s="118">
        <v>4</v>
      </c>
      <c r="K19" s="118">
        <v>141</v>
      </c>
      <c r="L19" s="118">
        <v>2</v>
      </c>
      <c r="M19" s="118">
        <v>198</v>
      </c>
      <c r="N19" s="118">
        <v>198</v>
      </c>
      <c r="O19" s="118">
        <f t="shared" si="4"/>
        <v>726</v>
      </c>
      <c r="P19" s="118">
        <v>160</v>
      </c>
      <c r="Q19" s="118">
        <v>566</v>
      </c>
      <c r="R19" s="118">
        <f t="shared" si="5"/>
        <v>726</v>
      </c>
      <c r="S19" s="118">
        <v>160</v>
      </c>
      <c r="T19" s="118">
        <v>566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30">
        <v>165</v>
      </c>
      <c r="AA19" s="203" t="s">
        <v>35</v>
      </c>
      <c r="AB19" s="134">
        <f t="shared" si="6"/>
        <v>206</v>
      </c>
      <c r="AC19" s="119">
        <f t="shared" si="7"/>
        <v>5</v>
      </c>
      <c r="AD19" s="119">
        <f t="shared" si="8"/>
        <v>22</v>
      </c>
      <c r="AE19" s="119">
        <v>21</v>
      </c>
      <c r="AF19" s="119">
        <v>1</v>
      </c>
      <c r="AG19" s="119">
        <f t="shared" si="9"/>
        <v>3</v>
      </c>
      <c r="AH19" s="119">
        <v>3</v>
      </c>
      <c r="AI19" s="119">
        <v>0</v>
      </c>
      <c r="AJ19" s="119">
        <v>124</v>
      </c>
      <c r="AK19" s="119">
        <v>1</v>
      </c>
      <c r="AL19" s="119">
        <v>13</v>
      </c>
      <c r="AM19" s="119">
        <v>0</v>
      </c>
      <c r="AN19" s="119">
        <v>23</v>
      </c>
      <c r="AO19" s="119">
        <v>1</v>
      </c>
      <c r="AP19" s="119">
        <v>24</v>
      </c>
      <c r="AQ19" s="135">
        <v>0</v>
      </c>
      <c r="AR19" s="203" t="s">
        <v>35</v>
      </c>
      <c r="AS19" s="134">
        <f t="shared" si="10"/>
        <v>96</v>
      </c>
      <c r="AT19" s="119">
        <f t="shared" si="11"/>
        <v>40</v>
      </c>
      <c r="AU19" s="119">
        <v>0</v>
      </c>
      <c r="AV19" s="119">
        <v>0</v>
      </c>
      <c r="AW19" s="119">
        <v>0</v>
      </c>
      <c r="AX19" s="119">
        <f t="shared" si="12"/>
        <v>4</v>
      </c>
      <c r="AY19" s="119">
        <v>3</v>
      </c>
      <c r="AZ19" s="119">
        <v>1</v>
      </c>
      <c r="BA19" s="119">
        <v>19</v>
      </c>
      <c r="BB19" s="119">
        <v>11</v>
      </c>
      <c r="BC19" s="119">
        <v>4</v>
      </c>
      <c r="BD19" s="119">
        <v>7</v>
      </c>
      <c r="BE19" s="119">
        <v>0</v>
      </c>
      <c r="BF19" s="119">
        <v>5</v>
      </c>
      <c r="BG19" s="119">
        <v>1</v>
      </c>
      <c r="BH19" s="119">
        <v>13</v>
      </c>
      <c r="BI19" s="119">
        <v>5</v>
      </c>
      <c r="BJ19" s="119">
        <v>28</v>
      </c>
      <c r="BK19" s="119">
        <v>32</v>
      </c>
      <c r="BL19" s="119">
        <v>7</v>
      </c>
      <c r="BM19" s="6"/>
      <c r="BN19" s="6"/>
      <c r="BO19" s="6"/>
      <c r="BP19" s="6"/>
      <c r="BQ19" s="6"/>
    </row>
    <row r="20" spans="1:69" s="12" customFormat="1" ht="24.95" customHeight="1" x14ac:dyDescent="0.25">
      <c r="A20" s="203" t="s">
        <v>36</v>
      </c>
      <c r="B20" s="125">
        <v>11</v>
      </c>
      <c r="C20" s="118">
        <v>3</v>
      </c>
      <c r="D20" s="118">
        <v>4</v>
      </c>
      <c r="E20" s="118">
        <v>4</v>
      </c>
      <c r="F20" s="118">
        <v>1</v>
      </c>
      <c r="G20" s="118">
        <v>3</v>
      </c>
      <c r="H20" s="118">
        <v>1</v>
      </c>
      <c r="I20" s="118">
        <v>30</v>
      </c>
      <c r="J20" s="118">
        <v>5</v>
      </c>
      <c r="K20" s="118">
        <v>211</v>
      </c>
      <c r="L20" s="118">
        <v>1</v>
      </c>
      <c r="M20" s="118">
        <v>60</v>
      </c>
      <c r="N20" s="118">
        <v>60</v>
      </c>
      <c r="O20" s="118">
        <f t="shared" si="4"/>
        <v>770</v>
      </c>
      <c r="P20" s="118">
        <v>200</v>
      </c>
      <c r="Q20" s="118">
        <v>570</v>
      </c>
      <c r="R20" s="118">
        <f t="shared" si="5"/>
        <v>770</v>
      </c>
      <c r="S20" s="118">
        <v>200</v>
      </c>
      <c r="T20" s="118">
        <v>570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30">
        <v>30</v>
      </c>
      <c r="AA20" s="203" t="s">
        <v>36</v>
      </c>
      <c r="AB20" s="134">
        <f t="shared" si="6"/>
        <v>224</v>
      </c>
      <c r="AC20" s="119">
        <f t="shared" si="7"/>
        <v>15</v>
      </c>
      <c r="AD20" s="119">
        <f t="shared" si="8"/>
        <v>29</v>
      </c>
      <c r="AE20" s="119">
        <v>29</v>
      </c>
      <c r="AF20" s="119">
        <v>0</v>
      </c>
      <c r="AG20" s="119">
        <f t="shared" si="9"/>
        <v>9</v>
      </c>
      <c r="AH20" s="119">
        <v>9</v>
      </c>
      <c r="AI20" s="119">
        <v>0</v>
      </c>
      <c r="AJ20" s="119">
        <v>129</v>
      </c>
      <c r="AK20" s="119">
        <v>1</v>
      </c>
      <c r="AL20" s="119">
        <v>13</v>
      </c>
      <c r="AM20" s="119">
        <v>0</v>
      </c>
      <c r="AN20" s="119">
        <v>33</v>
      </c>
      <c r="AO20" s="119">
        <v>5</v>
      </c>
      <c r="AP20" s="119">
        <v>20</v>
      </c>
      <c r="AQ20" s="135">
        <v>0</v>
      </c>
      <c r="AR20" s="203" t="s">
        <v>36</v>
      </c>
      <c r="AS20" s="134">
        <f t="shared" si="10"/>
        <v>51</v>
      </c>
      <c r="AT20" s="119">
        <f t="shared" si="11"/>
        <v>28</v>
      </c>
      <c r="AU20" s="119">
        <v>0</v>
      </c>
      <c r="AV20" s="119">
        <v>0</v>
      </c>
      <c r="AW20" s="119">
        <v>0</v>
      </c>
      <c r="AX20" s="119">
        <f t="shared" si="12"/>
        <v>2</v>
      </c>
      <c r="AY20" s="119">
        <v>2</v>
      </c>
      <c r="AZ20" s="119">
        <v>0</v>
      </c>
      <c r="BA20" s="119">
        <v>6</v>
      </c>
      <c r="BB20" s="119">
        <v>8</v>
      </c>
      <c r="BC20" s="119">
        <v>4</v>
      </c>
      <c r="BD20" s="119">
        <v>5</v>
      </c>
      <c r="BE20" s="119">
        <v>0</v>
      </c>
      <c r="BF20" s="119">
        <v>2</v>
      </c>
      <c r="BG20" s="119">
        <v>0</v>
      </c>
      <c r="BH20" s="119">
        <v>11</v>
      </c>
      <c r="BI20" s="119">
        <v>1</v>
      </c>
      <c r="BJ20" s="119">
        <v>24</v>
      </c>
      <c r="BK20" s="119">
        <v>16</v>
      </c>
      <c r="BL20" s="119">
        <v>0</v>
      </c>
      <c r="BM20" s="6"/>
      <c r="BN20" s="6"/>
      <c r="BO20" s="6"/>
      <c r="BP20" s="6"/>
      <c r="BQ20" s="6"/>
    </row>
    <row r="21" spans="1:69" s="12" customFormat="1" ht="24.95" customHeight="1" x14ac:dyDescent="0.25">
      <c r="A21" s="203" t="s">
        <v>37</v>
      </c>
      <c r="B21" s="125">
        <v>20</v>
      </c>
      <c r="C21" s="118">
        <v>3</v>
      </c>
      <c r="D21" s="118">
        <v>3</v>
      </c>
      <c r="E21" s="118">
        <v>3</v>
      </c>
      <c r="F21" s="118">
        <v>3</v>
      </c>
      <c r="G21" s="118">
        <v>3</v>
      </c>
      <c r="H21" s="118">
        <v>5</v>
      </c>
      <c r="I21" s="118">
        <v>267</v>
      </c>
      <c r="J21" s="118">
        <v>6</v>
      </c>
      <c r="K21" s="118">
        <v>248</v>
      </c>
      <c r="L21" s="118">
        <v>0</v>
      </c>
      <c r="M21" s="118">
        <v>0</v>
      </c>
      <c r="N21" s="118">
        <v>0</v>
      </c>
      <c r="O21" s="118">
        <f t="shared" si="4"/>
        <v>799</v>
      </c>
      <c r="P21" s="118">
        <v>246</v>
      </c>
      <c r="Q21" s="118">
        <v>553</v>
      </c>
      <c r="R21" s="118">
        <f t="shared" si="5"/>
        <v>799</v>
      </c>
      <c r="S21" s="118">
        <v>246</v>
      </c>
      <c r="T21" s="118">
        <v>553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30">
        <v>160</v>
      </c>
      <c r="AA21" s="203" t="s">
        <v>37</v>
      </c>
      <c r="AB21" s="134">
        <f t="shared" si="6"/>
        <v>213</v>
      </c>
      <c r="AC21" s="119">
        <f t="shared" si="7"/>
        <v>41</v>
      </c>
      <c r="AD21" s="119">
        <f t="shared" si="8"/>
        <v>21</v>
      </c>
      <c r="AE21" s="119">
        <v>21</v>
      </c>
      <c r="AF21" s="119">
        <v>0</v>
      </c>
      <c r="AG21" s="119">
        <f t="shared" si="9"/>
        <v>27</v>
      </c>
      <c r="AH21" s="119">
        <v>27</v>
      </c>
      <c r="AI21" s="119">
        <v>0</v>
      </c>
      <c r="AJ21" s="119">
        <v>134</v>
      </c>
      <c r="AK21" s="119">
        <v>14</v>
      </c>
      <c r="AL21" s="119">
        <v>19</v>
      </c>
      <c r="AM21" s="119">
        <v>0</v>
      </c>
      <c r="AN21" s="119">
        <v>18</v>
      </c>
      <c r="AO21" s="119">
        <v>0</v>
      </c>
      <c r="AP21" s="119">
        <v>21</v>
      </c>
      <c r="AQ21" s="135">
        <v>0</v>
      </c>
      <c r="AR21" s="203" t="s">
        <v>37</v>
      </c>
      <c r="AS21" s="134">
        <f t="shared" si="10"/>
        <v>78</v>
      </c>
      <c r="AT21" s="119">
        <f t="shared" si="11"/>
        <v>17</v>
      </c>
      <c r="AU21" s="119">
        <v>0</v>
      </c>
      <c r="AV21" s="119">
        <v>0</v>
      </c>
      <c r="AW21" s="119">
        <v>0</v>
      </c>
      <c r="AX21" s="119">
        <f t="shared" si="12"/>
        <v>1</v>
      </c>
      <c r="AY21" s="119">
        <v>1</v>
      </c>
      <c r="AZ21" s="119">
        <v>0</v>
      </c>
      <c r="BA21" s="119">
        <v>11</v>
      </c>
      <c r="BB21" s="119">
        <v>4</v>
      </c>
      <c r="BC21" s="119">
        <v>7</v>
      </c>
      <c r="BD21" s="119">
        <v>7</v>
      </c>
      <c r="BE21" s="119">
        <v>0</v>
      </c>
      <c r="BF21" s="119">
        <v>0</v>
      </c>
      <c r="BG21" s="119">
        <v>10</v>
      </c>
      <c r="BH21" s="119">
        <v>5</v>
      </c>
      <c r="BI21" s="119">
        <v>7</v>
      </c>
      <c r="BJ21" s="119">
        <v>43</v>
      </c>
      <c r="BK21" s="119">
        <v>0</v>
      </c>
      <c r="BL21" s="119">
        <v>0</v>
      </c>
      <c r="BM21" s="6"/>
      <c r="BN21" s="6"/>
      <c r="BO21" s="6"/>
      <c r="BP21" s="6"/>
      <c r="BQ21" s="6"/>
    </row>
    <row r="22" spans="1:69" s="12" customFormat="1" ht="24.95" customHeight="1" x14ac:dyDescent="0.25">
      <c r="A22" s="203" t="s">
        <v>38</v>
      </c>
      <c r="B22" s="125">
        <v>22</v>
      </c>
      <c r="C22" s="118">
        <v>6</v>
      </c>
      <c r="D22" s="118">
        <v>6</v>
      </c>
      <c r="E22" s="118">
        <v>5</v>
      </c>
      <c r="F22" s="118">
        <v>5</v>
      </c>
      <c r="G22" s="118">
        <v>6</v>
      </c>
      <c r="H22" s="118">
        <v>2</v>
      </c>
      <c r="I22" s="118">
        <v>63</v>
      </c>
      <c r="J22" s="118">
        <v>5</v>
      </c>
      <c r="K22" s="118">
        <v>586</v>
      </c>
      <c r="L22" s="118">
        <v>1</v>
      </c>
      <c r="M22" s="118">
        <v>45</v>
      </c>
      <c r="N22" s="118">
        <v>45</v>
      </c>
      <c r="O22" s="118">
        <f t="shared" si="4"/>
        <v>1412</v>
      </c>
      <c r="P22" s="118">
        <v>430</v>
      </c>
      <c r="Q22" s="118">
        <v>982</v>
      </c>
      <c r="R22" s="118">
        <f t="shared" si="5"/>
        <v>1368</v>
      </c>
      <c r="S22" s="118">
        <v>386</v>
      </c>
      <c r="T22" s="118">
        <v>982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30">
        <v>241</v>
      </c>
      <c r="AA22" s="203" t="s">
        <v>38</v>
      </c>
      <c r="AB22" s="134">
        <f t="shared" si="6"/>
        <v>467</v>
      </c>
      <c r="AC22" s="119">
        <f t="shared" si="7"/>
        <v>44</v>
      </c>
      <c r="AD22" s="119">
        <f t="shared" si="8"/>
        <v>60</v>
      </c>
      <c r="AE22" s="119">
        <v>55</v>
      </c>
      <c r="AF22" s="119">
        <v>5</v>
      </c>
      <c r="AG22" s="119">
        <f t="shared" si="9"/>
        <v>33</v>
      </c>
      <c r="AH22" s="119">
        <v>33</v>
      </c>
      <c r="AI22" s="119">
        <v>0</v>
      </c>
      <c r="AJ22" s="119">
        <v>285</v>
      </c>
      <c r="AK22" s="119">
        <v>3</v>
      </c>
      <c r="AL22" s="119">
        <v>35</v>
      </c>
      <c r="AM22" s="119">
        <v>4</v>
      </c>
      <c r="AN22" s="119">
        <v>42</v>
      </c>
      <c r="AO22" s="119">
        <v>3</v>
      </c>
      <c r="AP22" s="119">
        <v>45</v>
      </c>
      <c r="AQ22" s="135">
        <v>1</v>
      </c>
      <c r="AR22" s="203" t="s">
        <v>38</v>
      </c>
      <c r="AS22" s="134">
        <f t="shared" si="10"/>
        <v>106</v>
      </c>
      <c r="AT22" s="119">
        <f t="shared" si="11"/>
        <v>18</v>
      </c>
      <c r="AU22" s="119">
        <v>0</v>
      </c>
      <c r="AV22" s="119">
        <v>0</v>
      </c>
      <c r="AW22" s="119">
        <v>0</v>
      </c>
      <c r="AX22" s="119">
        <f t="shared" si="12"/>
        <v>1</v>
      </c>
      <c r="AY22" s="119">
        <v>1</v>
      </c>
      <c r="AZ22" s="119">
        <v>0</v>
      </c>
      <c r="BA22" s="119">
        <v>12</v>
      </c>
      <c r="BB22" s="119">
        <v>3</v>
      </c>
      <c r="BC22" s="119">
        <v>6</v>
      </c>
      <c r="BD22" s="119">
        <v>3</v>
      </c>
      <c r="BE22" s="119">
        <v>3</v>
      </c>
      <c r="BF22" s="119">
        <v>3</v>
      </c>
      <c r="BG22" s="119">
        <v>10</v>
      </c>
      <c r="BH22" s="119">
        <v>8</v>
      </c>
      <c r="BI22" s="119">
        <v>14</v>
      </c>
      <c r="BJ22" s="119">
        <v>55</v>
      </c>
      <c r="BK22" s="119">
        <v>5</v>
      </c>
      <c r="BL22" s="119">
        <v>1</v>
      </c>
      <c r="BM22" s="6"/>
      <c r="BN22" s="6"/>
      <c r="BO22" s="6"/>
      <c r="BP22" s="6"/>
      <c r="BQ22" s="6"/>
    </row>
    <row r="23" spans="1:69" s="12" customFormat="1" ht="24.95" customHeight="1" x14ac:dyDescent="0.25">
      <c r="A23" s="203" t="s">
        <v>802</v>
      </c>
      <c r="B23" s="125">
        <v>8</v>
      </c>
      <c r="C23" s="118">
        <v>3</v>
      </c>
      <c r="D23" s="118">
        <v>3</v>
      </c>
      <c r="E23" s="118">
        <v>2</v>
      </c>
      <c r="F23" s="118">
        <v>2</v>
      </c>
      <c r="G23" s="118">
        <v>1</v>
      </c>
      <c r="H23" s="118">
        <v>5</v>
      </c>
      <c r="I23" s="118">
        <v>250</v>
      </c>
      <c r="J23" s="118">
        <v>4</v>
      </c>
      <c r="K23" s="118">
        <v>372</v>
      </c>
      <c r="L23" s="118">
        <v>3</v>
      </c>
      <c r="M23" s="118">
        <v>394</v>
      </c>
      <c r="N23" s="118">
        <v>394</v>
      </c>
      <c r="O23" s="118">
        <f t="shared" si="4"/>
        <v>1110</v>
      </c>
      <c r="P23" s="118">
        <v>260</v>
      </c>
      <c r="Q23" s="118">
        <v>850</v>
      </c>
      <c r="R23" s="118">
        <f t="shared" si="5"/>
        <v>1110</v>
      </c>
      <c r="S23" s="118">
        <v>260</v>
      </c>
      <c r="T23" s="118">
        <v>850</v>
      </c>
      <c r="U23" s="118">
        <v>18</v>
      </c>
      <c r="V23" s="118">
        <v>227</v>
      </c>
      <c r="W23" s="118">
        <v>0</v>
      </c>
      <c r="X23" s="118">
        <v>187</v>
      </c>
      <c r="Y23" s="118">
        <v>45</v>
      </c>
      <c r="Z23" s="130">
        <v>255</v>
      </c>
      <c r="AA23" s="203" t="s">
        <v>39</v>
      </c>
      <c r="AB23" s="134">
        <f t="shared" si="6"/>
        <v>442</v>
      </c>
      <c r="AC23" s="119">
        <f t="shared" si="7"/>
        <v>5</v>
      </c>
      <c r="AD23" s="119">
        <f t="shared" si="8"/>
        <v>46</v>
      </c>
      <c r="AE23" s="119">
        <v>41</v>
      </c>
      <c r="AF23" s="119">
        <v>5</v>
      </c>
      <c r="AG23" s="119">
        <f t="shared" si="9"/>
        <v>1</v>
      </c>
      <c r="AH23" s="119">
        <v>1</v>
      </c>
      <c r="AI23" s="119">
        <v>0</v>
      </c>
      <c r="AJ23" s="119">
        <v>305</v>
      </c>
      <c r="AK23" s="119">
        <v>0</v>
      </c>
      <c r="AL23" s="119">
        <v>27</v>
      </c>
      <c r="AM23" s="119">
        <v>2</v>
      </c>
      <c r="AN23" s="119">
        <v>23</v>
      </c>
      <c r="AO23" s="119">
        <v>2</v>
      </c>
      <c r="AP23" s="119">
        <v>41</v>
      </c>
      <c r="AQ23" s="135">
        <v>0</v>
      </c>
      <c r="AR23" s="203" t="s">
        <v>39</v>
      </c>
      <c r="AS23" s="134">
        <f t="shared" si="10"/>
        <v>184</v>
      </c>
      <c r="AT23" s="119">
        <f t="shared" si="11"/>
        <v>31</v>
      </c>
      <c r="AU23" s="119">
        <v>0</v>
      </c>
      <c r="AV23" s="119">
        <v>0</v>
      </c>
      <c r="AW23" s="119">
        <v>0</v>
      </c>
      <c r="AX23" s="119">
        <f t="shared" si="12"/>
        <v>9</v>
      </c>
      <c r="AY23" s="119">
        <v>8</v>
      </c>
      <c r="AZ23" s="119">
        <v>1</v>
      </c>
      <c r="BA23" s="119">
        <v>38</v>
      </c>
      <c r="BB23" s="119">
        <v>4</v>
      </c>
      <c r="BC23" s="119">
        <v>9</v>
      </c>
      <c r="BD23" s="119">
        <v>8</v>
      </c>
      <c r="BE23" s="119">
        <v>4</v>
      </c>
      <c r="BF23" s="119">
        <v>3</v>
      </c>
      <c r="BG23" s="119">
        <v>13</v>
      </c>
      <c r="BH23" s="119">
        <v>7</v>
      </c>
      <c r="BI23" s="119">
        <v>8</v>
      </c>
      <c r="BJ23" s="119">
        <v>51</v>
      </c>
      <c r="BK23" s="119">
        <v>53</v>
      </c>
      <c r="BL23" s="119">
        <v>8</v>
      </c>
      <c r="BM23" s="6"/>
      <c r="BN23" s="6"/>
      <c r="BO23" s="6"/>
      <c r="BP23" s="6"/>
      <c r="BQ23" s="6"/>
    </row>
    <row r="24" spans="1:69" s="12" customFormat="1" ht="24.95" customHeight="1" x14ac:dyDescent="0.25">
      <c r="A24" s="203" t="s">
        <v>40</v>
      </c>
      <c r="B24" s="125">
        <v>14</v>
      </c>
      <c r="C24" s="118">
        <v>2</v>
      </c>
      <c r="D24" s="118">
        <v>3</v>
      </c>
      <c r="E24" s="118">
        <v>3</v>
      </c>
      <c r="F24" s="118">
        <v>3</v>
      </c>
      <c r="G24" s="118">
        <v>3</v>
      </c>
      <c r="H24" s="118">
        <v>0</v>
      </c>
      <c r="I24" s="118">
        <v>0</v>
      </c>
      <c r="J24" s="118">
        <v>4</v>
      </c>
      <c r="K24" s="118">
        <v>157</v>
      </c>
      <c r="L24" s="118">
        <v>2</v>
      </c>
      <c r="M24" s="118">
        <v>100</v>
      </c>
      <c r="N24" s="118">
        <v>70</v>
      </c>
      <c r="O24" s="118">
        <f t="shared" si="4"/>
        <v>590</v>
      </c>
      <c r="P24" s="118">
        <v>270</v>
      </c>
      <c r="Q24" s="118">
        <v>320</v>
      </c>
      <c r="R24" s="118">
        <f t="shared" si="5"/>
        <v>462</v>
      </c>
      <c r="S24" s="118">
        <v>142</v>
      </c>
      <c r="T24" s="118">
        <v>320</v>
      </c>
      <c r="U24" s="118">
        <v>0</v>
      </c>
      <c r="V24" s="118">
        <v>0</v>
      </c>
      <c r="W24" s="118">
        <v>0</v>
      </c>
      <c r="X24" s="118">
        <v>2</v>
      </c>
      <c r="Y24" s="118">
        <v>0</v>
      </c>
      <c r="Z24" s="130">
        <v>85</v>
      </c>
      <c r="AA24" s="203" t="s">
        <v>40</v>
      </c>
      <c r="AB24" s="134">
        <f t="shared" si="6"/>
        <v>218</v>
      </c>
      <c r="AC24" s="119">
        <f t="shared" si="7"/>
        <v>20</v>
      </c>
      <c r="AD24" s="119">
        <f t="shared" si="8"/>
        <v>26</v>
      </c>
      <c r="AE24" s="119">
        <v>26</v>
      </c>
      <c r="AF24" s="119">
        <v>0</v>
      </c>
      <c r="AG24" s="119">
        <f t="shared" si="9"/>
        <v>11</v>
      </c>
      <c r="AH24" s="119">
        <v>10</v>
      </c>
      <c r="AI24" s="119">
        <v>1</v>
      </c>
      <c r="AJ24" s="119">
        <v>131</v>
      </c>
      <c r="AK24" s="119">
        <v>5</v>
      </c>
      <c r="AL24" s="119">
        <v>18</v>
      </c>
      <c r="AM24" s="119">
        <v>2</v>
      </c>
      <c r="AN24" s="119">
        <v>22</v>
      </c>
      <c r="AO24" s="119">
        <v>0</v>
      </c>
      <c r="AP24" s="119">
        <v>21</v>
      </c>
      <c r="AQ24" s="135">
        <v>2</v>
      </c>
      <c r="AR24" s="203" t="s">
        <v>40</v>
      </c>
      <c r="AS24" s="134">
        <f t="shared" si="10"/>
        <v>40</v>
      </c>
      <c r="AT24" s="119">
        <f t="shared" si="11"/>
        <v>21</v>
      </c>
      <c r="AU24" s="119">
        <v>0</v>
      </c>
      <c r="AV24" s="119">
        <v>0</v>
      </c>
      <c r="AW24" s="119">
        <v>0</v>
      </c>
      <c r="AX24" s="119">
        <f t="shared" si="12"/>
        <v>3</v>
      </c>
      <c r="AY24" s="119">
        <v>3</v>
      </c>
      <c r="AZ24" s="119">
        <v>0</v>
      </c>
      <c r="BA24" s="119">
        <v>11</v>
      </c>
      <c r="BB24" s="119">
        <v>6</v>
      </c>
      <c r="BC24" s="119">
        <v>2</v>
      </c>
      <c r="BD24" s="119">
        <v>5</v>
      </c>
      <c r="BE24" s="119">
        <v>1</v>
      </c>
      <c r="BF24" s="119">
        <v>4</v>
      </c>
      <c r="BG24" s="119">
        <v>1</v>
      </c>
      <c r="BH24" s="119">
        <v>3</v>
      </c>
      <c r="BI24" s="119">
        <v>2</v>
      </c>
      <c r="BJ24" s="119">
        <v>15</v>
      </c>
      <c r="BK24" s="119">
        <v>8</v>
      </c>
      <c r="BL24" s="119">
        <v>0</v>
      </c>
      <c r="BM24" s="6"/>
      <c r="BN24" s="6"/>
      <c r="BO24" s="6"/>
      <c r="BP24" s="6"/>
      <c r="BQ24" s="6"/>
    </row>
    <row r="25" spans="1:69" s="12" customFormat="1" ht="24.95" customHeight="1" x14ac:dyDescent="0.25">
      <c r="A25" s="203" t="s">
        <v>41</v>
      </c>
      <c r="B25" s="125">
        <v>4</v>
      </c>
      <c r="C25" s="118">
        <v>4</v>
      </c>
      <c r="D25" s="118">
        <v>4</v>
      </c>
      <c r="E25" s="118">
        <v>3</v>
      </c>
      <c r="F25" s="118">
        <v>3</v>
      </c>
      <c r="G25" s="118">
        <v>4</v>
      </c>
      <c r="H25" s="118">
        <v>0</v>
      </c>
      <c r="I25" s="118">
        <v>0</v>
      </c>
      <c r="J25" s="118">
        <v>1</v>
      </c>
      <c r="K25" s="118">
        <v>40</v>
      </c>
      <c r="L25" s="118">
        <v>1</v>
      </c>
      <c r="M25" s="118">
        <v>99</v>
      </c>
      <c r="N25" s="118">
        <v>99</v>
      </c>
      <c r="O25" s="118">
        <f t="shared" si="4"/>
        <v>604</v>
      </c>
      <c r="P25" s="118">
        <v>147</v>
      </c>
      <c r="Q25" s="118">
        <v>457</v>
      </c>
      <c r="R25" s="118">
        <f t="shared" si="5"/>
        <v>544</v>
      </c>
      <c r="S25" s="118">
        <v>127</v>
      </c>
      <c r="T25" s="118">
        <v>417</v>
      </c>
      <c r="U25" s="118">
        <v>0</v>
      </c>
      <c r="V25" s="118">
        <v>0</v>
      </c>
      <c r="W25" s="118">
        <v>0</v>
      </c>
      <c r="X25" s="118">
        <v>54</v>
      </c>
      <c r="Y25" s="118">
        <v>0</v>
      </c>
      <c r="Z25" s="130">
        <v>55</v>
      </c>
      <c r="AA25" s="203" t="s">
        <v>41</v>
      </c>
      <c r="AB25" s="134">
        <f t="shared" si="6"/>
        <v>170</v>
      </c>
      <c r="AC25" s="119">
        <f t="shared" si="7"/>
        <v>4</v>
      </c>
      <c r="AD25" s="119">
        <f t="shared" si="8"/>
        <v>20</v>
      </c>
      <c r="AE25" s="119">
        <v>20</v>
      </c>
      <c r="AF25" s="119">
        <v>0</v>
      </c>
      <c r="AG25" s="119">
        <f t="shared" si="9"/>
        <v>3</v>
      </c>
      <c r="AH25" s="119">
        <v>3</v>
      </c>
      <c r="AI25" s="119">
        <v>0</v>
      </c>
      <c r="AJ25" s="119">
        <v>107</v>
      </c>
      <c r="AK25" s="119">
        <v>1</v>
      </c>
      <c r="AL25" s="119">
        <v>10</v>
      </c>
      <c r="AM25" s="119">
        <v>0</v>
      </c>
      <c r="AN25" s="119">
        <v>16</v>
      </c>
      <c r="AO25" s="119">
        <v>0</v>
      </c>
      <c r="AP25" s="119">
        <v>17</v>
      </c>
      <c r="AQ25" s="135">
        <v>0</v>
      </c>
      <c r="AR25" s="203" t="s">
        <v>41</v>
      </c>
      <c r="AS25" s="134">
        <f t="shared" si="10"/>
        <v>34</v>
      </c>
      <c r="AT25" s="119">
        <f t="shared" si="11"/>
        <v>3</v>
      </c>
      <c r="AU25" s="119">
        <v>0</v>
      </c>
      <c r="AV25" s="119">
        <v>0</v>
      </c>
      <c r="AW25" s="119">
        <v>0</v>
      </c>
      <c r="AX25" s="119">
        <f t="shared" si="12"/>
        <v>1</v>
      </c>
      <c r="AY25" s="119">
        <v>1</v>
      </c>
      <c r="AZ25" s="119">
        <v>0</v>
      </c>
      <c r="BA25" s="119">
        <v>9</v>
      </c>
      <c r="BB25" s="119">
        <v>0</v>
      </c>
      <c r="BC25" s="119">
        <v>2</v>
      </c>
      <c r="BD25" s="119">
        <v>1</v>
      </c>
      <c r="BE25" s="119">
        <v>0</v>
      </c>
      <c r="BF25" s="119">
        <v>1</v>
      </c>
      <c r="BG25" s="119">
        <v>1</v>
      </c>
      <c r="BH25" s="119">
        <v>0</v>
      </c>
      <c r="BI25" s="119">
        <v>2</v>
      </c>
      <c r="BJ25" s="119">
        <v>0</v>
      </c>
      <c r="BK25" s="119">
        <v>18</v>
      </c>
      <c r="BL25" s="119">
        <v>2</v>
      </c>
      <c r="BM25" s="6"/>
      <c r="BN25" s="6"/>
      <c r="BO25" s="6"/>
      <c r="BP25" s="6"/>
      <c r="BQ25" s="6"/>
    </row>
    <row r="26" spans="1:69" s="12" customFormat="1" ht="24.95" customHeight="1" x14ac:dyDescent="0.25">
      <c r="A26" s="203" t="s">
        <v>42</v>
      </c>
      <c r="B26" s="125">
        <v>20</v>
      </c>
      <c r="C26" s="118">
        <v>3</v>
      </c>
      <c r="D26" s="118">
        <v>7</v>
      </c>
      <c r="E26" s="118">
        <v>4</v>
      </c>
      <c r="F26" s="118">
        <v>3</v>
      </c>
      <c r="G26" s="118">
        <v>6</v>
      </c>
      <c r="H26" s="118">
        <v>5</v>
      </c>
      <c r="I26" s="118">
        <v>228</v>
      </c>
      <c r="J26" s="118">
        <v>2</v>
      </c>
      <c r="K26" s="118">
        <v>124</v>
      </c>
      <c r="L26" s="118">
        <v>1</v>
      </c>
      <c r="M26" s="118">
        <v>99</v>
      </c>
      <c r="N26" s="118">
        <v>99</v>
      </c>
      <c r="O26" s="118">
        <f t="shared" si="4"/>
        <v>1082</v>
      </c>
      <c r="P26" s="118">
        <v>374</v>
      </c>
      <c r="Q26" s="118">
        <v>708</v>
      </c>
      <c r="R26" s="118">
        <f t="shared" si="5"/>
        <v>963</v>
      </c>
      <c r="S26" s="118">
        <v>339</v>
      </c>
      <c r="T26" s="118">
        <v>624</v>
      </c>
      <c r="U26" s="118">
        <v>4</v>
      </c>
      <c r="V26" s="118">
        <v>0</v>
      </c>
      <c r="W26" s="118">
        <v>0</v>
      </c>
      <c r="X26" s="118">
        <v>0</v>
      </c>
      <c r="Y26" s="118">
        <v>0</v>
      </c>
      <c r="Z26" s="130">
        <v>70</v>
      </c>
      <c r="AA26" s="203" t="s">
        <v>42</v>
      </c>
      <c r="AB26" s="134">
        <f t="shared" si="6"/>
        <v>347</v>
      </c>
      <c r="AC26" s="119">
        <f t="shared" si="7"/>
        <v>18</v>
      </c>
      <c r="AD26" s="119">
        <f t="shared" si="8"/>
        <v>44</v>
      </c>
      <c r="AE26" s="119">
        <v>39</v>
      </c>
      <c r="AF26" s="119">
        <v>5</v>
      </c>
      <c r="AG26" s="119">
        <f t="shared" si="9"/>
        <v>12</v>
      </c>
      <c r="AH26" s="119">
        <v>11</v>
      </c>
      <c r="AI26" s="119">
        <v>1</v>
      </c>
      <c r="AJ26" s="119">
        <v>239</v>
      </c>
      <c r="AK26" s="119">
        <v>3</v>
      </c>
      <c r="AL26" s="119">
        <v>18</v>
      </c>
      <c r="AM26" s="119">
        <v>1</v>
      </c>
      <c r="AN26" s="119">
        <v>21</v>
      </c>
      <c r="AO26" s="119">
        <v>1</v>
      </c>
      <c r="AP26" s="119">
        <v>25</v>
      </c>
      <c r="AQ26" s="135">
        <v>1</v>
      </c>
      <c r="AR26" s="203" t="s">
        <v>42</v>
      </c>
      <c r="AS26" s="134">
        <f t="shared" si="10"/>
        <v>74</v>
      </c>
      <c r="AT26" s="119">
        <f t="shared" si="11"/>
        <v>21</v>
      </c>
      <c r="AU26" s="119">
        <v>0</v>
      </c>
      <c r="AV26" s="119">
        <v>0</v>
      </c>
      <c r="AW26" s="119">
        <v>0</v>
      </c>
      <c r="AX26" s="119">
        <f t="shared" si="12"/>
        <v>0</v>
      </c>
      <c r="AY26" s="119">
        <v>0</v>
      </c>
      <c r="AZ26" s="119">
        <v>0</v>
      </c>
      <c r="BA26" s="119">
        <v>17</v>
      </c>
      <c r="BB26" s="119">
        <v>7</v>
      </c>
      <c r="BC26" s="119">
        <v>5</v>
      </c>
      <c r="BD26" s="119">
        <v>4</v>
      </c>
      <c r="BE26" s="119">
        <v>0</v>
      </c>
      <c r="BF26" s="119">
        <v>3</v>
      </c>
      <c r="BG26" s="119">
        <v>3</v>
      </c>
      <c r="BH26" s="119">
        <v>7</v>
      </c>
      <c r="BI26" s="119">
        <v>8</v>
      </c>
      <c r="BJ26" s="119">
        <v>25</v>
      </c>
      <c r="BK26" s="119">
        <v>14</v>
      </c>
      <c r="BL26" s="119">
        <v>2</v>
      </c>
      <c r="BM26" s="6"/>
      <c r="BN26" s="6"/>
      <c r="BO26" s="6"/>
      <c r="BP26" s="6"/>
      <c r="BQ26" s="6"/>
    </row>
    <row r="27" spans="1:69" s="12" customFormat="1" ht="24.95" customHeight="1" x14ac:dyDescent="0.25">
      <c r="A27" s="203" t="s">
        <v>43</v>
      </c>
      <c r="B27" s="125">
        <v>8</v>
      </c>
      <c r="C27" s="118">
        <v>3</v>
      </c>
      <c r="D27" s="118">
        <v>3</v>
      </c>
      <c r="E27" s="118">
        <v>2</v>
      </c>
      <c r="F27" s="118">
        <v>0</v>
      </c>
      <c r="G27" s="118">
        <v>2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f t="shared" si="4"/>
        <v>263</v>
      </c>
      <c r="P27" s="118">
        <v>97</v>
      </c>
      <c r="Q27" s="118">
        <v>166</v>
      </c>
      <c r="R27" s="118">
        <f t="shared" si="5"/>
        <v>243</v>
      </c>
      <c r="S27" s="118">
        <v>77</v>
      </c>
      <c r="T27" s="118">
        <v>166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30">
        <v>45</v>
      </c>
      <c r="AA27" s="203" t="s">
        <v>43</v>
      </c>
      <c r="AB27" s="134">
        <f t="shared" si="6"/>
        <v>79</v>
      </c>
      <c r="AC27" s="119">
        <f t="shared" si="7"/>
        <v>3</v>
      </c>
      <c r="AD27" s="119">
        <f t="shared" si="8"/>
        <v>12</v>
      </c>
      <c r="AE27" s="119">
        <v>11</v>
      </c>
      <c r="AF27" s="119">
        <v>1</v>
      </c>
      <c r="AG27" s="119">
        <f t="shared" si="9"/>
        <v>2</v>
      </c>
      <c r="AH27" s="119">
        <v>2</v>
      </c>
      <c r="AI27" s="119">
        <v>0</v>
      </c>
      <c r="AJ27" s="119">
        <v>52</v>
      </c>
      <c r="AK27" s="119">
        <v>0</v>
      </c>
      <c r="AL27" s="119">
        <v>3</v>
      </c>
      <c r="AM27" s="119">
        <v>1</v>
      </c>
      <c r="AN27" s="119">
        <v>5</v>
      </c>
      <c r="AO27" s="119">
        <v>0</v>
      </c>
      <c r="AP27" s="119">
        <v>7</v>
      </c>
      <c r="AQ27" s="135">
        <v>0</v>
      </c>
      <c r="AR27" s="203" t="s">
        <v>43</v>
      </c>
      <c r="AS27" s="134">
        <f t="shared" si="10"/>
        <v>0</v>
      </c>
      <c r="AT27" s="119">
        <f t="shared" si="11"/>
        <v>0</v>
      </c>
      <c r="AU27" s="119">
        <v>0</v>
      </c>
      <c r="AV27" s="119">
        <v>0</v>
      </c>
      <c r="AW27" s="119">
        <v>0</v>
      </c>
      <c r="AX27" s="119">
        <f t="shared" si="12"/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6"/>
      <c r="BN27" s="6"/>
      <c r="BO27" s="6"/>
      <c r="BP27" s="6"/>
      <c r="BQ27" s="6"/>
    </row>
    <row r="28" spans="1:69" s="12" customFormat="1" ht="24.95" customHeight="1" x14ac:dyDescent="0.25">
      <c r="A28" s="203" t="s">
        <v>812</v>
      </c>
      <c r="B28" s="125">
        <v>12</v>
      </c>
      <c r="C28" s="118">
        <v>6</v>
      </c>
      <c r="D28" s="118">
        <v>7</v>
      </c>
      <c r="E28" s="118">
        <v>6</v>
      </c>
      <c r="F28" s="118">
        <v>5</v>
      </c>
      <c r="G28" s="118">
        <v>6</v>
      </c>
      <c r="H28" s="118">
        <v>2</v>
      </c>
      <c r="I28" s="118">
        <v>120</v>
      </c>
      <c r="J28" s="118">
        <v>1</v>
      </c>
      <c r="K28" s="118">
        <v>96</v>
      </c>
      <c r="L28" s="118">
        <v>5</v>
      </c>
      <c r="M28" s="118">
        <v>1460</v>
      </c>
      <c r="N28" s="118">
        <v>1360</v>
      </c>
      <c r="O28" s="118">
        <f t="shared" si="4"/>
        <v>1933</v>
      </c>
      <c r="P28" s="118">
        <v>437</v>
      </c>
      <c r="Q28" s="118">
        <v>1496</v>
      </c>
      <c r="R28" s="118">
        <f t="shared" si="5"/>
        <v>1856</v>
      </c>
      <c r="S28" s="118">
        <v>360</v>
      </c>
      <c r="T28" s="118">
        <v>1496</v>
      </c>
      <c r="U28" s="118">
        <v>0</v>
      </c>
      <c r="V28" s="118">
        <v>1497</v>
      </c>
      <c r="W28" s="118">
        <v>352</v>
      </c>
      <c r="X28" s="118">
        <v>828</v>
      </c>
      <c r="Y28" s="118">
        <v>276</v>
      </c>
      <c r="Z28" s="130">
        <v>565</v>
      </c>
      <c r="AA28" s="203" t="s">
        <v>44</v>
      </c>
      <c r="AB28" s="134">
        <f t="shared" si="6"/>
        <v>683</v>
      </c>
      <c r="AC28" s="119">
        <f t="shared" si="7"/>
        <v>17</v>
      </c>
      <c r="AD28" s="119">
        <f t="shared" si="8"/>
        <v>70</v>
      </c>
      <c r="AE28" s="119">
        <v>58</v>
      </c>
      <c r="AF28" s="119">
        <v>12</v>
      </c>
      <c r="AG28" s="119">
        <f t="shared" si="9"/>
        <v>13</v>
      </c>
      <c r="AH28" s="119">
        <v>12</v>
      </c>
      <c r="AI28" s="119">
        <v>1</v>
      </c>
      <c r="AJ28" s="119">
        <v>489</v>
      </c>
      <c r="AK28" s="119">
        <v>1</v>
      </c>
      <c r="AL28" s="119">
        <v>33</v>
      </c>
      <c r="AM28" s="119">
        <v>1</v>
      </c>
      <c r="AN28" s="119">
        <v>37</v>
      </c>
      <c r="AO28" s="119">
        <v>2</v>
      </c>
      <c r="AP28" s="119">
        <v>54</v>
      </c>
      <c r="AQ28" s="135">
        <v>0</v>
      </c>
      <c r="AR28" s="203" t="s">
        <v>44</v>
      </c>
      <c r="AS28" s="134">
        <f t="shared" si="10"/>
        <v>270</v>
      </c>
      <c r="AT28" s="119">
        <f t="shared" si="11"/>
        <v>39</v>
      </c>
      <c r="AU28" s="119">
        <v>0</v>
      </c>
      <c r="AV28" s="119">
        <v>0</v>
      </c>
      <c r="AW28" s="119">
        <v>0</v>
      </c>
      <c r="AX28" s="119">
        <f t="shared" si="12"/>
        <v>12</v>
      </c>
      <c r="AY28" s="119">
        <v>10</v>
      </c>
      <c r="AZ28" s="119">
        <v>2</v>
      </c>
      <c r="BA28" s="119">
        <v>70</v>
      </c>
      <c r="BB28" s="119">
        <v>2</v>
      </c>
      <c r="BC28" s="119">
        <v>10</v>
      </c>
      <c r="BD28" s="119">
        <v>6</v>
      </c>
      <c r="BE28" s="119">
        <v>5</v>
      </c>
      <c r="BF28" s="119">
        <v>9</v>
      </c>
      <c r="BG28" s="119">
        <v>6</v>
      </c>
      <c r="BH28" s="119">
        <v>10</v>
      </c>
      <c r="BI28" s="119">
        <v>20</v>
      </c>
      <c r="BJ28" s="119">
        <v>0</v>
      </c>
      <c r="BK28" s="119">
        <v>156</v>
      </c>
      <c r="BL28" s="119">
        <v>3</v>
      </c>
      <c r="BM28" s="6"/>
      <c r="BN28" s="6"/>
      <c r="BO28" s="6"/>
      <c r="BP28" s="6"/>
      <c r="BQ28" s="6"/>
    </row>
    <row r="29" spans="1:69" s="12" customFormat="1" ht="24.95" customHeight="1" x14ac:dyDescent="0.25">
      <c r="A29" s="203" t="s">
        <v>45</v>
      </c>
      <c r="B29" s="125">
        <v>3</v>
      </c>
      <c r="C29" s="118">
        <v>2</v>
      </c>
      <c r="D29" s="118">
        <v>1</v>
      </c>
      <c r="E29" s="118">
        <v>1</v>
      </c>
      <c r="F29" s="118">
        <v>1</v>
      </c>
      <c r="G29" s="118">
        <v>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f t="shared" si="4"/>
        <v>116</v>
      </c>
      <c r="P29" s="118">
        <v>36</v>
      </c>
      <c r="Q29" s="118">
        <v>80</v>
      </c>
      <c r="R29" s="118">
        <f t="shared" si="5"/>
        <v>116</v>
      </c>
      <c r="S29" s="118">
        <v>36</v>
      </c>
      <c r="T29" s="118">
        <v>80</v>
      </c>
      <c r="U29" s="118">
        <v>0</v>
      </c>
      <c r="V29" s="118">
        <v>0</v>
      </c>
      <c r="W29" s="118">
        <v>0</v>
      </c>
      <c r="X29" s="118">
        <v>0</v>
      </c>
      <c r="Y29" s="118" t="s">
        <v>15</v>
      </c>
      <c r="Z29" s="130">
        <v>0</v>
      </c>
      <c r="AA29" s="203" t="s">
        <v>45</v>
      </c>
      <c r="AB29" s="134">
        <f t="shared" si="6"/>
        <v>36</v>
      </c>
      <c r="AC29" s="119">
        <f t="shared" si="7"/>
        <v>0</v>
      </c>
      <c r="AD29" s="119">
        <f t="shared" si="8"/>
        <v>6</v>
      </c>
      <c r="AE29" s="119">
        <v>6</v>
      </c>
      <c r="AF29" s="119">
        <v>0</v>
      </c>
      <c r="AG29" s="119">
        <f t="shared" si="9"/>
        <v>0</v>
      </c>
      <c r="AH29" s="119">
        <v>0</v>
      </c>
      <c r="AI29" s="119">
        <v>0</v>
      </c>
      <c r="AJ29" s="119">
        <v>20</v>
      </c>
      <c r="AK29" s="119">
        <v>0</v>
      </c>
      <c r="AL29" s="119">
        <v>3</v>
      </c>
      <c r="AM29" s="119">
        <v>0</v>
      </c>
      <c r="AN29" s="119">
        <v>3</v>
      </c>
      <c r="AO29" s="119">
        <v>0</v>
      </c>
      <c r="AP29" s="119">
        <v>4</v>
      </c>
      <c r="AQ29" s="135">
        <v>0</v>
      </c>
      <c r="AR29" s="203" t="s">
        <v>45</v>
      </c>
      <c r="AS29" s="134">
        <f t="shared" si="10"/>
        <v>0</v>
      </c>
      <c r="AT29" s="119">
        <f t="shared" si="11"/>
        <v>0</v>
      </c>
      <c r="AU29" s="119">
        <v>0</v>
      </c>
      <c r="AV29" s="119">
        <v>0</v>
      </c>
      <c r="AW29" s="119">
        <v>0</v>
      </c>
      <c r="AX29" s="119">
        <f t="shared" si="12"/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6"/>
      <c r="BN29" s="6"/>
      <c r="BO29" s="6"/>
      <c r="BP29" s="6"/>
      <c r="BQ29" s="6"/>
    </row>
    <row r="30" spans="1:69" s="12" customFormat="1" ht="24.95" customHeight="1" x14ac:dyDescent="0.25">
      <c r="A30" s="203" t="s">
        <v>46</v>
      </c>
      <c r="B30" s="125">
        <v>7</v>
      </c>
      <c r="C30" s="118">
        <v>5</v>
      </c>
      <c r="D30" s="118">
        <v>5</v>
      </c>
      <c r="E30" s="118">
        <v>4</v>
      </c>
      <c r="F30" s="118">
        <v>3</v>
      </c>
      <c r="G30" s="118">
        <v>4</v>
      </c>
      <c r="H30" s="118">
        <v>1</v>
      </c>
      <c r="I30" s="118">
        <v>80</v>
      </c>
      <c r="J30" s="118">
        <v>1</v>
      </c>
      <c r="K30" s="118">
        <v>42</v>
      </c>
      <c r="L30" s="118">
        <v>0</v>
      </c>
      <c r="M30" s="118">
        <v>0</v>
      </c>
      <c r="N30" s="118">
        <v>0</v>
      </c>
      <c r="O30" s="118">
        <f t="shared" si="4"/>
        <v>529</v>
      </c>
      <c r="P30" s="118">
        <v>182</v>
      </c>
      <c r="Q30" s="118">
        <v>347</v>
      </c>
      <c r="R30" s="118">
        <f t="shared" si="5"/>
        <v>494</v>
      </c>
      <c r="S30" s="118">
        <v>147</v>
      </c>
      <c r="T30" s="118">
        <v>347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30">
        <v>342</v>
      </c>
      <c r="AA30" s="203" t="s">
        <v>46</v>
      </c>
      <c r="AB30" s="134">
        <f t="shared" si="6"/>
        <v>177</v>
      </c>
      <c r="AC30" s="119">
        <f t="shared" si="7"/>
        <v>7</v>
      </c>
      <c r="AD30" s="119">
        <f t="shared" si="8"/>
        <v>26</v>
      </c>
      <c r="AE30" s="119">
        <v>23</v>
      </c>
      <c r="AF30" s="119">
        <v>3</v>
      </c>
      <c r="AG30" s="119">
        <f t="shared" si="9"/>
        <v>2</v>
      </c>
      <c r="AH30" s="119">
        <v>2</v>
      </c>
      <c r="AI30" s="119">
        <v>0</v>
      </c>
      <c r="AJ30" s="119">
        <v>108</v>
      </c>
      <c r="AK30" s="119">
        <v>0</v>
      </c>
      <c r="AL30" s="119">
        <v>11</v>
      </c>
      <c r="AM30" s="119">
        <v>1</v>
      </c>
      <c r="AN30" s="119">
        <v>15</v>
      </c>
      <c r="AO30" s="119">
        <v>2</v>
      </c>
      <c r="AP30" s="119">
        <v>17</v>
      </c>
      <c r="AQ30" s="135">
        <v>2</v>
      </c>
      <c r="AR30" s="203" t="s">
        <v>46</v>
      </c>
      <c r="AS30" s="134">
        <f t="shared" si="10"/>
        <v>16</v>
      </c>
      <c r="AT30" s="119">
        <f t="shared" si="11"/>
        <v>4</v>
      </c>
      <c r="AU30" s="119">
        <v>0</v>
      </c>
      <c r="AV30" s="119">
        <v>0</v>
      </c>
      <c r="AW30" s="119">
        <v>0</v>
      </c>
      <c r="AX30" s="119">
        <f t="shared" si="12"/>
        <v>0</v>
      </c>
      <c r="AY30" s="119">
        <v>0</v>
      </c>
      <c r="AZ30" s="119">
        <v>0</v>
      </c>
      <c r="BA30" s="119">
        <v>2</v>
      </c>
      <c r="BB30" s="119">
        <v>0</v>
      </c>
      <c r="BC30" s="119">
        <v>1</v>
      </c>
      <c r="BD30" s="119">
        <v>2</v>
      </c>
      <c r="BE30" s="119">
        <v>0</v>
      </c>
      <c r="BF30" s="119">
        <v>1</v>
      </c>
      <c r="BG30" s="119">
        <v>2</v>
      </c>
      <c r="BH30" s="119">
        <v>1</v>
      </c>
      <c r="BI30" s="119">
        <v>0</v>
      </c>
      <c r="BJ30" s="119">
        <v>11</v>
      </c>
      <c r="BK30" s="119">
        <v>0</v>
      </c>
      <c r="BL30" s="119">
        <v>0</v>
      </c>
      <c r="BM30" s="6"/>
      <c r="BN30" s="6"/>
      <c r="BO30" s="6"/>
      <c r="BP30" s="6"/>
      <c r="BQ30" s="6"/>
    </row>
    <row r="31" spans="1:69" ht="24.95" customHeight="1" x14ac:dyDescent="0.25">
      <c r="A31" s="203" t="s">
        <v>47</v>
      </c>
      <c r="B31" s="125">
        <v>8</v>
      </c>
      <c r="C31" s="118">
        <v>2</v>
      </c>
      <c r="D31" s="118">
        <v>2</v>
      </c>
      <c r="E31" s="118">
        <v>2</v>
      </c>
      <c r="F31" s="118">
        <v>0</v>
      </c>
      <c r="G31" s="118">
        <v>4</v>
      </c>
      <c r="H31" s="118">
        <v>2</v>
      </c>
      <c r="I31" s="118">
        <v>74</v>
      </c>
      <c r="J31" s="118">
        <v>4</v>
      </c>
      <c r="K31" s="118">
        <v>239</v>
      </c>
      <c r="L31" s="118">
        <v>0</v>
      </c>
      <c r="M31" s="118">
        <v>0</v>
      </c>
      <c r="N31" s="118">
        <v>0</v>
      </c>
      <c r="O31" s="118">
        <f t="shared" si="4"/>
        <v>117</v>
      </c>
      <c r="P31" s="118">
        <v>117</v>
      </c>
      <c r="Q31" s="118">
        <v>0</v>
      </c>
      <c r="R31" s="118">
        <f t="shared" si="5"/>
        <v>117</v>
      </c>
      <c r="S31" s="118">
        <v>117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30">
        <v>120</v>
      </c>
      <c r="AA31" s="203" t="s">
        <v>47</v>
      </c>
      <c r="AB31" s="134">
        <f t="shared" si="6"/>
        <v>116</v>
      </c>
      <c r="AC31" s="119">
        <f t="shared" si="7"/>
        <v>13</v>
      </c>
      <c r="AD31" s="119">
        <f t="shared" si="8"/>
        <v>25</v>
      </c>
      <c r="AE31" s="119">
        <v>25</v>
      </c>
      <c r="AF31" s="119">
        <v>0</v>
      </c>
      <c r="AG31" s="119">
        <f t="shared" si="9"/>
        <v>8</v>
      </c>
      <c r="AH31" s="119">
        <v>8</v>
      </c>
      <c r="AI31" s="119">
        <v>0</v>
      </c>
      <c r="AJ31" s="119">
        <v>47</v>
      </c>
      <c r="AK31" s="119">
        <v>0</v>
      </c>
      <c r="AL31" s="119">
        <v>8</v>
      </c>
      <c r="AM31" s="119">
        <v>0</v>
      </c>
      <c r="AN31" s="119">
        <v>30</v>
      </c>
      <c r="AO31" s="119">
        <v>5</v>
      </c>
      <c r="AP31" s="119">
        <v>6</v>
      </c>
      <c r="AQ31" s="135">
        <v>0</v>
      </c>
      <c r="AR31" s="203" t="s">
        <v>47</v>
      </c>
      <c r="AS31" s="134">
        <f t="shared" si="10"/>
        <v>39</v>
      </c>
      <c r="AT31" s="119">
        <f t="shared" si="11"/>
        <v>12</v>
      </c>
      <c r="AU31" s="119">
        <v>0</v>
      </c>
      <c r="AV31" s="119">
        <v>0</v>
      </c>
      <c r="AW31" s="119">
        <v>0</v>
      </c>
      <c r="AX31" s="119">
        <f t="shared" si="12"/>
        <v>1</v>
      </c>
      <c r="AY31" s="119">
        <v>1</v>
      </c>
      <c r="AZ31" s="119">
        <v>0</v>
      </c>
      <c r="BA31" s="119">
        <v>3</v>
      </c>
      <c r="BB31" s="119">
        <v>2</v>
      </c>
      <c r="BC31" s="119">
        <v>3</v>
      </c>
      <c r="BD31" s="119">
        <v>3</v>
      </c>
      <c r="BE31" s="119">
        <v>0</v>
      </c>
      <c r="BF31" s="119">
        <v>2</v>
      </c>
      <c r="BG31" s="119">
        <v>2</v>
      </c>
      <c r="BH31" s="119">
        <v>4</v>
      </c>
      <c r="BI31" s="119">
        <v>7</v>
      </c>
      <c r="BJ31" s="119">
        <v>24</v>
      </c>
      <c r="BK31" s="119">
        <v>0</v>
      </c>
      <c r="BL31" s="119">
        <v>0</v>
      </c>
    </row>
    <row r="32" spans="1:69" ht="24.95" customHeight="1" x14ac:dyDescent="0.25">
      <c r="A32" s="203" t="s">
        <v>48</v>
      </c>
      <c r="B32" s="125">
        <v>13</v>
      </c>
      <c r="C32" s="118">
        <v>3</v>
      </c>
      <c r="D32" s="118">
        <v>3</v>
      </c>
      <c r="E32" s="118">
        <v>3</v>
      </c>
      <c r="F32" s="118">
        <v>0</v>
      </c>
      <c r="G32" s="118">
        <v>3</v>
      </c>
      <c r="H32" s="118">
        <v>1</v>
      </c>
      <c r="I32" s="118">
        <v>28</v>
      </c>
      <c r="J32" s="118">
        <v>4</v>
      </c>
      <c r="K32" s="118">
        <v>200</v>
      </c>
      <c r="L32" s="118">
        <v>1</v>
      </c>
      <c r="M32" s="118">
        <v>44</v>
      </c>
      <c r="N32" s="118">
        <v>44</v>
      </c>
      <c r="O32" s="118">
        <f t="shared" si="4"/>
        <v>443</v>
      </c>
      <c r="P32" s="118">
        <v>148</v>
      </c>
      <c r="Q32" s="118">
        <v>295</v>
      </c>
      <c r="R32" s="118">
        <f t="shared" si="5"/>
        <v>333</v>
      </c>
      <c r="S32" s="118">
        <v>108</v>
      </c>
      <c r="T32" s="118">
        <v>225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30">
        <v>141</v>
      </c>
      <c r="AA32" s="203" t="s">
        <v>48</v>
      </c>
      <c r="AB32" s="134">
        <f t="shared" si="6"/>
        <v>167</v>
      </c>
      <c r="AC32" s="119">
        <f t="shared" si="7"/>
        <v>20</v>
      </c>
      <c r="AD32" s="119">
        <f t="shared" si="8"/>
        <v>26</v>
      </c>
      <c r="AE32" s="119">
        <v>26</v>
      </c>
      <c r="AF32" s="119">
        <v>0</v>
      </c>
      <c r="AG32" s="119">
        <f t="shared" si="9"/>
        <v>5</v>
      </c>
      <c r="AH32" s="119">
        <v>5</v>
      </c>
      <c r="AI32" s="119">
        <v>0</v>
      </c>
      <c r="AJ32" s="119">
        <v>87</v>
      </c>
      <c r="AK32" s="119">
        <v>3</v>
      </c>
      <c r="AL32" s="119">
        <v>17</v>
      </c>
      <c r="AM32" s="119">
        <v>3</v>
      </c>
      <c r="AN32" s="119">
        <v>22</v>
      </c>
      <c r="AO32" s="119">
        <v>4</v>
      </c>
      <c r="AP32" s="119">
        <v>15</v>
      </c>
      <c r="AQ32" s="135">
        <v>5</v>
      </c>
      <c r="AR32" s="203" t="s">
        <v>48</v>
      </c>
      <c r="AS32" s="134">
        <f t="shared" si="10"/>
        <v>40</v>
      </c>
      <c r="AT32" s="119">
        <f t="shared" si="11"/>
        <v>21</v>
      </c>
      <c r="AU32" s="119">
        <v>0</v>
      </c>
      <c r="AV32" s="119">
        <v>0</v>
      </c>
      <c r="AW32" s="119">
        <v>0</v>
      </c>
      <c r="AX32" s="119">
        <f t="shared" si="12"/>
        <v>4</v>
      </c>
      <c r="AY32" s="119">
        <v>2</v>
      </c>
      <c r="AZ32" s="119">
        <v>2</v>
      </c>
      <c r="BA32" s="119">
        <v>5</v>
      </c>
      <c r="BB32" s="119">
        <v>4</v>
      </c>
      <c r="BC32" s="119">
        <v>2</v>
      </c>
      <c r="BD32" s="119">
        <v>4</v>
      </c>
      <c r="BE32" s="119">
        <v>0</v>
      </c>
      <c r="BF32" s="119">
        <v>4</v>
      </c>
      <c r="BG32" s="119">
        <v>1</v>
      </c>
      <c r="BH32" s="119">
        <v>5</v>
      </c>
      <c r="BI32" s="119">
        <v>5</v>
      </c>
      <c r="BJ32" s="119">
        <v>20</v>
      </c>
      <c r="BK32" s="119">
        <v>7</v>
      </c>
      <c r="BL32" s="119">
        <v>0</v>
      </c>
    </row>
    <row r="33" spans="1:69" ht="24.95" customHeight="1" x14ac:dyDescent="0.25">
      <c r="A33" s="203" t="s">
        <v>49</v>
      </c>
      <c r="B33" s="125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f t="shared" si="4"/>
        <v>102</v>
      </c>
      <c r="P33" s="118">
        <v>30</v>
      </c>
      <c r="Q33" s="118">
        <v>72</v>
      </c>
      <c r="R33" s="118">
        <f t="shared" si="5"/>
        <v>96</v>
      </c>
      <c r="S33" s="118">
        <v>26</v>
      </c>
      <c r="T33" s="118">
        <v>70</v>
      </c>
      <c r="U33" s="118">
        <v>0</v>
      </c>
      <c r="V33" s="118">
        <v>0</v>
      </c>
      <c r="W33" s="118">
        <v>0</v>
      </c>
      <c r="X33" s="118">
        <v>0</v>
      </c>
      <c r="Y33" s="118"/>
      <c r="Z33" s="130">
        <v>55</v>
      </c>
      <c r="AA33" s="203" t="s">
        <v>49</v>
      </c>
      <c r="AB33" s="134">
        <f t="shared" si="6"/>
        <v>0</v>
      </c>
      <c r="AC33" s="119">
        <f t="shared" si="7"/>
        <v>0</v>
      </c>
      <c r="AD33" s="119">
        <f t="shared" si="8"/>
        <v>0</v>
      </c>
      <c r="AE33" s="119">
        <v>0</v>
      </c>
      <c r="AF33" s="119">
        <v>0</v>
      </c>
      <c r="AG33" s="119">
        <f t="shared" si="9"/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35">
        <v>0</v>
      </c>
      <c r="AR33" s="203" t="s">
        <v>49</v>
      </c>
      <c r="AS33" s="134">
        <f t="shared" si="10"/>
        <v>0</v>
      </c>
      <c r="AT33" s="119">
        <f t="shared" si="11"/>
        <v>0</v>
      </c>
      <c r="AU33" s="119">
        <v>0</v>
      </c>
      <c r="AV33" s="119">
        <v>0</v>
      </c>
      <c r="AW33" s="119">
        <v>0</v>
      </c>
      <c r="AX33" s="119">
        <f t="shared" si="12"/>
        <v>0</v>
      </c>
      <c r="AY33" s="119">
        <v>0</v>
      </c>
      <c r="AZ33" s="119">
        <v>0</v>
      </c>
      <c r="BA33" s="119">
        <v>0</v>
      </c>
      <c r="BB33" s="119">
        <v>0</v>
      </c>
      <c r="BC33" s="119">
        <v>0</v>
      </c>
      <c r="BD33" s="119">
        <v>0</v>
      </c>
      <c r="BE33" s="119">
        <v>0</v>
      </c>
      <c r="BF33" s="119">
        <v>0</v>
      </c>
      <c r="BG33" s="119">
        <v>0</v>
      </c>
      <c r="BH33" s="119">
        <v>0</v>
      </c>
      <c r="BI33" s="119">
        <v>0</v>
      </c>
      <c r="BJ33" s="119">
        <v>0</v>
      </c>
      <c r="BK33" s="119">
        <v>0</v>
      </c>
      <c r="BL33" s="119">
        <v>0</v>
      </c>
    </row>
    <row r="34" spans="1:69" ht="24.95" customHeight="1" x14ac:dyDescent="0.25">
      <c r="A34" s="204" t="s">
        <v>50</v>
      </c>
      <c r="B34" s="126">
        <v>1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f t="shared" si="4"/>
        <v>0</v>
      </c>
      <c r="P34" s="128">
        <v>0</v>
      </c>
      <c r="Q34" s="128">
        <v>0</v>
      </c>
      <c r="R34" s="120">
        <f t="shared" si="5"/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31">
        <v>0</v>
      </c>
      <c r="AA34" s="204" t="s">
        <v>50</v>
      </c>
      <c r="AB34" s="136">
        <f t="shared" si="6"/>
        <v>0</v>
      </c>
      <c r="AC34" s="121">
        <f t="shared" si="7"/>
        <v>0</v>
      </c>
      <c r="AD34" s="121">
        <f t="shared" si="8"/>
        <v>0</v>
      </c>
      <c r="AE34" s="121">
        <v>0</v>
      </c>
      <c r="AF34" s="121">
        <v>0</v>
      </c>
      <c r="AG34" s="121">
        <f t="shared" si="9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37">
        <v>0</v>
      </c>
      <c r="AR34" s="204" t="s">
        <v>50</v>
      </c>
      <c r="AS34" s="136">
        <f t="shared" si="10"/>
        <v>0</v>
      </c>
      <c r="AT34" s="121">
        <f t="shared" si="11"/>
        <v>0</v>
      </c>
      <c r="AU34" s="121">
        <v>0</v>
      </c>
      <c r="AV34" s="121">
        <v>0</v>
      </c>
      <c r="AW34" s="121">
        <v>0</v>
      </c>
      <c r="AX34" s="121">
        <f t="shared" si="12"/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</row>
    <row r="35" spans="1:69" s="5" customFormat="1" x14ac:dyDescent="0.25">
      <c r="A35" s="13"/>
      <c r="B35" s="13"/>
      <c r="C35" s="12"/>
      <c r="I35" s="13"/>
      <c r="J35" s="14"/>
      <c r="K35" s="12"/>
      <c r="M35" s="12"/>
      <c r="N35" s="3"/>
      <c r="O35" s="3"/>
      <c r="P35" s="15"/>
      <c r="R35" s="3"/>
      <c r="S35" s="3"/>
      <c r="T35" s="3"/>
      <c r="U35" s="3"/>
      <c r="V35" s="3"/>
      <c r="W35" s="3"/>
      <c r="X35" s="3"/>
      <c r="Y35" s="3"/>
      <c r="Z35" s="3"/>
      <c r="AA35" s="17"/>
      <c r="AB35" s="14"/>
      <c r="AD35" s="14"/>
      <c r="AE35" s="14"/>
      <c r="AF35" s="14"/>
      <c r="AH35" s="13"/>
      <c r="AJ35" s="13"/>
      <c r="AK35" s="14"/>
      <c r="AL35" s="14"/>
      <c r="AM35" s="13"/>
      <c r="AN35" s="13"/>
      <c r="AQ35" s="15"/>
      <c r="AR35" s="17" t="s">
        <v>24</v>
      </c>
      <c r="AS35" s="14"/>
      <c r="AT35" s="14" t="s">
        <v>51</v>
      </c>
      <c r="AV35" s="14"/>
      <c r="AW35" s="14"/>
      <c r="AY35" s="24" t="s">
        <v>52</v>
      </c>
      <c r="BA35" s="13"/>
      <c r="BB35" s="14"/>
      <c r="BD35" s="24" t="s">
        <v>53</v>
      </c>
      <c r="BE35" s="24"/>
      <c r="BI35" s="24"/>
      <c r="BJ35" s="24"/>
      <c r="BK35" s="24"/>
      <c r="BL35" s="37" t="s">
        <v>54</v>
      </c>
      <c r="BM35" s="3"/>
      <c r="BN35" s="3"/>
      <c r="BO35" s="3"/>
      <c r="BP35" s="3"/>
      <c r="BQ35" s="3"/>
    </row>
    <row r="36" spans="1:69" s="5" customFormat="1" ht="16.5" customHeight="1" x14ac:dyDescent="0.25">
      <c r="A36" s="38"/>
      <c r="B36" s="14"/>
      <c r="C36" s="14"/>
      <c r="I36" s="13"/>
      <c r="J36" s="14"/>
      <c r="K36" s="13"/>
      <c r="L36" s="13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B36" s="16"/>
      <c r="AC36" s="13"/>
      <c r="AD36" s="14"/>
      <c r="AE36" s="14"/>
      <c r="AF36" s="14"/>
      <c r="AH36" s="13"/>
      <c r="AJ36" s="13"/>
      <c r="AK36" s="14"/>
      <c r="AL36" s="14"/>
      <c r="AM36" s="13"/>
      <c r="AN36" s="13"/>
      <c r="AO36" s="14"/>
      <c r="AP36" s="14"/>
      <c r="AQ36" s="14"/>
      <c r="AS36" s="16"/>
      <c r="AT36" s="13"/>
      <c r="AU36" s="14"/>
      <c r="AV36" s="14"/>
      <c r="AW36" s="14"/>
      <c r="AY36" s="13" t="s">
        <v>14</v>
      </c>
      <c r="BA36" s="13"/>
      <c r="BB36" s="14"/>
      <c r="BD36" s="14"/>
      <c r="BE36" s="13"/>
      <c r="BF36" s="14"/>
      <c r="BG36" s="14"/>
      <c r="BH36" s="14"/>
      <c r="BI36" s="14"/>
      <c r="BJ36" s="14"/>
      <c r="BK36" s="14"/>
      <c r="BL36" s="14"/>
      <c r="BM36" s="3"/>
      <c r="BN36" s="3"/>
      <c r="BO36" s="3"/>
      <c r="BP36" s="3"/>
      <c r="BQ36" s="3"/>
    </row>
    <row r="37" spans="1:69" s="5" customFormat="1" ht="16.5" customHeight="1" x14ac:dyDescent="0.25">
      <c r="A37" s="12"/>
      <c r="B37" s="12"/>
      <c r="C37" s="12"/>
      <c r="D37" s="12"/>
      <c r="E37" s="12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9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9" t="s">
        <v>770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s="5" customFormat="1" ht="16.149999999999999" customHeight="1" x14ac:dyDescent="0.25">
      <c r="A38" s="12"/>
      <c r="B38" s="12"/>
      <c r="C38" s="12"/>
      <c r="D38" s="12"/>
      <c r="E38" s="12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28" t="s">
        <v>771</v>
      </c>
      <c r="AS38" s="329"/>
      <c r="AT38" s="329"/>
      <c r="AU38" s="329"/>
      <c r="AV38" s="329"/>
      <c r="AW38" s="329"/>
      <c r="AX38" s="329"/>
      <c r="AY38" s="329"/>
      <c r="AZ38" s="329"/>
      <c r="BA38" s="329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</row>
  </sheetData>
  <mergeCells count="110">
    <mergeCell ref="Y1:Z1"/>
    <mergeCell ref="AP1:AQ1"/>
    <mergeCell ref="BK1:BL1"/>
    <mergeCell ref="Y2:Z2"/>
    <mergeCell ref="AP2:AQ2"/>
    <mergeCell ref="BK2:BL2"/>
    <mergeCell ref="A3:Z3"/>
    <mergeCell ref="AA3:AQ3"/>
    <mergeCell ref="AR3:BL3"/>
    <mergeCell ref="A4:Z4"/>
    <mergeCell ref="AA4:AQ4"/>
    <mergeCell ref="AR4:BL4"/>
    <mergeCell ref="B5:W5"/>
    <mergeCell ref="AA5:AQ5"/>
    <mergeCell ref="AR5:BL5"/>
    <mergeCell ref="A6:A11"/>
    <mergeCell ref="B6:N7"/>
    <mergeCell ref="O6:Z7"/>
    <mergeCell ref="AA6:AA11"/>
    <mergeCell ref="AB6:AQ6"/>
    <mergeCell ref="AR6:AR11"/>
    <mergeCell ref="AS6:BL6"/>
    <mergeCell ref="AB7:AQ7"/>
    <mergeCell ref="AS7:BL7"/>
    <mergeCell ref="B8:B11"/>
    <mergeCell ref="C8:C11"/>
    <mergeCell ref="D8:D11"/>
    <mergeCell ref="E8:E11"/>
    <mergeCell ref="F8:F11"/>
    <mergeCell ref="G8:G11"/>
    <mergeCell ref="H8:I9"/>
    <mergeCell ref="J8:K9"/>
    <mergeCell ref="L8:N9"/>
    <mergeCell ref="O8:U8"/>
    <mergeCell ref="V8:Y8"/>
    <mergeCell ref="Z8:Z11"/>
    <mergeCell ref="AB8:AC8"/>
    <mergeCell ref="AD8:AI8"/>
    <mergeCell ref="AD9:AF9"/>
    <mergeCell ref="AG9:AI9"/>
    <mergeCell ref="N10:N11"/>
    <mergeCell ref="O10:O11"/>
    <mergeCell ref="O9:Q9"/>
    <mergeCell ref="R9:T9"/>
    <mergeCell ref="U9:U11"/>
    <mergeCell ref="V9:V11"/>
    <mergeCell ref="W9:W11"/>
    <mergeCell ref="X9:X11"/>
    <mergeCell ref="Y9:Y11"/>
    <mergeCell ref="AB9:AB11"/>
    <mergeCell ref="AC9:AC11"/>
    <mergeCell ref="S10:S11"/>
    <mergeCell ref="T10:T11"/>
    <mergeCell ref="AD10:AD11"/>
    <mergeCell ref="AE10:AE11"/>
    <mergeCell ref="AF10:AF11"/>
    <mergeCell ref="AG10:AG11"/>
    <mergeCell ref="AJ8:AK8"/>
    <mergeCell ref="AL8:AM8"/>
    <mergeCell ref="AN8:AO8"/>
    <mergeCell ref="AP8:AQ8"/>
    <mergeCell ref="AS8:AT8"/>
    <mergeCell ref="AU8:AZ8"/>
    <mergeCell ref="BA8:BB8"/>
    <mergeCell ref="BC8:BD8"/>
    <mergeCell ref="BE8:BF8"/>
    <mergeCell ref="BL8:BL11"/>
    <mergeCell ref="BG9:BG11"/>
    <mergeCell ref="BH9:BH11"/>
    <mergeCell ref="BI9:BI11"/>
    <mergeCell ref="BJ9:BJ11"/>
    <mergeCell ref="BE9:BE11"/>
    <mergeCell ref="BF9:BF11"/>
    <mergeCell ref="BG8:BH8"/>
    <mergeCell ref="BI8:BJ8"/>
    <mergeCell ref="AL9:AL11"/>
    <mergeCell ref="AM9:AM11"/>
    <mergeCell ref="AN9:AN11"/>
    <mergeCell ref="AO9:AO11"/>
    <mergeCell ref="AT9:AT11"/>
    <mergeCell ref="AU9:AW9"/>
    <mergeCell ref="BK8:BK11"/>
    <mergeCell ref="BA9:BA11"/>
    <mergeCell ref="BB9:BB11"/>
    <mergeCell ref="BC9:BC11"/>
    <mergeCell ref="BD9:BD11"/>
    <mergeCell ref="AX9:AZ9"/>
    <mergeCell ref="AV10:AV11"/>
    <mergeCell ref="AW10:AW11"/>
    <mergeCell ref="AX10:AX11"/>
    <mergeCell ref="AY10:AY11"/>
    <mergeCell ref="AZ10:AZ11"/>
    <mergeCell ref="AR38:BA39"/>
    <mergeCell ref="H10:H11"/>
    <mergeCell ref="I10:I11"/>
    <mergeCell ref="J10:J11"/>
    <mergeCell ref="K10:K11"/>
    <mergeCell ref="L10:L11"/>
    <mergeCell ref="M10:M11"/>
    <mergeCell ref="P10:P11"/>
    <mergeCell ref="Q10:Q11"/>
    <mergeCell ref="R10:R11"/>
    <mergeCell ref="AH10:AH11"/>
    <mergeCell ref="AI10:AI11"/>
    <mergeCell ref="AU10:AU11"/>
    <mergeCell ref="AP9:AP11"/>
    <mergeCell ref="AQ9:AQ11"/>
    <mergeCell ref="AS9:AS11"/>
    <mergeCell ref="AJ9:AJ11"/>
    <mergeCell ref="AK9:AK11"/>
  </mergeCells>
  <phoneticPr fontId="8" type="noConversion"/>
  <printOptions horizontalCentered="1"/>
  <pageMargins left="0.78740157480314965" right="0.78740157480314965" top="1.1811023622047245" bottom="0.78740157480314965" header="0.51181102362204722" footer="0.51181102362204722"/>
  <pageSetup paperSize="8" scale="85" firstPageNumber="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40"/>
  <sheetViews>
    <sheetView zoomScale="70" zoomScaleNormal="70" workbookViewId="0">
      <selection activeCell="A3" sqref="A3:Z3"/>
    </sheetView>
  </sheetViews>
  <sheetFormatPr defaultColWidth="9" defaultRowHeight="16.5" x14ac:dyDescent="0.25"/>
  <cols>
    <col min="1" max="1" width="19.5" style="11" customWidth="1"/>
    <col min="2" max="3" width="12.25" style="31" customWidth="1"/>
    <col min="4" max="4" width="12.25" style="32" customWidth="1"/>
    <col min="5" max="26" width="12.25" style="31" customWidth="1"/>
    <col min="27" max="27" width="19.5" style="27" customWidth="1"/>
    <col min="28" max="43" width="12.25" style="31" customWidth="1"/>
    <col min="44" max="44" width="19.5" style="27" customWidth="1"/>
    <col min="45" max="64" width="12.25" style="31" customWidth="1"/>
    <col min="65" max="69" width="9" style="31"/>
    <col min="70" max="16384" width="9" style="27"/>
  </cols>
  <sheetData>
    <row r="1" spans="1:69" s="8" customFormat="1" ht="21.95" customHeight="1" x14ac:dyDescent="0.25">
      <c r="A1" s="101" t="s">
        <v>261</v>
      </c>
      <c r="B1" s="7"/>
      <c r="C1" s="7"/>
      <c r="D1" s="5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  <c r="W1" s="9"/>
      <c r="X1" s="41" t="s">
        <v>735</v>
      </c>
      <c r="Y1" s="253" t="s">
        <v>736</v>
      </c>
      <c r="Z1" s="255"/>
      <c r="AA1" s="101" t="s">
        <v>261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41" t="s">
        <v>737</v>
      </c>
      <c r="AP1" s="253" t="s">
        <v>736</v>
      </c>
      <c r="AQ1" s="255"/>
      <c r="AR1" s="101" t="s">
        <v>261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1" t="s">
        <v>737</v>
      </c>
      <c r="BK1" s="253" t="s">
        <v>736</v>
      </c>
      <c r="BL1" s="255"/>
      <c r="BM1" s="7"/>
      <c r="BN1" s="7"/>
      <c r="BO1" s="7"/>
      <c r="BP1" s="7"/>
      <c r="BQ1" s="7"/>
    </row>
    <row r="2" spans="1:69" s="8" customFormat="1" ht="21.95" customHeight="1" x14ac:dyDescent="0.25">
      <c r="A2" s="201" t="s">
        <v>747</v>
      </c>
      <c r="B2" s="47" t="s">
        <v>738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"/>
      <c r="T2" s="67"/>
      <c r="U2" s="67"/>
      <c r="V2" s="67"/>
      <c r="W2" s="67"/>
      <c r="X2" s="41" t="s">
        <v>190</v>
      </c>
      <c r="Y2" s="253" t="s">
        <v>26</v>
      </c>
      <c r="Z2" s="255"/>
      <c r="AA2" s="201" t="s">
        <v>747</v>
      </c>
      <c r="AB2" s="47" t="s">
        <v>739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1" t="s">
        <v>740</v>
      </c>
      <c r="AP2" s="253" t="s">
        <v>27</v>
      </c>
      <c r="AQ2" s="255"/>
      <c r="AR2" s="201" t="s">
        <v>747</v>
      </c>
      <c r="AS2" s="47" t="s">
        <v>731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1" t="s">
        <v>740</v>
      </c>
      <c r="BK2" s="253" t="s">
        <v>27</v>
      </c>
      <c r="BL2" s="255"/>
      <c r="BM2" s="7"/>
      <c r="BN2" s="7"/>
      <c r="BO2" s="7"/>
      <c r="BP2" s="7"/>
      <c r="BQ2" s="7"/>
    </row>
    <row r="3" spans="1:69" ht="30" customHeight="1" x14ac:dyDescent="0.25">
      <c r="A3" s="295" t="s">
        <v>258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  <c r="U3" s="297"/>
      <c r="V3" s="297"/>
      <c r="W3" s="297"/>
      <c r="X3" s="297"/>
      <c r="Y3" s="297"/>
      <c r="Z3" s="298"/>
      <c r="AA3" s="295" t="s">
        <v>183</v>
      </c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9"/>
      <c r="AR3" s="267" t="s">
        <v>185</v>
      </c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</row>
    <row r="4" spans="1:69" ht="26.1" customHeight="1" x14ac:dyDescent="0.25">
      <c r="A4" s="300" t="s">
        <v>257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0" t="s">
        <v>184</v>
      </c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2"/>
      <c r="AR4" s="300" t="s">
        <v>186</v>
      </c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69" ht="20.100000000000001" customHeight="1" x14ac:dyDescent="0.25">
      <c r="A5" s="39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3"/>
      <c r="Y5" s="33"/>
      <c r="Z5" s="40" t="s">
        <v>17</v>
      </c>
      <c r="AA5" s="304" t="s">
        <v>18</v>
      </c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6"/>
      <c r="AR5" s="304" t="s">
        <v>18</v>
      </c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</row>
    <row r="6" spans="1:69" s="12" customFormat="1" ht="20.100000000000001" customHeight="1" x14ac:dyDescent="0.25">
      <c r="A6" s="279" t="s">
        <v>233</v>
      </c>
      <c r="B6" s="272" t="s">
        <v>234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8" t="s">
        <v>235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0" t="s">
        <v>233</v>
      </c>
      <c r="AB6" s="253" t="s">
        <v>236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307" t="s">
        <v>237</v>
      </c>
      <c r="AS6" s="310" t="s">
        <v>238</v>
      </c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6"/>
      <c r="BN6" s="6"/>
      <c r="BO6" s="6"/>
      <c r="BP6" s="6"/>
      <c r="BQ6" s="6"/>
    </row>
    <row r="7" spans="1:69" s="12" customFormat="1" ht="20.100000000000001" customHeight="1" x14ac:dyDescent="0.25">
      <c r="A7" s="280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1"/>
      <c r="AB7" s="253" t="s">
        <v>239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308"/>
      <c r="AS7" s="310" t="s">
        <v>218</v>
      </c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6"/>
      <c r="BN7" s="6"/>
      <c r="BO7" s="6"/>
      <c r="BP7" s="6"/>
      <c r="BQ7" s="6"/>
    </row>
    <row r="8" spans="1:69" s="12" customFormat="1" ht="22.5" customHeight="1" x14ac:dyDescent="0.25">
      <c r="A8" s="280"/>
      <c r="B8" s="235" t="s">
        <v>240</v>
      </c>
      <c r="C8" s="235" t="s">
        <v>241</v>
      </c>
      <c r="D8" s="235" t="s">
        <v>242</v>
      </c>
      <c r="E8" s="235" t="s">
        <v>243</v>
      </c>
      <c r="F8" s="235" t="s">
        <v>244</v>
      </c>
      <c r="G8" s="235" t="s">
        <v>245</v>
      </c>
      <c r="H8" s="285" t="s">
        <v>246</v>
      </c>
      <c r="I8" s="292"/>
      <c r="J8" s="285" t="s">
        <v>247</v>
      </c>
      <c r="K8" s="282"/>
      <c r="L8" s="285" t="s">
        <v>248</v>
      </c>
      <c r="M8" s="282"/>
      <c r="N8" s="286"/>
      <c r="O8" s="253" t="s">
        <v>249</v>
      </c>
      <c r="P8" s="254"/>
      <c r="Q8" s="254"/>
      <c r="R8" s="254"/>
      <c r="S8" s="254"/>
      <c r="T8" s="254"/>
      <c r="U8" s="255"/>
      <c r="V8" s="310" t="s">
        <v>799</v>
      </c>
      <c r="W8" s="254"/>
      <c r="X8" s="288"/>
      <c r="Y8" s="289"/>
      <c r="Z8" s="245" t="s">
        <v>250</v>
      </c>
      <c r="AA8" s="271"/>
      <c r="AB8" s="256" t="s">
        <v>251</v>
      </c>
      <c r="AC8" s="257"/>
      <c r="AD8" s="237" t="s">
        <v>252</v>
      </c>
      <c r="AE8" s="237"/>
      <c r="AF8" s="237"/>
      <c r="AG8" s="237"/>
      <c r="AH8" s="237"/>
      <c r="AI8" s="237"/>
      <c r="AJ8" s="249" t="s">
        <v>253</v>
      </c>
      <c r="AK8" s="249"/>
      <c r="AL8" s="249" t="s">
        <v>254</v>
      </c>
      <c r="AM8" s="249"/>
      <c r="AN8" s="249" t="s">
        <v>255</v>
      </c>
      <c r="AO8" s="249"/>
      <c r="AP8" s="249" t="s">
        <v>156</v>
      </c>
      <c r="AQ8" s="321"/>
      <c r="AR8" s="308"/>
      <c r="AS8" s="310" t="s">
        <v>1</v>
      </c>
      <c r="AT8" s="312"/>
      <c r="AU8" s="310" t="s">
        <v>7</v>
      </c>
      <c r="AV8" s="311"/>
      <c r="AW8" s="311"/>
      <c r="AX8" s="311"/>
      <c r="AY8" s="311"/>
      <c r="AZ8" s="312"/>
      <c r="BA8" s="317" t="s">
        <v>2</v>
      </c>
      <c r="BB8" s="318"/>
      <c r="BC8" s="317" t="s">
        <v>8</v>
      </c>
      <c r="BD8" s="318"/>
      <c r="BE8" s="317" t="s">
        <v>19</v>
      </c>
      <c r="BF8" s="318"/>
      <c r="BG8" s="317" t="s">
        <v>9</v>
      </c>
      <c r="BH8" s="318"/>
      <c r="BI8" s="317" t="s">
        <v>20</v>
      </c>
      <c r="BJ8" s="318"/>
      <c r="BK8" s="319" t="s">
        <v>22</v>
      </c>
      <c r="BL8" s="313" t="s">
        <v>23</v>
      </c>
      <c r="BM8" s="6"/>
      <c r="BN8" s="6"/>
      <c r="BO8" s="6"/>
      <c r="BP8" s="6"/>
      <c r="BQ8" s="6"/>
    </row>
    <row r="9" spans="1:69" s="12" customFormat="1" ht="22.5" customHeight="1" x14ac:dyDescent="0.25">
      <c r="A9" s="280"/>
      <c r="B9" s="235"/>
      <c r="C9" s="235"/>
      <c r="D9" s="235"/>
      <c r="E9" s="235"/>
      <c r="F9" s="235"/>
      <c r="G9" s="235"/>
      <c r="H9" s="293"/>
      <c r="I9" s="294"/>
      <c r="J9" s="283"/>
      <c r="K9" s="284"/>
      <c r="L9" s="283"/>
      <c r="M9" s="284"/>
      <c r="N9" s="287"/>
      <c r="O9" s="253" t="s">
        <v>59</v>
      </c>
      <c r="P9" s="254"/>
      <c r="Q9" s="255"/>
      <c r="R9" s="253" t="s">
        <v>60</v>
      </c>
      <c r="S9" s="254"/>
      <c r="T9" s="255"/>
      <c r="U9" s="245" t="s">
        <v>61</v>
      </c>
      <c r="V9" s="236" t="s">
        <v>165</v>
      </c>
      <c r="W9" s="236" t="s">
        <v>166</v>
      </c>
      <c r="X9" s="236" t="s">
        <v>256</v>
      </c>
      <c r="Y9" s="316" t="s">
        <v>800</v>
      </c>
      <c r="Z9" s="244"/>
      <c r="AA9" s="271"/>
      <c r="AB9" s="235" t="s">
        <v>83</v>
      </c>
      <c r="AC9" s="235" t="s">
        <v>69</v>
      </c>
      <c r="AD9" s="237" t="s">
        <v>95</v>
      </c>
      <c r="AE9" s="237"/>
      <c r="AF9" s="237"/>
      <c r="AG9" s="237" t="s">
        <v>96</v>
      </c>
      <c r="AH9" s="237"/>
      <c r="AI9" s="237"/>
      <c r="AJ9" s="235" t="s">
        <v>83</v>
      </c>
      <c r="AK9" s="235" t="s">
        <v>84</v>
      </c>
      <c r="AL9" s="235" t="s">
        <v>66</v>
      </c>
      <c r="AM9" s="235" t="s">
        <v>84</v>
      </c>
      <c r="AN9" s="235" t="s">
        <v>66</v>
      </c>
      <c r="AO9" s="235" t="s">
        <v>84</v>
      </c>
      <c r="AP9" s="235" t="s">
        <v>83</v>
      </c>
      <c r="AQ9" s="325" t="s">
        <v>69</v>
      </c>
      <c r="AR9" s="308"/>
      <c r="AS9" s="316" t="s">
        <v>10</v>
      </c>
      <c r="AT9" s="316" t="s">
        <v>11</v>
      </c>
      <c r="AU9" s="310" t="s">
        <v>3</v>
      </c>
      <c r="AV9" s="311"/>
      <c r="AW9" s="312"/>
      <c r="AX9" s="310" t="s">
        <v>4</v>
      </c>
      <c r="AY9" s="311"/>
      <c r="AZ9" s="312"/>
      <c r="BA9" s="316" t="s">
        <v>10</v>
      </c>
      <c r="BB9" s="316" t="s">
        <v>11</v>
      </c>
      <c r="BC9" s="316" t="s">
        <v>10</v>
      </c>
      <c r="BD9" s="316" t="s">
        <v>11</v>
      </c>
      <c r="BE9" s="316" t="s">
        <v>10</v>
      </c>
      <c r="BF9" s="316" t="s">
        <v>11</v>
      </c>
      <c r="BG9" s="316" t="s">
        <v>10</v>
      </c>
      <c r="BH9" s="316" t="s">
        <v>11</v>
      </c>
      <c r="BI9" s="323" t="s">
        <v>56</v>
      </c>
      <c r="BJ9" s="319" t="s">
        <v>57</v>
      </c>
      <c r="BK9" s="320"/>
      <c r="BL9" s="314" t="s">
        <v>11</v>
      </c>
      <c r="BM9" s="6"/>
      <c r="BN9" s="6"/>
      <c r="BO9" s="6"/>
      <c r="BP9" s="6"/>
      <c r="BQ9" s="6"/>
    </row>
    <row r="10" spans="1:69" s="12" customFormat="1" ht="75" customHeight="1" x14ac:dyDescent="0.25">
      <c r="A10" s="280"/>
      <c r="B10" s="235"/>
      <c r="C10" s="235"/>
      <c r="D10" s="235"/>
      <c r="E10" s="235"/>
      <c r="F10" s="235"/>
      <c r="G10" s="235"/>
      <c r="H10" s="236" t="s">
        <v>97</v>
      </c>
      <c r="I10" s="245" t="s">
        <v>115</v>
      </c>
      <c r="J10" s="236" t="s">
        <v>97</v>
      </c>
      <c r="K10" s="245" t="s">
        <v>115</v>
      </c>
      <c r="L10" s="236" t="s">
        <v>72</v>
      </c>
      <c r="M10" s="245" t="s">
        <v>116</v>
      </c>
      <c r="N10" s="245" t="s">
        <v>85</v>
      </c>
      <c r="O10" s="236" t="s">
        <v>117</v>
      </c>
      <c r="P10" s="236" t="s">
        <v>119</v>
      </c>
      <c r="Q10" s="247" t="s">
        <v>75</v>
      </c>
      <c r="R10" s="236" t="s">
        <v>117</v>
      </c>
      <c r="S10" s="236" t="s">
        <v>99</v>
      </c>
      <c r="T10" s="236" t="s">
        <v>76</v>
      </c>
      <c r="U10" s="244"/>
      <c r="V10" s="244"/>
      <c r="W10" s="244"/>
      <c r="X10" s="244"/>
      <c r="Y10" s="244"/>
      <c r="Z10" s="244"/>
      <c r="AA10" s="271"/>
      <c r="AB10" s="235"/>
      <c r="AC10" s="235"/>
      <c r="AD10" s="236" t="s">
        <v>100</v>
      </c>
      <c r="AE10" s="236" t="s">
        <v>120</v>
      </c>
      <c r="AF10" s="236" t="s">
        <v>86</v>
      </c>
      <c r="AG10" s="236" t="s">
        <v>100</v>
      </c>
      <c r="AH10" s="236" t="s">
        <v>120</v>
      </c>
      <c r="AI10" s="236" t="s">
        <v>86</v>
      </c>
      <c r="AJ10" s="235"/>
      <c r="AK10" s="235"/>
      <c r="AL10" s="235"/>
      <c r="AM10" s="235"/>
      <c r="AN10" s="235"/>
      <c r="AO10" s="235"/>
      <c r="AP10" s="235"/>
      <c r="AQ10" s="325"/>
      <c r="AR10" s="308"/>
      <c r="AS10" s="322"/>
      <c r="AT10" s="322"/>
      <c r="AU10" s="316" t="s">
        <v>12</v>
      </c>
      <c r="AV10" s="316" t="s">
        <v>13</v>
      </c>
      <c r="AW10" s="316" t="s">
        <v>5</v>
      </c>
      <c r="AX10" s="316" t="s">
        <v>12</v>
      </c>
      <c r="AY10" s="316" t="s">
        <v>13</v>
      </c>
      <c r="AZ10" s="316" t="s">
        <v>5</v>
      </c>
      <c r="BA10" s="322"/>
      <c r="BB10" s="322"/>
      <c r="BC10" s="322"/>
      <c r="BD10" s="322"/>
      <c r="BE10" s="322"/>
      <c r="BF10" s="322"/>
      <c r="BG10" s="322"/>
      <c r="BH10" s="322"/>
      <c r="BI10" s="324"/>
      <c r="BJ10" s="320"/>
      <c r="BK10" s="320"/>
      <c r="BL10" s="314"/>
      <c r="BM10" s="6"/>
      <c r="BN10" s="6"/>
      <c r="BO10" s="6"/>
      <c r="BP10" s="6"/>
      <c r="BQ10" s="6"/>
    </row>
    <row r="11" spans="1:69" s="12" customFormat="1" ht="75" customHeight="1" x14ac:dyDescent="0.25">
      <c r="A11" s="259"/>
      <c r="B11" s="236"/>
      <c r="C11" s="236"/>
      <c r="D11" s="236"/>
      <c r="E11" s="236"/>
      <c r="F11" s="236"/>
      <c r="G11" s="236"/>
      <c r="H11" s="244"/>
      <c r="I11" s="246"/>
      <c r="J11" s="244"/>
      <c r="K11" s="246"/>
      <c r="L11" s="244"/>
      <c r="M11" s="246"/>
      <c r="N11" s="246"/>
      <c r="O11" s="244"/>
      <c r="P11" s="244"/>
      <c r="Q11" s="248"/>
      <c r="R11" s="244"/>
      <c r="S11" s="244"/>
      <c r="T11" s="244"/>
      <c r="U11" s="244"/>
      <c r="V11" s="244"/>
      <c r="W11" s="244"/>
      <c r="X11" s="244"/>
      <c r="Y11" s="244"/>
      <c r="Z11" s="244"/>
      <c r="AA11" s="257"/>
      <c r="AB11" s="236"/>
      <c r="AC11" s="236"/>
      <c r="AD11" s="244"/>
      <c r="AE11" s="244"/>
      <c r="AF11" s="244"/>
      <c r="AG11" s="244"/>
      <c r="AH11" s="244"/>
      <c r="AI11" s="244"/>
      <c r="AJ11" s="236"/>
      <c r="AK11" s="236"/>
      <c r="AL11" s="236"/>
      <c r="AM11" s="236"/>
      <c r="AN11" s="236"/>
      <c r="AO11" s="236"/>
      <c r="AP11" s="236"/>
      <c r="AQ11" s="247"/>
      <c r="AR11" s="309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4"/>
      <c r="BJ11" s="320"/>
      <c r="BK11" s="320"/>
      <c r="BL11" s="315"/>
      <c r="BM11" s="6"/>
      <c r="BN11" s="6"/>
      <c r="BO11" s="6"/>
      <c r="BP11" s="6"/>
      <c r="BQ11" s="6"/>
    </row>
    <row r="12" spans="1:69" s="12" customFormat="1" ht="24.95" customHeight="1" x14ac:dyDescent="0.25">
      <c r="A12" s="205" t="s">
        <v>182</v>
      </c>
      <c r="B12" s="124">
        <f t="shared" ref="B12:Q12" si="0">SUM(B13:B34)</f>
        <v>515</v>
      </c>
      <c r="C12" s="122">
        <f t="shared" si="0"/>
        <v>105</v>
      </c>
      <c r="D12" s="122">
        <f t="shared" si="0"/>
        <v>128</v>
      </c>
      <c r="E12" s="122">
        <f t="shared" si="0"/>
        <v>104</v>
      </c>
      <c r="F12" s="122">
        <f t="shared" si="0"/>
        <v>73</v>
      </c>
      <c r="G12" s="122">
        <f t="shared" si="0"/>
        <v>112</v>
      </c>
      <c r="H12" s="122">
        <f t="shared" si="0"/>
        <v>68</v>
      </c>
      <c r="I12" s="122">
        <f t="shared" si="0"/>
        <v>3308</v>
      </c>
      <c r="J12" s="122">
        <f t="shared" si="0"/>
        <v>154</v>
      </c>
      <c r="K12" s="122">
        <f t="shared" si="0"/>
        <v>6650</v>
      </c>
      <c r="L12" s="122">
        <f t="shared" si="0"/>
        <v>48</v>
      </c>
      <c r="M12" s="122">
        <f t="shared" si="0"/>
        <v>5335</v>
      </c>
      <c r="N12" s="122">
        <f t="shared" si="0"/>
        <v>4650</v>
      </c>
      <c r="O12" s="122">
        <f t="shared" si="0"/>
        <v>22656</v>
      </c>
      <c r="P12" s="122">
        <f t="shared" si="0"/>
        <v>8240</v>
      </c>
      <c r="Q12" s="122">
        <f t="shared" si="0"/>
        <v>14416</v>
      </c>
      <c r="R12" s="122">
        <f t="shared" ref="R12:Z12" si="1">SUM(R13:R34)</f>
        <v>20930</v>
      </c>
      <c r="S12" s="122">
        <f t="shared" si="1"/>
        <v>7381</v>
      </c>
      <c r="T12" s="122">
        <f t="shared" si="1"/>
        <v>13549</v>
      </c>
      <c r="U12" s="122">
        <f t="shared" si="1"/>
        <v>99</v>
      </c>
      <c r="V12" s="122">
        <f t="shared" si="1"/>
        <v>917</v>
      </c>
      <c r="W12" s="122">
        <f t="shared" si="1"/>
        <v>492</v>
      </c>
      <c r="X12" s="122">
        <f t="shared" si="1"/>
        <v>802</v>
      </c>
      <c r="Y12" s="122">
        <f t="shared" si="1"/>
        <v>378</v>
      </c>
      <c r="Z12" s="129">
        <f t="shared" si="1"/>
        <v>6250</v>
      </c>
      <c r="AA12" s="205" t="s">
        <v>182</v>
      </c>
      <c r="AB12" s="132">
        <f t="shared" ref="AB12:AQ12" si="2">SUM(AB13:AB34)</f>
        <v>9597</v>
      </c>
      <c r="AC12" s="123">
        <f t="shared" si="2"/>
        <v>725</v>
      </c>
      <c r="AD12" s="123">
        <f t="shared" si="2"/>
        <v>1800</v>
      </c>
      <c r="AE12" s="123">
        <f t="shared" si="2"/>
        <v>1545</v>
      </c>
      <c r="AF12" s="123">
        <f t="shared" si="2"/>
        <v>255</v>
      </c>
      <c r="AG12" s="123">
        <f t="shared" si="2"/>
        <v>479</v>
      </c>
      <c r="AH12" s="123">
        <f t="shared" si="2"/>
        <v>448</v>
      </c>
      <c r="AI12" s="123">
        <f t="shared" si="2"/>
        <v>31</v>
      </c>
      <c r="AJ12" s="123">
        <f t="shared" si="2"/>
        <v>5554</v>
      </c>
      <c r="AK12" s="123">
        <f t="shared" si="2"/>
        <v>63</v>
      </c>
      <c r="AL12" s="123">
        <f t="shared" si="2"/>
        <v>589</v>
      </c>
      <c r="AM12" s="123">
        <f t="shared" si="2"/>
        <v>23</v>
      </c>
      <c r="AN12" s="123">
        <f t="shared" si="2"/>
        <v>812</v>
      </c>
      <c r="AO12" s="123">
        <f t="shared" si="2"/>
        <v>139</v>
      </c>
      <c r="AP12" s="123">
        <f t="shared" si="2"/>
        <v>842</v>
      </c>
      <c r="AQ12" s="133">
        <f t="shared" si="2"/>
        <v>21</v>
      </c>
      <c r="AR12" s="205" t="s">
        <v>182</v>
      </c>
      <c r="AS12" s="132">
        <f>SUM(AS13:AS34)</f>
        <v>2498</v>
      </c>
      <c r="AT12" s="123">
        <f t="shared" ref="AT12:BL12" si="3">SUM(AT13:AT34)</f>
        <v>702</v>
      </c>
      <c r="AU12" s="123">
        <f t="shared" si="3"/>
        <v>2</v>
      </c>
      <c r="AV12" s="123">
        <f t="shared" si="3"/>
        <v>2</v>
      </c>
      <c r="AW12" s="123">
        <f t="shared" si="3"/>
        <v>0</v>
      </c>
      <c r="AX12" s="123">
        <f t="shared" si="3"/>
        <v>58</v>
      </c>
      <c r="AY12" s="123">
        <f t="shared" si="3"/>
        <v>51</v>
      </c>
      <c r="AZ12" s="123">
        <f t="shared" si="3"/>
        <v>7</v>
      </c>
      <c r="BA12" s="123">
        <f t="shared" si="3"/>
        <v>496</v>
      </c>
      <c r="BB12" s="123">
        <f t="shared" si="3"/>
        <v>166</v>
      </c>
      <c r="BC12" s="123">
        <f t="shared" si="3"/>
        <v>156</v>
      </c>
      <c r="BD12" s="123">
        <f t="shared" si="3"/>
        <v>183</v>
      </c>
      <c r="BE12" s="123">
        <f t="shared" si="3"/>
        <v>18</v>
      </c>
      <c r="BF12" s="123">
        <f t="shared" si="3"/>
        <v>93</v>
      </c>
      <c r="BG12" s="123">
        <f t="shared" si="3"/>
        <v>103</v>
      </c>
      <c r="BH12" s="123">
        <f t="shared" si="3"/>
        <v>202</v>
      </c>
      <c r="BI12" s="123">
        <f t="shared" si="3"/>
        <v>258</v>
      </c>
      <c r="BJ12" s="123">
        <f t="shared" si="3"/>
        <v>755</v>
      </c>
      <c r="BK12" s="123">
        <f t="shared" si="3"/>
        <v>658</v>
      </c>
      <c r="BL12" s="123">
        <f t="shared" si="3"/>
        <v>52</v>
      </c>
      <c r="BM12" s="68"/>
      <c r="BN12" s="6"/>
      <c r="BO12" s="6"/>
      <c r="BP12" s="6"/>
      <c r="BQ12" s="6"/>
    </row>
    <row r="13" spans="1:69" s="12" customFormat="1" ht="24.95" customHeight="1" x14ac:dyDescent="0.25">
      <c r="A13" s="203" t="s">
        <v>29</v>
      </c>
      <c r="B13" s="125">
        <v>67</v>
      </c>
      <c r="C13" s="118">
        <v>9</v>
      </c>
      <c r="D13" s="118">
        <v>13</v>
      </c>
      <c r="E13" s="118">
        <v>8</v>
      </c>
      <c r="F13" s="118">
        <v>5</v>
      </c>
      <c r="G13" s="118">
        <v>8</v>
      </c>
      <c r="H13" s="118">
        <v>5</v>
      </c>
      <c r="I13" s="118">
        <v>192</v>
      </c>
      <c r="J13" s="118">
        <v>23</v>
      </c>
      <c r="K13" s="118">
        <v>807</v>
      </c>
      <c r="L13" s="118">
        <v>9</v>
      </c>
      <c r="M13" s="118">
        <v>575</v>
      </c>
      <c r="N13" s="118">
        <v>575</v>
      </c>
      <c r="O13" s="118">
        <f t="shared" ref="O13:O34" si="4">SUM(P13:Q13)</f>
        <v>2466</v>
      </c>
      <c r="P13" s="118">
        <v>852</v>
      </c>
      <c r="Q13" s="118">
        <v>1614</v>
      </c>
      <c r="R13" s="118">
        <f t="shared" ref="R13:R34" si="5">SUM(S13:T13)</f>
        <v>2054</v>
      </c>
      <c r="S13" s="118">
        <v>610</v>
      </c>
      <c r="T13" s="118">
        <v>1444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30">
        <v>706</v>
      </c>
      <c r="AA13" s="203" t="s">
        <v>29</v>
      </c>
      <c r="AB13" s="134">
        <f>SUM(AD13+AJ13+AL13+AN13+AP13)</f>
        <v>908</v>
      </c>
      <c r="AC13" s="119">
        <f>SUM(AG13+AK13+AM13+AO13+AQ13)</f>
        <v>116</v>
      </c>
      <c r="AD13" s="119">
        <f>SUM(AE13:AF13)</f>
        <v>213</v>
      </c>
      <c r="AE13" s="119">
        <v>184</v>
      </c>
      <c r="AF13" s="119">
        <v>29</v>
      </c>
      <c r="AG13" s="119">
        <f>SUM(AH13:AI13)</f>
        <v>74</v>
      </c>
      <c r="AH13" s="119">
        <v>57</v>
      </c>
      <c r="AI13" s="119">
        <v>17</v>
      </c>
      <c r="AJ13" s="119">
        <v>480</v>
      </c>
      <c r="AK13" s="119">
        <v>3</v>
      </c>
      <c r="AL13" s="119">
        <v>55</v>
      </c>
      <c r="AM13" s="119">
        <v>2</v>
      </c>
      <c r="AN13" s="119">
        <v>88</v>
      </c>
      <c r="AO13" s="119">
        <v>35</v>
      </c>
      <c r="AP13" s="119">
        <v>72</v>
      </c>
      <c r="AQ13" s="135">
        <v>2</v>
      </c>
      <c r="AR13" s="203" t="s">
        <v>29</v>
      </c>
      <c r="AS13" s="134">
        <f>SUM(AU13+BA13+BC13+BE13+BG13+BI13+BJ13+BK13+BL13)</f>
        <v>271</v>
      </c>
      <c r="AT13" s="119">
        <f>SUM(AX13+BB13+BD13+BF13+BH13)</f>
        <v>117</v>
      </c>
      <c r="AU13" s="119">
        <f>SUM(AV13:AW13)</f>
        <v>0</v>
      </c>
      <c r="AV13" s="119">
        <v>0</v>
      </c>
      <c r="AW13" s="119">
        <v>0</v>
      </c>
      <c r="AX13" s="119">
        <f>SUM(AY13:AZ13)</f>
        <v>1</v>
      </c>
      <c r="AY13" s="119">
        <v>1</v>
      </c>
      <c r="AZ13" s="119">
        <v>0</v>
      </c>
      <c r="BA13" s="119">
        <v>57</v>
      </c>
      <c r="BB13" s="119">
        <v>29</v>
      </c>
      <c r="BC13" s="119">
        <v>14</v>
      </c>
      <c r="BD13" s="119">
        <v>35</v>
      </c>
      <c r="BE13" s="119">
        <v>1</v>
      </c>
      <c r="BF13" s="119">
        <v>17</v>
      </c>
      <c r="BG13" s="119">
        <v>4</v>
      </c>
      <c r="BH13" s="119">
        <v>35</v>
      </c>
      <c r="BI13" s="119">
        <v>47</v>
      </c>
      <c r="BJ13" s="119">
        <v>64</v>
      </c>
      <c r="BK13" s="119">
        <v>70</v>
      </c>
      <c r="BL13" s="119">
        <v>14</v>
      </c>
      <c r="BM13" s="6"/>
      <c r="BN13" s="6"/>
      <c r="BO13" s="6"/>
      <c r="BP13" s="6"/>
      <c r="BQ13" s="6"/>
    </row>
    <row r="14" spans="1:69" s="12" customFormat="1" ht="24.95" customHeight="1" x14ac:dyDescent="0.25">
      <c r="A14" s="203" t="s">
        <v>30</v>
      </c>
      <c r="B14" s="125">
        <v>75</v>
      </c>
      <c r="C14" s="118">
        <v>10</v>
      </c>
      <c r="D14" s="118">
        <v>11</v>
      </c>
      <c r="E14" s="118">
        <v>9</v>
      </c>
      <c r="F14" s="118">
        <v>2</v>
      </c>
      <c r="G14" s="118">
        <v>7</v>
      </c>
      <c r="H14" s="118">
        <v>6</v>
      </c>
      <c r="I14" s="118">
        <v>368</v>
      </c>
      <c r="J14" s="118">
        <v>44</v>
      </c>
      <c r="K14" s="118">
        <v>1290</v>
      </c>
      <c r="L14" s="118">
        <v>1</v>
      </c>
      <c r="M14" s="118">
        <v>60</v>
      </c>
      <c r="N14" s="118">
        <v>60</v>
      </c>
      <c r="O14" s="118">
        <f t="shared" si="4"/>
        <v>1749</v>
      </c>
      <c r="P14" s="118">
        <v>1254</v>
      </c>
      <c r="Q14" s="118">
        <v>495</v>
      </c>
      <c r="R14" s="118">
        <f t="shared" si="5"/>
        <v>1603</v>
      </c>
      <c r="S14" s="118">
        <v>1150</v>
      </c>
      <c r="T14" s="118">
        <v>453</v>
      </c>
      <c r="U14" s="118">
        <v>12</v>
      </c>
      <c r="V14" s="118">
        <v>0</v>
      </c>
      <c r="W14" s="118">
        <v>0</v>
      </c>
      <c r="X14" s="118">
        <v>0</v>
      </c>
      <c r="Y14" s="118">
        <v>0</v>
      </c>
      <c r="Z14" s="130">
        <v>1110</v>
      </c>
      <c r="AA14" s="203" t="s">
        <v>30</v>
      </c>
      <c r="AB14" s="134">
        <f t="shared" ref="AB14:AB34" si="6">SUM(AD14+AJ14+AL14+AN14+AP14)</f>
        <v>1406</v>
      </c>
      <c r="AC14" s="119">
        <f t="shared" ref="AC14:AC34" si="7">SUM(AG14+AK14+AM14+AO14+AQ14)</f>
        <v>201</v>
      </c>
      <c r="AD14" s="119">
        <f t="shared" ref="AD14:AD34" si="8">SUM(AE14:AF14)</f>
        <v>390</v>
      </c>
      <c r="AE14" s="119">
        <v>288</v>
      </c>
      <c r="AF14" s="119">
        <v>102</v>
      </c>
      <c r="AG14" s="119">
        <f t="shared" ref="AG14:AG34" si="9">SUM(AH14:AI14)</f>
        <v>131</v>
      </c>
      <c r="AH14" s="119">
        <v>124</v>
      </c>
      <c r="AI14" s="119">
        <v>7</v>
      </c>
      <c r="AJ14" s="119">
        <v>704</v>
      </c>
      <c r="AK14" s="119">
        <v>11</v>
      </c>
      <c r="AL14" s="119">
        <v>79</v>
      </c>
      <c r="AM14" s="119">
        <v>4</v>
      </c>
      <c r="AN14" s="119">
        <v>138</v>
      </c>
      <c r="AO14" s="119">
        <v>52</v>
      </c>
      <c r="AP14" s="119">
        <v>95</v>
      </c>
      <c r="AQ14" s="135">
        <v>3</v>
      </c>
      <c r="AR14" s="203" t="s">
        <v>30</v>
      </c>
      <c r="AS14" s="134">
        <f t="shared" ref="AS14:AS34" si="10">SUM(AU14+BA14+BC14+BE14+BG14+BI14+BJ14+BK14+BL14)</f>
        <v>261</v>
      </c>
      <c r="AT14" s="119">
        <f t="shared" ref="AT14:AT34" si="11">SUM(AX14+BB14+BD14+BF14+BH14)</f>
        <v>133</v>
      </c>
      <c r="AU14" s="119">
        <f t="shared" ref="AU14:AU34" si="12">SUM(AV14:AW14)</f>
        <v>0</v>
      </c>
      <c r="AV14" s="119">
        <v>0</v>
      </c>
      <c r="AW14" s="119">
        <v>0</v>
      </c>
      <c r="AX14" s="119">
        <f t="shared" ref="AX14:AX34" si="13">SUM(AY14:AZ14)</f>
        <v>2</v>
      </c>
      <c r="AY14" s="119">
        <v>2</v>
      </c>
      <c r="AZ14" s="119">
        <v>0</v>
      </c>
      <c r="BA14" s="119">
        <v>19</v>
      </c>
      <c r="BB14" s="119">
        <v>42</v>
      </c>
      <c r="BC14" s="119">
        <v>22</v>
      </c>
      <c r="BD14" s="119">
        <v>41</v>
      </c>
      <c r="BE14" s="119">
        <v>1</v>
      </c>
      <c r="BF14" s="119">
        <v>11</v>
      </c>
      <c r="BG14" s="119">
        <v>5</v>
      </c>
      <c r="BH14" s="119">
        <v>37</v>
      </c>
      <c r="BI14" s="119">
        <v>16</v>
      </c>
      <c r="BJ14" s="119">
        <v>180</v>
      </c>
      <c r="BK14" s="119">
        <v>10</v>
      </c>
      <c r="BL14" s="119">
        <v>8</v>
      </c>
      <c r="BM14" s="6"/>
      <c r="BN14" s="6"/>
      <c r="BO14" s="6"/>
      <c r="BP14" s="6"/>
      <c r="BQ14" s="6"/>
    </row>
    <row r="15" spans="1:69" s="12" customFormat="1" ht="24.95" customHeight="1" x14ac:dyDescent="0.25">
      <c r="A15" s="203" t="s">
        <v>31</v>
      </c>
      <c r="B15" s="125">
        <v>37</v>
      </c>
      <c r="C15" s="118">
        <v>5</v>
      </c>
      <c r="D15" s="118">
        <v>7</v>
      </c>
      <c r="E15" s="118">
        <v>5</v>
      </c>
      <c r="F15" s="118">
        <v>2</v>
      </c>
      <c r="G15" s="118">
        <v>4</v>
      </c>
      <c r="H15" s="118">
        <v>3</v>
      </c>
      <c r="I15" s="118">
        <v>135</v>
      </c>
      <c r="J15" s="118">
        <v>19</v>
      </c>
      <c r="K15" s="118">
        <v>727</v>
      </c>
      <c r="L15" s="118">
        <v>6</v>
      </c>
      <c r="M15" s="118">
        <v>486</v>
      </c>
      <c r="N15" s="118">
        <v>486</v>
      </c>
      <c r="O15" s="118">
        <f t="shared" si="4"/>
        <v>1854</v>
      </c>
      <c r="P15" s="118">
        <v>611</v>
      </c>
      <c r="Q15" s="118">
        <v>1243</v>
      </c>
      <c r="R15" s="118">
        <f t="shared" si="5"/>
        <v>1587</v>
      </c>
      <c r="S15" s="118">
        <v>566</v>
      </c>
      <c r="T15" s="118">
        <v>1021</v>
      </c>
      <c r="U15" s="118">
        <v>4</v>
      </c>
      <c r="V15" s="118">
        <v>50</v>
      </c>
      <c r="W15" s="118">
        <v>0</v>
      </c>
      <c r="X15" s="118">
        <v>0</v>
      </c>
      <c r="Y15" s="118">
        <v>2</v>
      </c>
      <c r="Z15" s="130">
        <v>475</v>
      </c>
      <c r="AA15" s="203" t="s">
        <v>31</v>
      </c>
      <c r="AB15" s="134">
        <f t="shared" si="6"/>
        <v>638</v>
      </c>
      <c r="AC15" s="119">
        <f t="shared" si="7"/>
        <v>55</v>
      </c>
      <c r="AD15" s="119">
        <f t="shared" si="8"/>
        <v>149</v>
      </c>
      <c r="AE15" s="119">
        <v>128</v>
      </c>
      <c r="AF15" s="119">
        <v>21</v>
      </c>
      <c r="AG15" s="119">
        <f t="shared" si="9"/>
        <v>27</v>
      </c>
      <c r="AH15" s="119">
        <v>27</v>
      </c>
      <c r="AI15" s="119">
        <v>0</v>
      </c>
      <c r="AJ15" s="119">
        <v>335</v>
      </c>
      <c r="AK15" s="119">
        <v>6</v>
      </c>
      <c r="AL15" s="119">
        <v>43</v>
      </c>
      <c r="AM15" s="119">
        <v>1</v>
      </c>
      <c r="AN15" s="119">
        <v>61</v>
      </c>
      <c r="AO15" s="119">
        <v>20</v>
      </c>
      <c r="AP15" s="119">
        <v>50</v>
      </c>
      <c r="AQ15" s="135">
        <v>1</v>
      </c>
      <c r="AR15" s="203" t="s">
        <v>31</v>
      </c>
      <c r="AS15" s="134">
        <f t="shared" si="10"/>
        <v>269</v>
      </c>
      <c r="AT15" s="119">
        <f t="shared" si="11"/>
        <v>79</v>
      </c>
      <c r="AU15" s="119">
        <f t="shared" si="12"/>
        <v>2</v>
      </c>
      <c r="AV15" s="119">
        <v>2</v>
      </c>
      <c r="AW15" s="119">
        <v>0</v>
      </c>
      <c r="AX15" s="119">
        <f t="shared" si="13"/>
        <v>3</v>
      </c>
      <c r="AY15" s="119">
        <v>3</v>
      </c>
      <c r="AZ15" s="119">
        <v>0</v>
      </c>
      <c r="BA15" s="119">
        <v>48</v>
      </c>
      <c r="BB15" s="119">
        <v>26</v>
      </c>
      <c r="BC15" s="119">
        <v>14</v>
      </c>
      <c r="BD15" s="119">
        <v>25</v>
      </c>
      <c r="BE15" s="119">
        <v>2</v>
      </c>
      <c r="BF15" s="119">
        <v>8</v>
      </c>
      <c r="BG15" s="119">
        <v>6</v>
      </c>
      <c r="BH15" s="119">
        <v>17</v>
      </c>
      <c r="BI15" s="119">
        <v>27</v>
      </c>
      <c r="BJ15" s="119">
        <v>72</v>
      </c>
      <c r="BK15" s="119">
        <v>98</v>
      </c>
      <c r="BL15" s="119">
        <v>0</v>
      </c>
      <c r="BM15" s="6"/>
      <c r="BN15" s="6"/>
      <c r="BO15" s="6"/>
      <c r="BP15" s="6"/>
      <c r="BQ15" s="6"/>
    </row>
    <row r="16" spans="1:69" s="12" customFormat="1" ht="24.95" customHeight="1" x14ac:dyDescent="0.25">
      <c r="A16" s="203" t="s">
        <v>805</v>
      </c>
      <c r="B16" s="125">
        <v>63</v>
      </c>
      <c r="C16" s="118">
        <v>15</v>
      </c>
      <c r="D16" s="118">
        <v>19</v>
      </c>
      <c r="E16" s="118">
        <v>16</v>
      </c>
      <c r="F16" s="118">
        <v>16</v>
      </c>
      <c r="G16" s="118">
        <v>15</v>
      </c>
      <c r="H16" s="118">
        <v>10</v>
      </c>
      <c r="I16" s="118">
        <v>473</v>
      </c>
      <c r="J16" s="118">
        <v>7</v>
      </c>
      <c r="K16" s="118">
        <v>501</v>
      </c>
      <c r="L16" s="118">
        <v>5</v>
      </c>
      <c r="M16" s="118">
        <v>428</v>
      </c>
      <c r="N16" s="118">
        <v>379</v>
      </c>
      <c r="O16" s="118">
        <f t="shared" si="4"/>
        <v>2485</v>
      </c>
      <c r="P16" s="118">
        <v>848</v>
      </c>
      <c r="Q16" s="118">
        <v>1637</v>
      </c>
      <c r="R16" s="118">
        <f t="shared" si="5"/>
        <v>2428</v>
      </c>
      <c r="S16" s="118">
        <v>838</v>
      </c>
      <c r="T16" s="118">
        <v>1590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30">
        <v>495</v>
      </c>
      <c r="AA16" s="203" t="s">
        <v>32</v>
      </c>
      <c r="AB16" s="134">
        <f t="shared" si="6"/>
        <v>1137</v>
      </c>
      <c r="AC16" s="119">
        <f t="shared" si="7"/>
        <v>15</v>
      </c>
      <c r="AD16" s="119">
        <f t="shared" si="8"/>
        <v>162</v>
      </c>
      <c r="AE16" s="119">
        <v>159</v>
      </c>
      <c r="AF16" s="119">
        <v>3</v>
      </c>
      <c r="AG16" s="119">
        <f t="shared" si="9"/>
        <v>15</v>
      </c>
      <c r="AH16" s="119">
        <v>15</v>
      </c>
      <c r="AI16" s="119">
        <v>0</v>
      </c>
      <c r="AJ16" s="119">
        <v>606</v>
      </c>
      <c r="AK16" s="119">
        <v>0</v>
      </c>
      <c r="AL16" s="119">
        <v>78</v>
      </c>
      <c r="AM16" s="119">
        <v>0</v>
      </c>
      <c r="AN16" s="119">
        <v>102</v>
      </c>
      <c r="AO16" s="119">
        <v>0</v>
      </c>
      <c r="AP16" s="119">
        <v>189</v>
      </c>
      <c r="AQ16" s="135">
        <v>0</v>
      </c>
      <c r="AR16" s="203" t="s">
        <v>32</v>
      </c>
      <c r="AS16" s="134">
        <f t="shared" si="10"/>
        <v>242</v>
      </c>
      <c r="AT16" s="119">
        <f t="shared" si="11"/>
        <v>18</v>
      </c>
      <c r="AU16" s="119">
        <f t="shared" si="12"/>
        <v>0</v>
      </c>
      <c r="AV16" s="119">
        <v>0</v>
      </c>
      <c r="AW16" s="119">
        <v>0</v>
      </c>
      <c r="AX16" s="119">
        <f t="shared" si="13"/>
        <v>1</v>
      </c>
      <c r="AY16" s="119">
        <v>1</v>
      </c>
      <c r="AZ16" s="119">
        <v>0</v>
      </c>
      <c r="BA16" s="119">
        <v>61</v>
      </c>
      <c r="BB16" s="119">
        <v>2</v>
      </c>
      <c r="BC16" s="119">
        <v>17</v>
      </c>
      <c r="BD16" s="119">
        <v>5</v>
      </c>
      <c r="BE16" s="119">
        <v>2</v>
      </c>
      <c r="BF16" s="119">
        <v>5</v>
      </c>
      <c r="BG16" s="119">
        <v>24</v>
      </c>
      <c r="BH16" s="119">
        <v>5</v>
      </c>
      <c r="BI16" s="119">
        <v>18</v>
      </c>
      <c r="BJ16" s="119">
        <v>75</v>
      </c>
      <c r="BK16" s="119">
        <v>42</v>
      </c>
      <c r="BL16" s="119">
        <v>3</v>
      </c>
      <c r="BM16" s="6"/>
      <c r="BN16" s="6"/>
      <c r="BO16" s="6"/>
      <c r="BP16" s="6"/>
      <c r="BQ16" s="6"/>
    </row>
    <row r="17" spans="1:69" s="12" customFormat="1" ht="24.95" customHeight="1" x14ac:dyDescent="0.25">
      <c r="A17" s="203" t="s">
        <v>806</v>
      </c>
      <c r="B17" s="125">
        <v>48</v>
      </c>
      <c r="C17" s="118">
        <v>8</v>
      </c>
      <c r="D17" s="118">
        <v>9</v>
      </c>
      <c r="E17" s="118">
        <v>7</v>
      </c>
      <c r="F17" s="118">
        <v>7</v>
      </c>
      <c r="G17" s="118">
        <v>9</v>
      </c>
      <c r="H17" s="118">
        <v>3</v>
      </c>
      <c r="I17" s="118">
        <v>160</v>
      </c>
      <c r="J17" s="118">
        <v>12</v>
      </c>
      <c r="K17" s="118">
        <v>418</v>
      </c>
      <c r="L17" s="118">
        <v>3</v>
      </c>
      <c r="M17" s="118">
        <v>191</v>
      </c>
      <c r="N17" s="118">
        <v>191</v>
      </c>
      <c r="O17" s="118">
        <f t="shared" si="4"/>
        <v>1472</v>
      </c>
      <c r="P17" s="118">
        <v>436</v>
      </c>
      <c r="Q17" s="118">
        <v>1036</v>
      </c>
      <c r="R17" s="118">
        <f t="shared" si="5"/>
        <v>1242</v>
      </c>
      <c r="S17" s="118">
        <v>376</v>
      </c>
      <c r="T17" s="118">
        <v>866</v>
      </c>
      <c r="U17" s="118">
        <v>15</v>
      </c>
      <c r="V17" s="118">
        <v>0</v>
      </c>
      <c r="W17" s="118">
        <v>0</v>
      </c>
      <c r="X17" s="118">
        <v>0</v>
      </c>
      <c r="Y17" s="118">
        <v>0</v>
      </c>
      <c r="Z17" s="130">
        <v>572</v>
      </c>
      <c r="AA17" s="203" t="s">
        <v>33</v>
      </c>
      <c r="AB17" s="134">
        <f t="shared" si="6"/>
        <v>734</v>
      </c>
      <c r="AC17" s="119">
        <f t="shared" si="7"/>
        <v>41</v>
      </c>
      <c r="AD17" s="119">
        <f t="shared" si="8"/>
        <v>143</v>
      </c>
      <c r="AE17" s="119">
        <v>115</v>
      </c>
      <c r="AF17" s="119">
        <v>28</v>
      </c>
      <c r="AG17" s="119">
        <f t="shared" si="9"/>
        <v>30</v>
      </c>
      <c r="AH17" s="119">
        <v>30</v>
      </c>
      <c r="AI17" s="119">
        <v>0</v>
      </c>
      <c r="AJ17" s="119">
        <v>446</v>
      </c>
      <c r="AK17" s="119">
        <v>3</v>
      </c>
      <c r="AL17" s="119">
        <v>39</v>
      </c>
      <c r="AM17" s="119">
        <v>2</v>
      </c>
      <c r="AN17" s="119">
        <v>59</v>
      </c>
      <c r="AO17" s="119">
        <v>3</v>
      </c>
      <c r="AP17" s="119">
        <v>47</v>
      </c>
      <c r="AQ17" s="135">
        <v>3</v>
      </c>
      <c r="AR17" s="203" t="s">
        <v>33</v>
      </c>
      <c r="AS17" s="134">
        <f t="shared" si="10"/>
        <v>136</v>
      </c>
      <c r="AT17" s="119">
        <f t="shared" si="11"/>
        <v>37</v>
      </c>
      <c r="AU17" s="119">
        <f t="shared" si="12"/>
        <v>0</v>
      </c>
      <c r="AV17" s="119">
        <v>0</v>
      </c>
      <c r="AW17" s="119">
        <v>0</v>
      </c>
      <c r="AX17" s="119">
        <f t="shared" si="13"/>
        <v>3</v>
      </c>
      <c r="AY17" s="119">
        <v>3</v>
      </c>
      <c r="AZ17" s="119">
        <v>0</v>
      </c>
      <c r="BA17" s="119">
        <v>27</v>
      </c>
      <c r="BB17" s="119">
        <v>9</v>
      </c>
      <c r="BC17" s="119">
        <v>12</v>
      </c>
      <c r="BD17" s="119">
        <v>7</v>
      </c>
      <c r="BE17" s="119">
        <v>0</v>
      </c>
      <c r="BF17" s="119">
        <v>6</v>
      </c>
      <c r="BG17" s="119">
        <v>2</v>
      </c>
      <c r="BH17" s="119">
        <v>12</v>
      </c>
      <c r="BI17" s="119">
        <v>10</v>
      </c>
      <c r="BJ17" s="119">
        <v>52</v>
      </c>
      <c r="BK17" s="119">
        <v>28</v>
      </c>
      <c r="BL17" s="119">
        <v>5</v>
      </c>
      <c r="BM17" s="6"/>
      <c r="BN17" s="6"/>
      <c r="BO17" s="6"/>
      <c r="BP17" s="6"/>
      <c r="BQ17" s="6"/>
    </row>
    <row r="18" spans="1:69" s="12" customFormat="1" ht="24.95" customHeight="1" x14ac:dyDescent="0.25">
      <c r="A18" s="203" t="s">
        <v>807</v>
      </c>
      <c r="B18" s="125">
        <v>85</v>
      </c>
      <c r="C18" s="118">
        <v>9</v>
      </c>
      <c r="D18" s="118">
        <v>13</v>
      </c>
      <c r="E18" s="118">
        <v>11</v>
      </c>
      <c r="F18" s="118">
        <v>10</v>
      </c>
      <c r="G18" s="118">
        <v>15</v>
      </c>
      <c r="H18" s="118">
        <v>15</v>
      </c>
      <c r="I18" s="118">
        <v>728</v>
      </c>
      <c r="J18" s="118">
        <v>9</v>
      </c>
      <c r="K18" s="118">
        <v>456</v>
      </c>
      <c r="L18" s="118">
        <v>6</v>
      </c>
      <c r="M18" s="118">
        <v>790</v>
      </c>
      <c r="N18" s="118">
        <v>742</v>
      </c>
      <c r="O18" s="118">
        <f t="shared" si="4"/>
        <v>2034</v>
      </c>
      <c r="P18" s="118">
        <v>1105</v>
      </c>
      <c r="Q18" s="118">
        <v>929</v>
      </c>
      <c r="R18" s="118">
        <f t="shared" si="5"/>
        <v>2034</v>
      </c>
      <c r="S18" s="118">
        <v>1105</v>
      </c>
      <c r="T18" s="118">
        <v>929</v>
      </c>
      <c r="U18" s="118">
        <v>58</v>
      </c>
      <c r="V18" s="118">
        <v>0</v>
      </c>
      <c r="W18" s="118">
        <v>0</v>
      </c>
      <c r="X18" s="118">
        <v>0</v>
      </c>
      <c r="Y18" s="118">
        <v>0</v>
      </c>
      <c r="Z18" s="130">
        <v>579</v>
      </c>
      <c r="AA18" s="203" t="s">
        <v>34</v>
      </c>
      <c r="AB18" s="134">
        <f t="shared" si="6"/>
        <v>1214</v>
      </c>
      <c r="AC18" s="119">
        <f t="shared" si="7"/>
        <v>95</v>
      </c>
      <c r="AD18" s="119">
        <f t="shared" si="8"/>
        <v>261</v>
      </c>
      <c r="AE18" s="119">
        <v>229</v>
      </c>
      <c r="AF18" s="119">
        <v>32</v>
      </c>
      <c r="AG18" s="119">
        <f t="shared" si="9"/>
        <v>74</v>
      </c>
      <c r="AH18" s="119">
        <v>73</v>
      </c>
      <c r="AI18" s="119">
        <v>1</v>
      </c>
      <c r="AJ18" s="119">
        <v>734</v>
      </c>
      <c r="AK18" s="119">
        <v>11</v>
      </c>
      <c r="AL18" s="119">
        <v>66</v>
      </c>
      <c r="AM18" s="119">
        <v>2</v>
      </c>
      <c r="AN18" s="119">
        <v>79</v>
      </c>
      <c r="AO18" s="119">
        <v>5</v>
      </c>
      <c r="AP18" s="119">
        <v>74</v>
      </c>
      <c r="AQ18" s="135">
        <v>3</v>
      </c>
      <c r="AR18" s="203" t="s">
        <v>34</v>
      </c>
      <c r="AS18" s="134">
        <f t="shared" si="10"/>
        <v>332</v>
      </c>
      <c r="AT18" s="119">
        <f t="shared" si="11"/>
        <v>89</v>
      </c>
      <c r="AU18" s="119">
        <f t="shared" si="12"/>
        <v>0</v>
      </c>
      <c r="AV18" s="119">
        <v>0</v>
      </c>
      <c r="AW18" s="119">
        <v>0</v>
      </c>
      <c r="AX18" s="119">
        <f t="shared" si="13"/>
        <v>6</v>
      </c>
      <c r="AY18" s="119">
        <v>5</v>
      </c>
      <c r="AZ18" s="119">
        <v>1</v>
      </c>
      <c r="BA18" s="119">
        <v>86</v>
      </c>
      <c r="BB18" s="119">
        <v>24</v>
      </c>
      <c r="BC18" s="119">
        <v>19</v>
      </c>
      <c r="BD18" s="119">
        <v>22</v>
      </c>
      <c r="BE18" s="119">
        <v>1</v>
      </c>
      <c r="BF18" s="119">
        <v>11</v>
      </c>
      <c r="BG18" s="119">
        <v>15</v>
      </c>
      <c r="BH18" s="119">
        <v>26</v>
      </c>
      <c r="BI18" s="119">
        <v>44</v>
      </c>
      <c r="BJ18" s="119">
        <v>57</v>
      </c>
      <c r="BK18" s="119">
        <v>107</v>
      </c>
      <c r="BL18" s="119">
        <v>3</v>
      </c>
      <c r="BM18" s="6"/>
      <c r="BN18" s="6"/>
      <c r="BO18" s="6"/>
      <c r="BP18" s="6"/>
      <c r="BQ18" s="6"/>
    </row>
    <row r="19" spans="1:69" s="12" customFormat="1" ht="24.95" customHeight="1" x14ac:dyDescent="0.25">
      <c r="A19" s="203" t="s">
        <v>35</v>
      </c>
      <c r="B19" s="125">
        <v>10</v>
      </c>
      <c r="C19" s="118">
        <v>5</v>
      </c>
      <c r="D19" s="118">
        <v>4</v>
      </c>
      <c r="E19" s="118">
        <v>4</v>
      </c>
      <c r="F19" s="118" t="s">
        <v>15</v>
      </c>
      <c r="G19" s="118">
        <v>7</v>
      </c>
      <c r="H19" s="118">
        <v>4</v>
      </c>
      <c r="I19" s="118">
        <v>160</v>
      </c>
      <c r="J19" s="118">
        <v>4</v>
      </c>
      <c r="K19" s="118">
        <v>141</v>
      </c>
      <c r="L19" s="118">
        <v>2</v>
      </c>
      <c r="M19" s="118">
        <v>198</v>
      </c>
      <c r="N19" s="118">
        <v>198</v>
      </c>
      <c r="O19" s="118">
        <f t="shared" si="4"/>
        <v>726</v>
      </c>
      <c r="P19" s="118">
        <v>160</v>
      </c>
      <c r="Q19" s="118">
        <v>566</v>
      </c>
      <c r="R19" s="118">
        <f t="shared" si="5"/>
        <v>726</v>
      </c>
      <c r="S19" s="118">
        <v>160</v>
      </c>
      <c r="T19" s="118">
        <v>566</v>
      </c>
      <c r="U19" s="118" t="s">
        <v>15</v>
      </c>
      <c r="V19" s="118" t="s">
        <v>15</v>
      </c>
      <c r="W19" s="118" t="s">
        <v>15</v>
      </c>
      <c r="X19" s="118" t="s">
        <v>15</v>
      </c>
      <c r="Y19" s="118" t="s">
        <v>15</v>
      </c>
      <c r="Z19" s="130">
        <v>181</v>
      </c>
      <c r="AA19" s="203" t="s">
        <v>35</v>
      </c>
      <c r="AB19" s="134">
        <f t="shared" si="6"/>
        <v>206</v>
      </c>
      <c r="AC19" s="119">
        <f t="shared" si="7"/>
        <v>4</v>
      </c>
      <c r="AD19" s="119">
        <f t="shared" si="8"/>
        <v>22</v>
      </c>
      <c r="AE19" s="119">
        <v>21</v>
      </c>
      <c r="AF19" s="119">
        <v>1</v>
      </c>
      <c r="AG19" s="119">
        <f t="shared" si="9"/>
        <v>2</v>
      </c>
      <c r="AH19" s="119">
        <v>2</v>
      </c>
      <c r="AI19" s="119">
        <v>0</v>
      </c>
      <c r="AJ19" s="119">
        <v>124</v>
      </c>
      <c r="AK19" s="119">
        <v>1</v>
      </c>
      <c r="AL19" s="119">
        <v>13</v>
      </c>
      <c r="AM19" s="119">
        <v>0</v>
      </c>
      <c r="AN19" s="119">
        <v>23</v>
      </c>
      <c r="AO19" s="119">
        <v>1</v>
      </c>
      <c r="AP19" s="119">
        <v>24</v>
      </c>
      <c r="AQ19" s="135">
        <v>0</v>
      </c>
      <c r="AR19" s="203" t="s">
        <v>35</v>
      </c>
      <c r="AS19" s="134">
        <f t="shared" si="10"/>
        <v>86</v>
      </c>
      <c r="AT19" s="119">
        <f t="shared" si="11"/>
        <v>31</v>
      </c>
      <c r="AU19" s="119">
        <f t="shared" si="12"/>
        <v>0</v>
      </c>
      <c r="AV19" s="119">
        <v>0</v>
      </c>
      <c r="AW19" s="119">
        <v>0</v>
      </c>
      <c r="AX19" s="119">
        <f t="shared" si="13"/>
        <v>4</v>
      </c>
      <c r="AY19" s="119">
        <v>3</v>
      </c>
      <c r="AZ19" s="119">
        <v>1</v>
      </c>
      <c r="BA19" s="119">
        <v>19</v>
      </c>
      <c r="BB19" s="119">
        <v>5</v>
      </c>
      <c r="BC19" s="119">
        <v>4</v>
      </c>
      <c r="BD19" s="119">
        <v>7</v>
      </c>
      <c r="BE19" s="119">
        <v>0</v>
      </c>
      <c r="BF19" s="119">
        <v>5</v>
      </c>
      <c r="BG19" s="119">
        <v>1</v>
      </c>
      <c r="BH19" s="119">
        <v>10</v>
      </c>
      <c r="BI19" s="119">
        <v>8</v>
      </c>
      <c r="BJ19" s="119">
        <v>22</v>
      </c>
      <c r="BK19" s="119">
        <v>25</v>
      </c>
      <c r="BL19" s="119">
        <v>7</v>
      </c>
      <c r="BM19" s="6"/>
      <c r="BN19" s="6"/>
      <c r="BO19" s="6"/>
      <c r="BP19" s="6"/>
      <c r="BQ19" s="6"/>
    </row>
    <row r="20" spans="1:69" s="12" customFormat="1" ht="24.95" customHeight="1" x14ac:dyDescent="0.25">
      <c r="A20" s="203" t="s">
        <v>36</v>
      </c>
      <c r="B20" s="125">
        <v>11</v>
      </c>
      <c r="C20" s="118">
        <v>3</v>
      </c>
      <c r="D20" s="118">
        <v>4</v>
      </c>
      <c r="E20" s="118">
        <v>4</v>
      </c>
      <c r="F20" s="118">
        <v>1</v>
      </c>
      <c r="G20" s="118">
        <v>3</v>
      </c>
      <c r="H20" s="118">
        <v>1</v>
      </c>
      <c r="I20" s="118">
        <v>30</v>
      </c>
      <c r="J20" s="118">
        <v>5</v>
      </c>
      <c r="K20" s="118">
        <v>211</v>
      </c>
      <c r="L20" s="118">
        <v>1</v>
      </c>
      <c r="M20" s="118">
        <v>130</v>
      </c>
      <c r="N20" s="118">
        <v>60</v>
      </c>
      <c r="O20" s="118">
        <f t="shared" si="4"/>
        <v>770</v>
      </c>
      <c r="P20" s="118">
        <v>200</v>
      </c>
      <c r="Q20" s="118">
        <v>570</v>
      </c>
      <c r="R20" s="118">
        <f t="shared" si="5"/>
        <v>760</v>
      </c>
      <c r="S20" s="118">
        <v>200</v>
      </c>
      <c r="T20" s="118">
        <v>560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30">
        <v>30</v>
      </c>
      <c r="AA20" s="203" t="s">
        <v>36</v>
      </c>
      <c r="AB20" s="134">
        <f t="shared" si="6"/>
        <v>222</v>
      </c>
      <c r="AC20" s="119">
        <f t="shared" si="7"/>
        <v>17</v>
      </c>
      <c r="AD20" s="119">
        <f t="shared" si="8"/>
        <v>26</v>
      </c>
      <c r="AE20" s="119">
        <v>26</v>
      </c>
      <c r="AF20" s="119" t="s">
        <v>58</v>
      </c>
      <c r="AG20" s="119">
        <f t="shared" si="9"/>
        <v>11</v>
      </c>
      <c r="AH20" s="119">
        <v>11</v>
      </c>
      <c r="AI20" s="119" t="s">
        <v>58</v>
      </c>
      <c r="AJ20" s="119">
        <v>130</v>
      </c>
      <c r="AK20" s="119">
        <v>1</v>
      </c>
      <c r="AL20" s="119">
        <v>14</v>
      </c>
      <c r="AM20" s="119">
        <v>0</v>
      </c>
      <c r="AN20" s="119">
        <v>31</v>
      </c>
      <c r="AO20" s="119">
        <v>5</v>
      </c>
      <c r="AP20" s="119">
        <v>21</v>
      </c>
      <c r="AQ20" s="135">
        <v>0</v>
      </c>
      <c r="AR20" s="203" t="s">
        <v>36</v>
      </c>
      <c r="AS20" s="134">
        <f t="shared" si="10"/>
        <v>49</v>
      </c>
      <c r="AT20" s="119">
        <f t="shared" si="11"/>
        <v>24</v>
      </c>
      <c r="AU20" s="119">
        <f t="shared" si="12"/>
        <v>0</v>
      </c>
      <c r="AV20" s="119">
        <v>0</v>
      </c>
      <c r="AW20" s="119">
        <v>0</v>
      </c>
      <c r="AX20" s="119">
        <f t="shared" si="13"/>
        <v>4</v>
      </c>
      <c r="AY20" s="119">
        <v>2</v>
      </c>
      <c r="AZ20" s="119">
        <v>2</v>
      </c>
      <c r="BA20" s="119">
        <v>6</v>
      </c>
      <c r="BB20" s="119">
        <v>2</v>
      </c>
      <c r="BC20" s="119">
        <v>4</v>
      </c>
      <c r="BD20" s="119">
        <v>6</v>
      </c>
      <c r="BE20" s="119">
        <v>0</v>
      </c>
      <c r="BF20" s="119">
        <v>2</v>
      </c>
      <c r="BG20" s="119">
        <v>0</v>
      </c>
      <c r="BH20" s="119">
        <v>10</v>
      </c>
      <c r="BI20" s="119">
        <v>2</v>
      </c>
      <c r="BJ20" s="119">
        <v>23</v>
      </c>
      <c r="BK20" s="119">
        <v>14</v>
      </c>
      <c r="BL20" s="119">
        <v>0</v>
      </c>
      <c r="BM20" s="6"/>
      <c r="BN20" s="6"/>
      <c r="BO20" s="6"/>
      <c r="BP20" s="6"/>
      <c r="BQ20" s="6"/>
    </row>
    <row r="21" spans="1:69" s="12" customFormat="1" ht="24.95" customHeight="1" x14ac:dyDescent="0.25">
      <c r="A21" s="203" t="s">
        <v>37</v>
      </c>
      <c r="B21" s="125">
        <v>7</v>
      </c>
      <c r="C21" s="118">
        <v>3</v>
      </c>
      <c r="D21" s="118">
        <v>3</v>
      </c>
      <c r="E21" s="118">
        <v>3</v>
      </c>
      <c r="F21" s="118">
        <v>3</v>
      </c>
      <c r="G21" s="118">
        <v>3</v>
      </c>
      <c r="H21" s="118">
        <v>5</v>
      </c>
      <c r="I21" s="118">
        <v>263</v>
      </c>
      <c r="J21" s="118">
        <v>6</v>
      </c>
      <c r="K21" s="118">
        <v>248</v>
      </c>
      <c r="L21" s="118">
        <v>0</v>
      </c>
      <c r="M21" s="118">
        <v>0</v>
      </c>
      <c r="N21" s="118">
        <v>0</v>
      </c>
      <c r="O21" s="118">
        <f t="shared" si="4"/>
        <v>799</v>
      </c>
      <c r="P21" s="118">
        <v>246</v>
      </c>
      <c r="Q21" s="118">
        <v>553</v>
      </c>
      <c r="R21" s="118">
        <f t="shared" si="5"/>
        <v>799</v>
      </c>
      <c r="S21" s="118">
        <v>246</v>
      </c>
      <c r="T21" s="118">
        <v>553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30">
        <v>160</v>
      </c>
      <c r="AA21" s="203" t="s">
        <v>37</v>
      </c>
      <c r="AB21" s="134">
        <f t="shared" si="6"/>
        <v>214</v>
      </c>
      <c r="AC21" s="119">
        <f t="shared" si="7"/>
        <v>34</v>
      </c>
      <c r="AD21" s="119">
        <f t="shared" si="8"/>
        <v>19</v>
      </c>
      <c r="AE21" s="119">
        <v>19</v>
      </c>
      <c r="AF21" s="119">
        <v>0</v>
      </c>
      <c r="AG21" s="119">
        <f t="shared" si="9"/>
        <v>21</v>
      </c>
      <c r="AH21" s="119">
        <v>21</v>
      </c>
      <c r="AI21" s="119">
        <v>0</v>
      </c>
      <c r="AJ21" s="119">
        <v>141</v>
      </c>
      <c r="AK21" s="119">
        <v>13</v>
      </c>
      <c r="AL21" s="119">
        <v>18</v>
      </c>
      <c r="AM21" s="119">
        <v>0</v>
      </c>
      <c r="AN21" s="119">
        <v>14</v>
      </c>
      <c r="AO21" s="119">
        <v>0</v>
      </c>
      <c r="AP21" s="119">
        <v>22</v>
      </c>
      <c r="AQ21" s="135">
        <v>0</v>
      </c>
      <c r="AR21" s="203" t="s">
        <v>37</v>
      </c>
      <c r="AS21" s="134">
        <f t="shared" si="10"/>
        <v>81</v>
      </c>
      <c r="AT21" s="119">
        <f t="shared" si="11"/>
        <v>14</v>
      </c>
      <c r="AU21" s="119">
        <f t="shared" si="12"/>
        <v>0</v>
      </c>
      <c r="AV21" s="119">
        <v>0</v>
      </c>
      <c r="AW21" s="119">
        <v>0</v>
      </c>
      <c r="AX21" s="119">
        <f t="shared" si="13"/>
        <v>2</v>
      </c>
      <c r="AY21" s="119">
        <v>2</v>
      </c>
      <c r="AZ21" s="119">
        <v>0</v>
      </c>
      <c r="BA21" s="119">
        <v>13</v>
      </c>
      <c r="BB21" s="119">
        <v>0</v>
      </c>
      <c r="BC21" s="119">
        <v>7</v>
      </c>
      <c r="BD21" s="119">
        <v>7</v>
      </c>
      <c r="BE21" s="119">
        <v>0</v>
      </c>
      <c r="BF21" s="119">
        <v>0</v>
      </c>
      <c r="BG21" s="119">
        <v>9</v>
      </c>
      <c r="BH21" s="119">
        <v>5</v>
      </c>
      <c r="BI21" s="119">
        <v>10</v>
      </c>
      <c r="BJ21" s="119">
        <v>42</v>
      </c>
      <c r="BK21" s="119">
        <v>0</v>
      </c>
      <c r="BL21" s="119">
        <v>0</v>
      </c>
      <c r="BM21" s="6"/>
      <c r="BN21" s="6"/>
      <c r="BO21" s="6"/>
      <c r="BP21" s="6"/>
      <c r="BQ21" s="6"/>
    </row>
    <row r="22" spans="1:69" s="12" customFormat="1" ht="24.95" customHeight="1" x14ac:dyDescent="0.25">
      <c r="A22" s="203" t="s">
        <v>38</v>
      </c>
      <c r="B22" s="125">
        <v>20</v>
      </c>
      <c r="C22" s="118">
        <v>6</v>
      </c>
      <c r="D22" s="118">
        <v>6</v>
      </c>
      <c r="E22" s="118">
        <v>5</v>
      </c>
      <c r="F22" s="118">
        <v>5</v>
      </c>
      <c r="G22" s="118">
        <v>6</v>
      </c>
      <c r="H22" s="118">
        <v>2</v>
      </c>
      <c r="I22" s="118">
        <v>63</v>
      </c>
      <c r="J22" s="118">
        <v>5</v>
      </c>
      <c r="K22" s="118">
        <v>592</v>
      </c>
      <c r="L22" s="118">
        <v>1</v>
      </c>
      <c r="M22" s="118">
        <v>45</v>
      </c>
      <c r="N22" s="118">
        <v>45</v>
      </c>
      <c r="O22" s="118">
        <f t="shared" si="4"/>
        <v>1412</v>
      </c>
      <c r="P22" s="118">
        <v>430</v>
      </c>
      <c r="Q22" s="118">
        <v>982</v>
      </c>
      <c r="R22" s="118">
        <f t="shared" si="5"/>
        <v>1368</v>
      </c>
      <c r="S22" s="118">
        <v>386</v>
      </c>
      <c r="T22" s="118">
        <v>982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30">
        <v>209</v>
      </c>
      <c r="AA22" s="203" t="s">
        <v>38</v>
      </c>
      <c r="AB22" s="134">
        <f t="shared" si="6"/>
        <v>505</v>
      </c>
      <c r="AC22" s="119">
        <f t="shared" si="7"/>
        <v>43</v>
      </c>
      <c r="AD22" s="119">
        <f t="shared" si="8"/>
        <v>98</v>
      </c>
      <c r="AE22" s="119">
        <v>93</v>
      </c>
      <c r="AF22" s="119">
        <v>5</v>
      </c>
      <c r="AG22" s="119">
        <f t="shared" si="9"/>
        <v>33</v>
      </c>
      <c r="AH22" s="119">
        <v>33</v>
      </c>
      <c r="AI22" s="119">
        <v>0</v>
      </c>
      <c r="AJ22" s="119">
        <v>289</v>
      </c>
      <c r="AK22" s="119">
        <v>4</v>
      </c>
      <c r="AL22" s="119">
        <v>35</v>
      </c>
      <c r="AM22" s="119">
        <v>3</v>
      </c>
      <c r="AN22" s="119">
        <v>38</v>
      </c>
      <c r="AO22" s="119">
        <v>2</v>
      </c>
      <c r="AP22" s="119">
        <v>45</v>
      </c>
      <c r="AQ22" s="135">
        <v>1</v>
      </c>
      <c r="AR22" s="203" t="s">
        <v>38</v>
      </c>
      <c r="AS22" s="134">
        <f t="shared" si="10"/>
        <v>106</v>
      </c>
      <c r="AT22" s="119">
        <f t="shared" si="11"/>
        <v>14</v>
      </c>
      <c r="AU22" s="119">
        <f t="shared" si="12"/>
        <v>0</v>
      </c>
      <c r="AV22" s="119">
        <v>0</v>
      </c>
      <c r="AW22" s="119">
        <v>0</v>
      </c>
      <c r="AX22" s="119">
        <f t="shared" si="13"/>
        <v>2</v>
      </c>
      <c r="AY22" s="119">
        <v>2</v>
      </c>
      <c r="AZ22" s="119">
        <v>0</v>
      </c>
      <c r="BA22" s="119">
        <v>11</v>
      </c>
      <c r="BB22" s="119">
        <v>4</v>
      </c>
      <c r="BC22" s="119">
        <v>7</v>
      </c>
      <c r="BD22" s="119">
        <v>2</v>
      </c>
      <c r="BE22" s="119">
        <v>2</v>
      </c>
      <c r="BF22" s="119">
        <v>1</v>
      </c>
      <c r="BG22" s="119">
        <v>11</v>
      </c>
      <c r="BH22" s="119">
        <v>5</v>
      </c>
      <c r="BI22" s="119">
        <v>23</v>
      </c>
      <c r="BJ22" s="119">
        <v>44</v>
      </c>
      <c r="BK22" s="119">
        <v>5</v>
      </c>
      <c r="BL22" s="119">
        <v>3</v>
      </c>
      <c r="BM22" s="6"/>
      <c r="BN22" s="6"/>
      <c r="BO22" s="6"/>
      <c r="BP22" s="6"/>
      <c r="BQ22" s="6"/>
    </row>
    <row r="23" spans="1:69" s="12" customFormat="1" ht="24.95" customHeight="1" x14ac:dyDescent="0.25">
      <c r="A23" s="203" t="s">
        <v>39</v>
      </c>
      <c r="B23" s="125">
        <v>6</v>
      </c>
      <c r="C23" s="118">
        <v>3</v>
      </c>
      <c r="D23" s="118">
        <v>3</v>
      </c>
      <c r="E23" s="118">
        <v>3</v>
      </c>
      <c r="F23" s="118">
        <v>3</v>
      </c>
      <c r="G23" s="118">
        <v>1</v>
      </c>
      <c r="H23" s="118">
        <v>5</v>
      </c>
      <c r="I23" s="118">
        <v>254</v>
      </c>
      <c r="J23" s="118">
        <v>4</v>
      </c>
      <c r="K23" s="118">
        <v>402</v>
      </c>
      <c r="L23" s="118">
        <v>3</v>
      </c>
      <c r="M23" s="118">
        <v>394</v>
      </c>
      <c r="N23" s="118">
        <v>394</v>
      </c>
      <c r="O23" s="118">
        <f t="shared" si="4"/>
        <v>1110</v>
      </c>
      <c r="P23" s="118">
        <v>260</v>
      </c>
      <c r="Q23" s="118">
        <v>850</v>
      </c>
      <c r="R23" s="118">
        <f t="shared" si="5"/>
        <v>1108</v>
      </c>
      <c r="S23" s="118">
        <v>258</v>
      </c>
      <c r="T23" s="118">
        <v>850</v>
      </c>
      <c r="U23" s="118">
        <v>6</v>
      </c>
      <c r="V23" s="118">
        <v>227</v>
      </c>
      <c r="W23" s="118">
        <v>0</v>
      </c>
      <c r="X23" s="118">
        <v>0</v>
      </c>
      <c r="Y23" s="118">
        <v>47</v>
      </c>
      <c r="Z23" s="130">
        <v>255</v>
      </c>
      <c r="AA23" s="203" t="s">
        <v>39</v>
      </c>
      <c r="AB23" s="134">
        <f t="shared" si="6"/>
        <v>425</v>
      </c>
      <c r="AC23" s="119">
        <f t="shared" si="7"/>
        <v>3</v>
      </c>
      <c r="AD23" s="119">
        <f t="shared" si="8"/>
        <v>47</v>
      </c>
      <c r="AE23" s="119">
        <v>42</v>
      </c>
      <c r="AF23" s="119">
        <v>5</v>
      </c>
      <c r="AG23" s="119">
        <f t="shared" si="9"/>
        <v>1</v>
      </c>
      <c r="AH23" s="119">
        <v>1</v>
      </c>
      <c r="AI23" s="119">
        <v>0</v>
      </c>
      <c r="AJ23" s="119">
        <v>291</v>
      </c>
      <c r="AK23" s="119">
        <v>0</v>
      </c>
      <c r="AL23" s="119">
        <v>26</v>
      </c>
      <c r="AM23" s="119">
        <v>1</v>
      </c>
      <c r="AN23" s="119">
        <v>22</v>
      </c>
      <c r="AO23" s="119">
        <v>1</v>
      </c>
      <c r="AP23" s="119">
        <v>39</v>
      </c>
      <c r="AQ23" s="135">
        <v>0</v>
      </c>
      <c r="AR23" s="203" t="s">
        <v>39</v>
      </c>
      <c r="AS23" s="134">
        <f t="shared" si="10"/>
        <v>184</v>
      </c>
      <c r="AT23" s="119">
        <f t="shared" si="11"/>
        <v>34</v>
      </c>
      <c r="AU23" s="119">
        <f t="shared" si="12"/>
        <v>0</v>
      </c>
      <c r="AV23" s="119">
        <v>0</v>
      </c>
      <c r="AW23" s="119">
        <v>0</v>
      </c>
      <c r="AX23" s="119">
        <f t="shared" si="13"/>
        <v>9</v>
      </c>
      <c r="AY23" s="119">
        <v>9</v>
      </c>
      <c r="AZ23" s="119">
        <v>0</v>
      </c>
      <c r="BA23" s="119">
        <v>38</v>
      </c>
      <c r="BB23" s="119">
        <v>3</v>
      </c>
      <c r="BC23" s="119">
        <v>10</v>
      </c>
      <c r="BD23" s="119">
        <v>7</v>
      </c>
      <c r="BE23" s="119">
        <v>4</v>
      </c>
      <c r="BF23" s="119">
        <v>4</v>
      </c>
      <c r="BG23" s="119">
        <v>13</v>
      </c>
      <c r="BH23" s="119">
        <v>11</v>
      </c>
      <c r="BI23" s="119">
        <v>7</v>
      </c>
      <c r="BJ23" s="119">
        <v>56</v>
      </c>
      <c r="BK23" s="119">
        <v>54</v>
      </c>
      <c r="BL23" s="119">
        <v>2</v>
      </c>
      <c r="BM23" s="6"/>
      <c r="BN23" s="6"/>
      <c r="BO23" s="6"/>
      <c r="BP23" s="6"/>
      <c r="BQ23" s="6"/>
    </row>
    <row r="24" spans="1:69" s="12" customFormat="1" ht="24.95" customHeight="1" x14ac:dyDescent="0.25">
      <c r="A24" s="203" t="s">
        <v>40</v>
      </c>
      <c r="B24" s="125">
        <v>9</v>
      </c>
      <c r="C24" s="118">
        <v>2</v>
      </c>
      <c r="D24" s="118">
        <v>3</v>
      </c>
      <c r="E24" s="118">
        <v>3</v>
      </c>
      <c r="F24" s="118">
        <v>3</v>
      </c>
      <c r="G24" s="118">
        <v>3</v>
      </c>
      <c r="H24" s="118">
        <v>0</v>
      </c>
      <c r="I24" s="118">
        <v>0</v>
      </c>
      <c r="J24" s="118">
        <v>4</v>
      </c>
      <c r="K24" s="118">
        <v>165</v>
      </c>
      <c r="L24" s="118">
        <v>2</v>
      </c>
      <c r="M24" s="118">
        <v>100</v>
      </c>
      <c r="N24" s="118">
        <v>70</v>
      </c>
      <c r="O24" s="118">
        <f t="shared" si="4"/>
        <v>590</v>
      </c>
      <c r="P24" s="118">
        <v>270</v>
      </c>
      <c r="Q24" s="118">
        <v>320</v>
      </c>
      <c r="R24" s="118">
        <f t="shared" si="5"/>
        <v>462</v>
      </c>
      <c r="S24" s="118">
        <v>142</v>
      </c>
      <c r="T24" s="118">
        <v>320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30">
        <v>85</v>
      </c>
      <c r="AA24" s="203" t="s">
        <v>40</v>
      </c>
      <c r="AB24" s="134">
        <f t="shared" si="6"/>
        <v>201</v>
      </c>
      <c r="AC24" s="119">
        <f t="shared" si="7"/>
        <v>20</v>
      </c>
      <c r="AD24" s="119">
        <f t="shared" si="8"/>
        <v>30</v>
      </c>
      <c r="AE24" s="119">
        <v>30</v>
      </c>
      <c r="AF24" s="119">
        <v>0</v>
      </c>
      <c r="AG24" s="119">
        <f t="shared" si="9"/>
        <v>10</v>
      </c>
      <c r="AH24" s="119">
        <v>10</v>
      </c>
      <c r="AI24" s="119">
        <v>0</v>
      </c>
      <c r="AJ24" s="119">
        <v>118</v>
      </c>
      <c r="AK24" s="119">
        <v>4</v>
      </c>
      <c r="AL24" s="119">
        <v>16</v>
      </c>
      <c r="AM24" s="119">
        <v>2</v>
      </c>
      <c r="AN24" s="119">
        <v>17</v>
      </c>
      <c r="AO24" s="119">
        <v>2</v>
      </c>
      <c r="AP24" s="119">
        <v>20</v>
      </c>
      <c r="AQ24" s="135">
        <v>2</v>
      </c>
      <c r="AR24" s="203" t="s">
        <v>40</v>
      </c>
      <c r="AS24" s="134">
        <f t="shared" si="10"/>
        <v>42</v>
      </c>
      <c r="AT24" s="119">
        <f t="shared" si="11"/>
        <v>19</v>
      </c>
      <c r="AU24" s="119">
        <f t="shared" si="12"/>
        <v>0</v>
      </c>
      <c r="AV24" s="119">
        <v>0</v>
      </c>
      <c r="AW24" s="119">
        <v>0</v>
      </c>
      <c r="AX24" s="119">
        <f t="shared" si="13"/>
        <v>2</v>
      </c>
      <c r="AY24" s="119">
        <v>2</v>
      </c>
      <c r="AZ24" s="119">
        <v>0</v>
      </c>
      <c r="BA24" s="119">
        <v>11</v>
      </c>
      <c r="BB24" s="119">
        <v>6</v>
      </c>
      <c r="BC24" s="119">
        <v>5</v>
      </c>
      <c r="BD24" s="119">
        <v>2</v>
      </c>
      <c r="BE24" s="119">
        <v>0</v>
      </c>
      <c r="BF24" s="119">
        <v>4</v>
      </c>
      <c r="BG24" s="119">
        <v>0</v>
      </c>
      <c r="BH24" s="119">
        <v>5</v>
      </c>
      <c r="BI24" s="119">
        <v>2</v>
      </c>
      <c r="BJ24" s="119">
        <v>15</v>
      </c>
      <c r="BK24" s="119">
        <v>9</v>
      </c>
      <c r="BL24" s="119">
        <v>0</v>
      </c>
      <c r="BM24" s="6"/>
      <c r="BN24" s="6"/>
      <c r="BO24" s="6"/>
      <c r="BP24" s="6"/>
      <c r="BQ24" s="6"/>
    </row>
    <row r="25" spans="1:69" s="12" customFormat="1" ht="24.95" customHeight="1" x14ac:dyDescent="0.25">
      <c r="A25" s="203" t="s">
        <v>41</v>
      </c>
      <c r="B25" s="125">
        <v>5</v>
      </c>
      <c r="C25" s="118">
        <v>4</v>
      </c>
      <c r="D25" s="118">
        <v>4</v>
      </c>
      <c r="E25" s="118">
        <v>3</v>
      </c>
      <c r="F25" s="118">
        <v>3</v>
      </c>
      <c r="G25" s="118">
        <v>4</v>
      </c>
      <c r="H25" s="118">
        <v>0</v>
      </c>
      <c r="I25" s="118">
        <v>0</v>
      </c>
      <c r="J25" s="118">
        <v>1</v>
      </c>
      <c r="K25" s="118">
        <v>40</v>
      </c>
      <c r="L25" s="118">
        <v>1</v>
      </c>
      <c r="M25" s="118">
        <v>159</v>
      </c>
      <c r="N25" s="118">
        <v>99</v>
      </c>
      <c r="O25" s="118">
        <f t="shared" si="4"/>
        <v>604</v>
      </c>
      <c r="P25" s="118">
        <v>147</v>
      </c>
      <c r="Q25" s="118">
        <v>457</v>
      </c>
      <c r="R25" s="118">
        <f t="shared" si="5"/>
        <v>544</v>
      </c>
      <c r="S25" s="118">
        <v>127</v>
      </c>
      <c r="T25" s="118">
        <v>417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30">
        <v>55</v>
      </c>
      <c r="AA25" s="203" t="s">
        <v>41</v>
      </c>
      <c r="AB25" s="134">
        <f t="shared" si="6"/>
        <v>170</v>
      </c>
      <c r="AC25" s="119">
        <f t="shared" si="7"/>
        <v>4</v>
      </c>
      <c r="AD25" s="119">
        <f t="shared" si="8"/>
        <v>20</v>
      </c>
      <c r="AE25" s="119">
        <v>20</v>
      </c>
      <c r="AF25" s="119">
        <v>0</v>
      </c>
      <c r="AG25" s="119">
        <f t="shared" si="9"/>
        <v>3</v>
      </c>
      <c r="AH25" s="119">
        <v>3</v>
      </c>
      <c r="AI25" s="119">
        <v>0</v>
      </c>
      <c r="AJ25" s="119">
        <v>107</v>
      </c>
      <c r="AK25" s="119">
        <v>1</v>
      </c>
      <c r="AL25" s="119">
        <v>10</v>
      </c>
      <c r="AM25" s="119">
        <v>0</v>
      </c>
      <c r="AN25" s="119">
        <v>16</v>
      </c>
      <c r="AO25" s="119">
        <v>0</v>
      </c>
      <c r="AP25" s="119">
        <v>17</v>
      </c>
      <c r="AQ25" s="135">
        <v>0</v>
      </c>
      <c r="AR25" s="203" t="s">
        <v>41</v>
      </c>
      <c r="AS25" s="134">
        <f t="shared" si="10"/>
        <v>31</v>
      </c>
      <c r="AT25" s="119">
        <f t="shared" si="11"/>
        <v>3</v>
      </c>
      <c r="AU25" s="119">
        <f t="shared" si="12"/>
        <v>0</v>
      </c>
      <c r="AV25" s="119">
        <v>0</v>
      </c>
      <c r="AW25" s="119">
        <v>0</v>
      </c>
      <c r="AX25" s="119">
        <f t="shared" si="13"/>
        <v>1</v>
      </c>
      <c r="AY25" s="119">
        <v>1</v>
      </c>
      <c r="AZ25" s="119">
        <v>0</v>
      </c>
      <c r="BA25" s="119">
        <v>7</v>
      </c>
      <c r="BB25" s="119">
        <v>0</v>
      </c>
      <c r="BC25" s="119">
        <v>1</v>
      </c>
      <c r="BD25" s="119">
        <v>1</v>
      </c>
      <c r="BE25" s="119">
        <v>0</v>
      </c>
      <c r="BF25" s="119">
        <v>1</v>
      </c>
      <c r="BG25" s="119">
        <v>1</v>
      </c>
      <c r="BH25" s="119">
        <v>0</v>
      </c>
      <c r="BI25" s="119">
        <v>2</v>
      </c>
      <c r="BJ25" s="119">
        <v>0</v>
      </c>
      <c r="BK25" s="119">
        <v>18</v>
      </c>
      <c r="BL25" s="119">
        <v>2</v>
      </c>
      <c r="BM25" s="6"/>
      <c r="BN25" s="6"/>
      <c r="BO25" s="6"/>
      <c r="BP25" s="6"/>
      <c r="BQ25" s="6"/>
    </row>
    <row r="26" spans="1:69" s="12" customFormat="1" ht="24.95" customHeight="1" x14ac:dyDescent="0.25">
      <c r="A26" s="203" t="s">
        <v>42</v>
      </c>
      <c r="B26" s="125">
        <v>20</v>
      </c>
      <c r="C26" s="118">
        <v>3</v>
      </c>
      <c r="D26" s="118">
        <v>7</v>
      </c>
      <c r="E26" s="118">
        <v>4</v>
      </c>
      <c r="F26" s="118">
        <v>3</v>
      </c>
      <c r="G26" s="118">
        <v>6</v>
      </c>
      <c r="H26" s="118">
        <v>3</v>
      </c>
      <c r="I26" s="118">
        <v>180</v>
      </c>
      <c r="J26" s="118">
        <v>2</v>
      </c>
      <c r="K26" s="118">
        <v>124</v>
      </c>
      <c r="L26" s="118">
        <v>2</v>
      </c>
      <c r="M26" s="118">
        <v>275</v>
      </c>
      <c r="N26" s="118">
        <v>139</v>
      </c>
      <c r="O26" s="118">
        <f t="shared" si="4"/>
        <v>1082</v>
      </c>
      <c r="P26" s="118">
        <v>374</v>
      </c>
      <c r="Q26" s="118">
        <v>708</v>
      </c>
      <c r="R26" s="118">
        <f t="shared" si="5"/>
        <v>957</v>
      </c>
      <c r="S26" s="118">
        <v>333</v>
      </c>
      <c r="T26" s="118">
        <v>624</v>
      </c>
      <c r="U26" s="118">
        <v>4</v>
      </c>
      <c r="V26" s="118">
        <v>0</v>
      </c>
      <c r="W26" s="118">
        <v>0</v>
      </c>
      <c r="X26" s="118">
        <v>0</v>
      </c>
      <c r="Y26" s="118">
        <v>0</v>
      </c>
      <c r="Z26" s="130">
        <v>80</v>
      </c>
      <c r="AA26" s="203" t="s">
        <v>42</v>
      </c>
      <c r="AB26" s="134">
        <f t="shared" si="6"/>
        <v>346</v>
      </c>
      <c r="AC26" s="119">
        <f t="shared" si="7"/>
        <v>19</v>
      </c>
      <c r="AD26" s="119">
        <f t="shared" si="8"/>
        <v>41</v>
      </c>
      <c r="AE26" s="119">
        <v>36</v>
      </c>
      <c r="AF26" s="119">
        <v>5</v>
      </c>
      <c r="AG26" s="119">
        <f t="shared" si="9"/>
        <v>13</v>
      </c>
      <c r="AH26" s="119">
        <v>12</v>
      </c>
      <c r="AI26" s="119">
        <v>1</v>
      </c>
      <c r="AJ26" s="119">
        <v>237</v>
      </c>
      <c r="AK26" s="119">
        <v>2</v>
      </c>
      <c r="AL26" s="119">
        <v>22</v>
      </c>
      <c r="AM26" s="119">
        <v>1</v>
      </c>
      <c r="AN26" s="119">
        <v>21</v>
      </c>
      <c r="AO26" s="119">
        <v>2</v>
      </c>
      <c r="AP26" s="119">
        <v>25</v>
      </c>
      <c r="AQ26" s="135">
        <v>1</v>
      </c>
      <c r="AR26" s="203" t="s">
        <v>42</v>
      </c>
      <c r="AS26" s="134">
        <f t="shared" si="10"/>
        <v>67</v>
      </c>
      <c r="AT26" s="119">
        <f t="shared" si="11"/>
        <v>20</v>
      </c>
      <c r="AU26" s="119">
        <f t="shared" si="12"/>
        <v>0</v>
      </c>
      <c r="AV26" s="119">
        <v>0</v>
      </c>
      <c r="AW26" s="119">
        <v>0</v>
      </c>
      <c r="AX26" s="119">
        <f t="shared" si="13"/>
        <v>1</v>
      </c>
      <c r="AY26" s="119">
        <v>1</v>
      </c>
      <c r="AZ26" s="119">
        <v>0</v>
      </c>
      <c r="BA26" s="119">
        <v>15</v>
      </c>
      <c r="BB26" s="119">
        <v>6</v>
      </c>
      <c r="BC26" s="119">
        <v>4</v>
      </c>
      <c r="BD26" s="119">
        <v>5</v>
      </c>
      <c r="BE26" s="119">
        <v>0</v>
      </c>
      <c r="BF26" s="119">
        <v>3</v>
      </c>
      <c r="BG26" s="119">
        <v>3</v>
      </c>
      <c r="BH26" s="119">
        <v>5</v>
      </c>
      <c r="BI26" s="119">
        <v>11</v>
      </c>
      <c r="BJ26" s="119">
        <v>15</v>
      </c>
      <c r="BK26" s="119">
        <v>18</v>
      </c>
      <c r="BL26" s="119">
        <v>1</v>
      </c>
      <c r="BM26" s="6"/>
      <c r="BN26" s="6"/>
      <c r="BO26" s="6"/>
      <c r="BP26" s="6"/>
      <c r="BQ26" s="6"/>
    </row>
    <row r="27" spans="1:69" s="12" customFormat="1" ht="24.95" customHeight="1" x14ac:dyDescent="0.25">
      <c r="A27" s="203" t="s">
        <v>43</v>
      </c>
      <c r="B27" s="125">
        <v>6</v>
      </c>
      <c r="C27" s="118">
        <v>3</v>
      </c>
      <c r="D27" s="118">
        <v>3</v>
      </c>
      <c r="E27" s="118">
        <v>2</v>
      </c>
      <c r="F27" s="118">
        <v>0</v>
      </c>
      <c r="G27" s="118">
        <v>2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f t="shared" si="4"/>
        <v>263</v>
      </c>
      <c r="P27" s="118">
        <v>97</v>
      </c>
      <c r="Q27" s="118">
        <v>166</v>
      </c>
      <c r="R27" s="118">
        <f t="shared" si="5"/>
        <v>243</v>
      </c>
      <c r="S27" s="118">
        <v>77</v>
      </c>
      <c r="T27" s="118">
        <v>166</v>
      </c>
      <c r="U27" s="118">
        <v>0</v>
      </c>
      <c r="V27" s="118">
        <v>0</v>
      </c>
      <c r="W27" s="118">
        <v>0</v>
      </c>
      <c r="X27" s="118">
        <v>0</v>
      </c>
      <c r="Y27" s="118">
        <v>45</v>
      </c>
      <c r="Z27" s="130">
        <v>45</v>
      </c>
      <c r="AA27" s="203" t="s">
        <v>43</v>
      </c>
      <c r="AB27" s="134">
        <f t="shared" si="6"/>
        <v>75</v>
      </c>
      <c r="AC27" s="119">
        <f t="shared" si="7"/>
        <v>3</v>
      </c>
      <c r="AD27" s="119">
        <f t="shared" si="8"/>
        <v>12</v>
      </c>
      <c r="AE27" s="119">
        <v>11</v>
      </c>
      <c r="AF27" s="119">
        <v>1</v>
      </c>
      <c r="AG27" s="119">
        <f t="shared" si="9"/>
        <v>2</v>
      </c>
      <c r="AH27" s="119">
        <v>1</v>
      </c>
      <c r="AI27" s="119">
        <v>1</v>
      </c>
      <c r="AJ27" s="119">
        <v>47</v>
      </c>
      <c r="AK27" s="119">
        <v>0</v>
      </c>
      <c r="AL27" s="119">
        <v>4</v>
      </c>
      <c r="AM27" s="119">
        <v>1</v>
      </c>
      <c r="AN27" s="119">
        <v>5</v>
      </c>
      <c r="AO27" s="119">
        <v>0</v>
      </c>
      <c r="AP27" s="119">
        <v>7</v>
      </c>
      <c r="AQ27" s="135">
        <v>0</v>
      </c>
      <c r="AR27" s="203" t="s">
        <v>43</v>
      </c>
      <c r="AS27" s="134">
        <f t="shared" si="10"/>
        <v>0</v>
      </c>
      <c r="AT27" s="119">
        <f t="shared" si="11"/>
        <v>0</v>
      </c>
      <c r="AU27" s="119">
        <f t="shared" si="12"/>
        <v>0</v>
      </c>
      <c r="AV27" s="119">
        <f t="shared" ref="AV27:BL27" si="14">SUM(AZ27+BD27+BF27+BH27+BJ27)</f>
        <v>0</v>
      </c>
      <c r="AW27" s="119">
        <f t="shared" si="14"/>
        <v>0</v>
      </c>
      <c r="AX27" s="119">
        <f t="shared" si="13"/>
        <v>0</v>
      </c>
      <c r="AY27" s="119">
        <f t="shared" si="14"/>
        <v>0</v>
      </c>
      <c r="AZ27" s="119">
        <f t="shared" si="14"/>
        <v>0</v>
      </c>
      <c r="BA27" s="119">
        <f t="shared" si="14"/>
        <v>0</v>
      </c>
      <c r="BB27" s="119">
        <f t="shared" si="14"/>
        <v>0</v>
      </c>
      <c r="BC27" s="119">
        <f t="shared" si="14"/>
        <v>0</v>
      </c>
      <c r="BD27" s="119">
        <f t="shared" si="14"/>
        <v>0</v>
      </c>
      <c r="BE27" s="119">
        <f t="shared" si="14"/>
        <v>0</v>
      </c>
      <c r="BF27" s="119">
        <f t="shared" si="14"/>
        <v>0</v>
      </c>
      <c r="BG27" s="119">
        <f t="shared" si="14"/>
        <v>0</v>
      </c>
      <c r="BH27" s="119">
        <f t="shared" si="14"/>
        <v>0</v>
      </c>
      <c r="BI27" s="119">
        <f t="shared" si="14"/>
        <v>0</v>
      </c>
      <c r="BJ27" s="119">
        <f t="shared" si="14"/>
        <v>0</v>
      </c>
      <c r="BK27" s="119">
        <f t="shared" si="14"/>
        <v>0</v>
      </c>
      <c r="BL27" s="119">
        <f t="shared" si="14"/>
        <v>0</v>
      </c>
      <c r="BM27" s="6"/>
      <c r="BN27" s="6"/>
      <c r="BO27" s="6"/>
      <c r="BP27" s="6"/>
      <c r="BQ27" s="6"/>
    </row>
    <row r="28" spans="1:69" s="12" customFormat="1" ht="24.95" customHeight="1" x14ac:dyDescent="0.25">
      <c r="A28" s="203" t="s">
        <v>808</v>
      </c>
      <c r="B28" s="125">
        <v>12</v>
      </c>
      <c r="C28" s="118">
        <v>6</v>
      </c>
      <c r="D28" s="118">
        <v>7</v>
      </c>
      <c r="E28" s="118">
        <v>6</v>
      </c>
      <c r="F28" s="118">
        <v>5</v>
      </c>
      <c r="G28" s="118">
        <v>6</v>
      </c>
      <c r="H28" s="118">
        <v>2</v>
      </c>
      <c r="I28" s="118">
        <v>120</v>
      </c>
      <c r="J28" s="118">
        <v>1</v>
      </c>
      <c r="K28" s="118">
        <v>96</v>
      </c>
      <c r="L28" s="118">
        <v>5</v>
      </c>
      <c r="M28" s="118">
        <v>1460</v>
      </c>
      <c r="N28" s="118">
        <v>1168</v>
      </c>
      <c r="O28" s="118">
        <f t="shared" si="4"/>
        <v>1933</v>
      </c>
      <c r="P28" s="118">
        <v>437</v>
      </c>
      <c r="Q28" s="118">
        <v>1496</v>
      </c>
      <c r="R28" s="118">
        <f t="shared" si="5"/>
        <v>1865</v>
      </c>
      <c r="S28" s="118">
        <v>369</v>
      </c>
      <c r="T28" s="118">
        <v>1496</v>
      </c>
      <c r="U28" s="118">
        <v>0</v>
      </c>
      <c r="V28" s="118">
        <v>640</v>
      </c>
      <c r="W28" s="118">
        <v>492</v>
      </c>
      <c r="X28" s="118">
        <v>802</v>
      </c>
      <c r="Y28" s="118">
        <v>284</v>
      </c>
      <c r="Z28" s="130">
        <v>585</v>
      </c>
      <c r="AA28" s="203" t="s">
        <v>44</v>
      </c>
      <c r="AB28" s="134">
        <f t="shared" si="6"/>
        <v>672</v>
      </c>
      <c r="AC28" s="119">
        <f t="shared" si="7"/>
        <v>18</v>
      </c>
      <c r="AD28" s="119">
        <f t="shared" si="8"/>
        <v>76</v>
      </c>
      <c r="AE28" s="119">
        <v>63</v>
      </c>
      <c r="AF28" s="119">
        <v>13</v>
      </c>
      <c r="AG28" s="119">
        <f t="shared" si="9"/>
        <v>14</v>
      </c>
      <c r="AH28" s="119">
        <v>12</v>
      </c>
      <c r="AI28" s="119">
        <v>2</v>
      </c>
      <c r="AJ28" s="119">
        <v>478</v>
      </c>
      <c r="AK28" s="119">
        <v>1</v>
      </c>
      <c r="AL28" s="119">
        <v>34</v>
      </c>
      <c r="AM28" s="119">
        <v>1</v>
      </c>
      <c r="AN28" s="119">
        <v>33</v>
      </c>
      <c r="AO28" s="119">
        <v>2</v>
      </c>
      <c r="AP28" s="119">
        <v>51</v>
      </c>
      <c r="AQ28" s="135">
        <v>0</v>
      </c>
      <c r="AR28" s="203" t="s">
        <v>44</v>
      </c>
      <c r="AS28" s="134">
        <f t="shared" si="10"/>
        <v>268</v>
      </c>
      <c r="AT28" s="119">
        <f t="shared" si="11"/>
        <v>38</v>
      </c>
      <c r="AU28" s="119">
        <f t="shared" si="12"/>
        <v>0</v>
      </c>
      <c r="AV28" s="119">
        <v>0</v>
      </c>
      <c r="AW28" s="119">
        <v>0</v>
      </c>
      <c r="AX28" s="119">
        <f t="shared" si="13"/>
        <v>11</v>
      </c>
      <c r="AY28" s="119">
        <v>10</v>
      </c>
      <c r="AZ28" s="119">
        <v>1</v>
      </c>
      <c r="BA28" s="119">
        <v>69</v>
      </c>
      <c r="BB28" s="119">
        <v>2</v>
      </c>
      <c r="BC28" s="119">
        <v>11</v>
      </c>
      <c r="BD28" s="119">
        <v>6</v>
      </c>
      <c r="BE28" s="119">
        <v>5</v>
      </c>
      <c r="BF28" s="119">
        <v>9</v>
      </c>
      <c r="BG28" s="119">
        <v>6</v>
      </c>
      <c r="BH28" s="119">
        <v>10</v>
      </c>
      <c r="BI28" s="119">
        <v>20</v>
      </c>
      <c r="BJ28" s="119">
        <f>SUM(BN28+BR28+BT28+BV28+BX28)</f>
        <v>0</v>
      </c>
      <c r="BK28" s="119">
        <v>153</v>
      </c>
      <c r="BL28" s="119">
        <v>4</v>
      </c>
      <c r="BM28" s="6"/>
      <c r="BN28" s="6"/>
      <c r="BO28" s="6"/>
      <c r="BP28" s="6"/>
      <c r="BQ28" s="6"/>
    </row>
    <row r="29" spans="1:69" s="12" customFormat="1" ht="24.95" customHeight="1" x14ac:dyDescent="0.25">
      <c r="A29" s="203" t="s">
        <v>45</v>
      </c>
      <c r="B29" s="125">
        <v>3</v>
      </c>
      <c r="C29" s="118">
        <v>2</v>
      </c>
      <c r="D29" s="118">
        <v>1</v>
      </c>
      <c r="E29" s="118">
        <v>1</v>
      </c>
      <c r="F29" s="118">
        <v>1</v>
      </c>
      <c r="G29" s="118">
        <v>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f t="shared" si="4"/>
        <v>116</v>
      </c>
      <c r="P29" s="118">
        <v>36</v>
      </c>
      <c r="Q29" s="118">
        <v>80</v>
      </c>
      <c r="R29" s="118">
        <f t="shared" si="5"/>
        <v>116</v>
      </c>
      <c r="S29" s="118">
        <v>36</v>
      </c>
      <c r="T29" s="118">
        <v>80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30">
        <v>0</v>
      </c>
      <c r="AA29" s="203" t="s">
        <v>45</v>
      </c>
      <c r="AB29" s="134">
        <f t="shared" si="6"/>
        <v>35</v>
      </c>
      <c r="AC29" s="119">
        <f t="shared" si="7"/>
        <v>1</v>
      </c>
      <c r="AD29" s="119">
        <f t="shared" si="8"/>
        <v>5</v>
      </c>
      <c r="AE29" s="119">
        <v>4</v>
      </c>
      <c r="AF29" s="119">
        <v>1</v>
      </c>
      <c r="AG29" s="119">
        <f t="shared" si="9"/>
        <v>1</v>
      </c>
      <c r="AH29" s="119">
        <v>1</v>
      </c>
      <c r="AI29" s="119">
        <v>0</v>
      </c>
      <c r="AJ29" s="119">
        <v>21</v>
      </c>
      <c r="AK29" s="119">
        <v>0</v>
      </c>
      <c r="AL29" s="119">
        <v>3</v>
      </c>
      <c r="AM29" s="119">
        <v>0</v>
      </c>
      <c r="AN29" s="119">
        <v>3</v>
      </c>
      <c r="AO29" s="119">
        <v>0</v>
      </c>
      <c r="AP29" s="119">
        <v>3</v>
      </c>
      <c r="AQ29" s="135">
        <v>0</v>
      </c>
      <c r="AR29" s="203" t="s">
        <v>45</v>
      </c>
      <c r="AS29" s="134">
        <f t="shared" si="10"/>
        <v>0</v>
      </c>
      <c r="AT29" s="119">
        <f t="shared" si="11"/>
        <v>0</v>
      </c>
      <c r="AU29" s="119">
        <f t="shared" si="12"/>
        <v>0</v>
      </c>
      <c r="AV29" s="119">
        <v>0</v>
      </c>
      <c r="AW29" s="119">
        <v>0</v>
      </c>
      <c r="AX29" s="119">
        <f t="shared" si="13"/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6"/>
      <c r="BN29" s="6"/>
      <c r="BO29" s="6"/>
      <c r="BP29" s="6"/>
      <c r="BQ29" s="6"/>
    </row>
    <row r="30" spans="1:69" s="12" customFormat="1" ht="24.95" customHeight="1" x14ac:dyDescent="0.25">
      <c r="A30" s="203" t="s">
        <v>46</v>
      </c>
      <c r="B30" s="125">
        <v>8</v>
      </c>
      <c r="C30" s="118">
        <v>3</v>
      </c>
      <c r="D30" s="118">
        <v>5</v>
      </c>
      <c r="E30" s="118">
        <v>4</v>
      </c>
      <c r="F30" s="118">
        <v>3</v>
      </c>
      <c r="G30" s="118">
        <v>4</v>
      </c>
      <c r="H30" s="118">
        <v>1</v>
      </c>
      <c r="I30" s="118">
        <v>80</v>
      </c>
      <c r="J30" s="118">
        <v>1</v>
      </c>
      <c r="K30" s="118">
        <v>42</v>
      </c>
      <c r="L30" s="118">
        <v>0</v>
      </c>
      <c r="M30" s="118">
        <v>0</v>
      </c>
      <c r="N30" s="118">
        <v>0</v>
      </c>
      <c r="O30" s="118">
        <f t="shared" si="4"/>
        <v>529</v>
      </c>
      <c r="P30" s="118">
        <v>182</v>
      </c>
      <c r="Q30" s="118">
        <v>347</v>
      </c>
      <c r="R30" s="118">
        <f t="shared" si="5"/>
        <v>494</v>
      </c>
      <c r="S30" s="118">
        <v>147</v>
      </c>
      <c r="T30" s="118">
        <v>347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30">
        <v>312</v>
      </c>
      <c r="AA30" s="203" t="s">
        <v>46</v>
      </c>
      <c r="AB30" s="134">
        <f t="shared" si="6"/>
        <v>172</v>
      </c>
      <c r="AC30" s="119">
        <f t="shared" si="7"/>
        <v>2</v>
      </c>
      <c r="AD30" s="119">
        <f t="shared" si="8"/>
        <v>26</v>
      </c>
      <c r="AE30" s="119">
        <v>23</v>
      </c>
      <c r="AF30" s="119">
        <v>3</v>
      </c>
      <c r="AG30" s="119">
        <f t="shared" si="9"/>
        <v>2</v>
      </c>
      <c r="AH30" s="119">
        <v>2</v>
      </c>
      <c r="AI30" s="119">
        <v>0</v>
      </c>
      <c r="AJ30" s="119">
        <v>106</v>
      </c>
      <c r="AK30" s="119">
        <v>0</v>
      </c>
      <c r="AL30" s="119">
        <v>10</v>
      </c>
      <c r="AM30" s="119">
        <v>0</v>
      </c>
      <c r="AN30" s="119">
        <v>15</v>
      </c>
      <c r="AO30" s="119">
        <v>0</v>
      </c>
      <c r="AP30" s="119">
        <v>15</v>
      </c>
      <c r="AQ30" s="135">
        <v>0</v>
      </c>
      <c r="AR30" s="203" t="s">
        <v>46</v>
      </c>
      <c r="AS30" s="134">
        <f t="shared" si="10"/>
        <v>0</v>
      </c>
      <c r="AT30" s="119">
        <f t="shared" si="11"/>
        <v>0</v>
      </c>
      <c r="AU30" s="119">
        <f t="shared" si="12"/>
        <v>0</v>
      </c>
      <c r="AV30" s="119"/>
      <c r="AW30" s="119"/>
      <c r="AX30" s="119">
        <f t="shared" si="13"/>
        <v>0</v>
      </c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6"/>
      <c r="BN30" s="6"/>
      <c r="BO30" s="6"/>
      <c r="BP30" s="6"/>
      <c r="BQ30" s="6"/>
    </row>
    <row r="31" spans="1:69" ht="24.95" customHeight="1" x14ac:dyDescent="0.25">
      <c r="A31" s="203" t="s">
        <v>47</v>
      </c>
      <c r="B31" s="125">
        <v>8</v>
      </c>
      <c r="C31" s="118">
        <v>2</v>
      </c>
      <c r="D31" s="118">
        <v>2</v>
      </c>
      <c r="E31" s="118">
        <v>2</v>
      </c>
      <c r="F31" s="118" t="s">
        <v>15</v>
      </c>
      <c r="G31" s="118">
        <v>4</v>
      </c>
      <c r="H31" s="118">
        <v>2</v>
      </c>
      <c r="I31" s="118">
        <v>74</v>
      </c>
      <c r="J31" s="118">
        <v>4</v>
      </c>
      <c r="K31" s="118">
        <v>239</v>
      </c>
      <c r="L31" s="118">
        <v>0</v>
      </c>
      <c r="M31" s="118">
        <v>0</v>
      </c>
      <c r="N31" s="118">
        <v>0</v>
      </c>
      <c r="O31" s="118">
        <f t="shared" si="4"/>
        <v>117</v>
      </c>
      <c r="P31" s="118">
        <v>117</v>
      </c>
      <c r="Q31" s="118">
        <v>0</v>
      </c>
      <c r="R31" s="118">
        <f t="shared" si="5"/>
        <v>117</v>
      </c>
      <c r="S31" s="118">
        <v>117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30">
        <v>120</v>
      </c>
      <c r="AA31" s="203" t="s">
        <v>47</v>
      </c>
      <c r="AB31" s="134">
        <f t="shared" si="6"/>
        <v>105</v>
      </c>
      <c r="AC31" s="119">
        <f t="shared" si="7"/>
        <v>14</v>
      </c>
      <c r="AD31" s="119">
        <f t="shared" si="8"/>
        <v>22</v>
      </c>
      <c r="AE31" s="119">
        <v>22</v>
      </c>
      <c r="AF31" s="119">
        <v>0</v>
      </c>
      <c r="AG31" s="119">
        <f t="shared" si="9"/>
        <v>8</v>
      </c>
      <c r="AH31" s="119">
        <v>8</v>
      </c>
      <c r="AI31" s="119">
        <v>0</v>
      </c>
      <c r="AJ31" s="119">
        <v>50</v>
      </c>
      <c r="AK31" s="119">
        <v>0</v>
      </c>
      <c r="AL31" s="119">
        <v>5</v>
      </c>
      <c r="AM31" s="119">
        <v>1</v>
      </c>
      <c r="AN31" s="119">
        <v>23</v>
      </c>
      <c r="AO31" s="119">
        <v>5</v>
      </c>
      <c r="AP31" s="119">
        <v>5</v>
      </c>
      <c r="AQ31" s="135">
        <v>0</v>
      </c>
      <c r="AR31" s="203" t="s">
        <v>47</v>
      </c>
      <c r="AS31" s="134">
        <f t="shared" si="10"/>
        <v>38</v>
      </c>
      <c r="AT31" s="119">
        <f t="shared" si="11"/>
        <v>13</v>
      </c>
      <c r="AU31" s="119">
        <f t="shared" si="12"/>
        <v>0</v>
      </c>
      <c r="AV31" s="119">
        <v>0</v>
      </c>
      <c r="AW31" s="119">
        <v>0</v>
      </c>
      <c r="AX31" s="119">
        <f t="shared" si="13"/>
        <v>2</v>
      </c>
      <c r="AY31" s="119">
        <v>2</v>
      </c>
      <c r="AZ31" s="119">
        <v>0</v>
      </c>
      <c r="BA31" s="119">
        <v>4</v>
      </c>
      <c r="BB31" s="119">
        <v>3</v>
      </c>
      <c r="BC31" s="119">
        <v>3</v>
      </c>
      <c r="BD31" s="119">
        <v>2</v>
      </c>
      <c r="BE31" s="119">
        <v>0</v>
      </c>
      <c r="BF31" s="119">
        <v>2</v>
      </c>
      <c r="BG31" s="119">
        <v>2</v>
      </c>
      <c r="BH31" s="119">
        <v>4</v>
      </c>
      <c r="BI31" s="119">
        <v>7</v>
      </c>
      <c r="BJ31" s="119">
        <v>22</v>
      </c>
      <c r="BK31" s="119">
        <v>0</v>
      </c>
      <c r="BL31" s="119">
        <v>0</v>
      </c>
    </row>
    <row r="32" spans="1:69" ht="24.95" customHeight="1" x14ac:dyDescent="0.25">
      <c r="A32" s="203" t="s">
        <v>48</v>
      </c>
      <c r="B32" s="125">
        <v>12</v>
      </c>
      <c r="C32" s="118">
        <v>3</v>
      </c>
      <c r="D32" s="118">
        <v>3</v>
      </c>
      <c r="E32" s="118">
        <v>3</v>
      </c>
      <c r="F32" s="118">
        <v>0</v>
      </c>
      <c r="G32" s="118">
        <v>3</v>
      </c>
      <c r="H32" s="118">
        <v>1</v>
      </c>
      <c r="I32" s="118">
        <v>28</v>
      </c>
      <c r="J32" s="118">
        <v>3</v>
      </c>
      <c r="K32" s="118">
        <v>151</v>
      </c>
      <c r="L32" s="118">
        <v>1</v>
      </c>
      <c r="M32" s="118">
        <v>44</v>
      </c>
      <c r="N32" s="118">
        <v>44</v>
      </c>
      <c r="O32" s="118">
        <f t="shared" si="4"/>
        <v>443</v>
      </c>
      <c r="P32" s="118">
        <v>148</v>
      </c>
      <c r="Q32" s="118">
        <v>295</v>
      </c>
      <c r="R32" s="118">
        <f t="shared" si="5"/>
        <v>333</v>
      </c>
      <c r="S32" s="118">
        <v>108</v>
      </c>
      <c r="T32" s="118">
        <v>225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30">
        <v>141</v>
      </c>
      <c r="AA32" s="203" t="s">
        <v>48</v>
      </c>
      <c r="AB32" s="134">
        <f t="shared" si="6"/>
        <v>178</v>
      </c>
      <c r="AC32" s="119">
        <f t="shared" si="7"/>
        <v>19</v>
      </c>
      <c r="AD32" s="119">
        <f t="shared" si="8"/>
        <v>34</v>
      </c>
      <c r="AE32" s="119">
        <v>28</v>
      </c>
      <c r="AF32" s="119">
        <v>6</v>
      </c>
      <c r="AG32" s="119">
        <f t="shared" si="9"/>
        <v>6</v>
      </c>
      <c r="AH32" s="119">
        <v>4</v>
      </c>
      <c r="AI32" s="119">
        <v>2</v>
      </c>
      <c r="AJ32" s="119">
        <v>90</v>
      </c>
      <c r="AK32" s="119">
        <v>2</v>
      </c>
      <c r="AL32" s="119">
        <v>17</v>
      </c>
      <c r="AM32" s="119">
        <v>2</v>
      </c>
      <c r="AN32" s="119">
        <v>21</v>
      </c>
      <c r="AO32" s="119">
        <v>4</v>
      </c>
      <c r="AP32" s="119">
        <v>16</v>
      </c>
      <c r="AQ32" s="135">
        <v>5</v>
      </c>
      <c r="AR32" s="203" t="s">
        <v>48</v>
      </c>
      <c r="AS32" s="134">
        <f t="shared" si="10"/>
        <v>35</v>
      </c>
      <c r="AT32" s="119">
        <f t="shared" si="11"/>
        <v>19</v>
      </c>
      <c r="AU32" s="119">
        <f t="shared" si="12"/>
        <v>0</v>
      </c>
      <c r="AV32" s="119">
        <v>0</v>
      </c>
      <c r="AW32" s="119">
        <v>0</v>
      </c>
      <c r="AX32" s="119">
        <f t="shared" si="13"/>
        <v>4</v>
      </c>
      <c r="AY32" s="119">
        <v>2</v>
      </c>
      <c r="AZ32" s="119">
        <v>2</v>
      </c>
      <c r="BA32" s="119">
        <v>5</v>
      </c>
      <c r="BB32" s="119">
        <v>3</v>
      </c>
      <c r="BC32" s="119">
        <v>2</v>
      </c>
      <c r="BD32" s="119">
        <v>3</v>
      </c>
      <c r="BE32" s="119">
        <v>0</v>
      </c>
      <c r="BF32" s="119">
        <v>4</v>
      </c>
      <c r="BG32" s="119">
        <v>1</v>
      </c>
      <c r="BH32" s="119">
        <v>5</v>
      </c>
      <c r="BI32" s="119">
        <v>4</v>
      </c>
      <c r="BJ32" s="119">
        <v>16</v>
      </c>
      <c r="BK32" s="119">
        <v>7</v>
      </c>
      <c r="BL32" s="119">
        <v>0</v>
      </c>
    </row>
    <row r="33" spans="1:69" ht="24.95" customHeight="1" x14ac:dyDescent="0.25">
      <c r="A33" s="203" t="s">
        <v>49</v>
      </c>
      <c r="B33" s="125">
        <v>2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f t="shared" si="4"/>
        <v>102</v>
      </c>
      <c r="P33" s="118">
        <v>30</v>
      </c>
      <c r="Q33" s="118">
        <v>72</v>
      </c>
      <c r="R33" s="118">
        <f t="shared" si="5"/>
        <v>90</v>
      </c>
      <c r="S33" s="118">
        <v>30</v>
      </c>
      <c r="T33" s="118">
        <v>60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30">
        <v>55</v>
      </c>
      <c r="AA33" s="203" t="s">
        <v>49</v>
      </c>
      <c r="AB33" s="134">
        <f t="shared" si="6"/>
        <v>34</v>
      </c>
      <c r="AC33" s="119">
        <f t="shared" si="7"/>
        <v>1</v>
      </c>
      <c r="AD33" s="119">
        <f t="shared" si="8"/>
        <v>4</v>
      </c>
      <c r="AE33" s="119">
        <v>4</v>
      </c>
      <c r="AF33" s="119">
        <v>0</v>
      </c>
      <c r="AG33" s="119">
        <f t="shared" si="9"/>
        <v>1</v>
      </c>
      <c r="AH33" s="119">
        <v>1</v>
      </c>
      <c r="AI33" s="119">
        <v>0</v>
      </c>
      <c r="AJ33" s="119">
        <v>20</v>
      </c>
      <c r="AK33" s="119">
        <v>0</v>
      </c>
      <c r="AL33" s="119">
        <v>2</v>
      </c>
      <c r="AM33" s="119">
        <v>0</v>
      </c>
      <c r="AN33" s="119">
        <v>3</v>
      </c>
      <c r="AO33" s="119">
        <v>0</v>
      </c>
      <c r="AP33" s="119">
        <v>5</v>
      </c>
      <c r="AQ33" s="135">
        <v>0</v>
      </c>
      <c r="AR33" s="203" t="s">
        <v>49</v>
      </c>
      <c r="AS33" s="134">
        <f t="shared" si="10"/>
        <v>0</v>
      </c>
      <c r="AT33" s="119">
        <f t="shared" si="11"/>
        <v>0</v>
      </c>
      <c r="AU33" s="119">
        <f t="shared" si="12"/>
        <v>0</v>
      </c>
      <c r="AV33" s="119">
        <v>0</v>
      </c>
      <c r="AW33" s="119">
        <v>0</v>
      </c>
      <c r="AX33" s="119">
        <f t="shared" si="13"/>
        <v>0</v>
      </c>
      <c r="AY33" s="119">
        <v>0</v>
      </c>
      <c r="AZ33" s="119">
        <v>0</v>
      </c>
      <c r="BA33" s="119">
        <v>0</v>
      </c>
      <c r="BB33" s="119">
        <v>0</v>
      </c>
      <c r="BC33" s="119">
        <v>0</v>
      </c>
      <c r="BD33" s="119">
        <v>0</v>
      </c>
      <c r="BE33" s="119">
        <v>0</v>
      </c>
      <c r="BF33" s="119">
        <v>0</v>
      </c>
      <c r="BG33" s="119">
        <v>0</v>
      </c>
      <c r="BH33" s="119">
        <v>0</v>
      </c>
      <c r="BI33" s="119">
        <v>0</v>
      </c>
      <c r="BJ33" s="119">
        <v>0</v>
      </c>
      <c r="BK33" s="119">
        <v>0</v>
      </c>
      <c r="BL33" s="119">
        <v>0</v>
      </c>
    </row>
    <row r="34" spans="1:69" ht="24.95" customHeight="1" x14ac:dyDescent="0.25">
      <c r="A34" s="204" t="s">
        <v>50</v>
      </c>
      <c r="B34" s="126">
        <v>1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f t="shared" si="4"/>
        <v>0</v>
      </c>
      <c r="P34" s="128">
        <v>0</v>
      </c>
      <c r="Q34" s="128">
        <v>0</v>
      </c>
      <c r="R34" s="120">
        <f t="shared" si="5"/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31">
        <v>0</v>
      </c>
      <c r="AA34" s="204" t="s">
        <v>50</v>
      </c>
      <c r="AB34" s="136">
        <f t="shared" si="6"/>
        <v>0</v>
      </c>
      <c r="AC34" s="121">
        <f t="shared" si="7"/>
        <v>0</v>
      </c>
      <c r="AD34" s="121">
        <f t="shared" si="8"/>
        <v>0</v>
      </c>
      <c r="AE34" s="121">
        <v>0</v>
      </c>
      <c r="AF34" s="121">
        <v>0</v>
      </c>
      <c r="AG34" s="121">
        <f t="shared" si="9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37">
        <v>0</v>
      </c>
      <c r="AR34" s="204" t="s">
        <v>50</v>
      </c>
      <c r="AS34" s="136">
        <f t="shared" si="10"/>
        <v>0</v>
      </c>
      <c r="AT34" s="121">
        <f t="shared" si="11"/>
        <v>0</v>
      </c>
      <c r="AU34" s="121">
        <f t="shared" si="12"/>
        <v>0</v>
      </c>
      <c r="AV34" s="121">
        <v>0</v>
      </c>
      <c r="AW34" s="121">
        <v>0</v>
      </c>
      <c r="AX34" s="121">
        <f t="shared" si="13"/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</row>
    <row r="35" spans="1:69" s="5" customFormat="1" x14ac:dyDescent="0.25">
      <c r="A35" s="13"/>
      <c r="B35" s="13"/>
      <c r="C35" s="12"/>
      <c r="I35" s="13"/>
      <c r="J35" s="14"/>
      <c r="K35" s="12"/>
      <c r="M35" s="12"/>
      <c r="N35" s="3"/>
      <c r="O35" s="3"/>
      <c r="P35" s="15"/>
      <c r="R35" s="3"/>
      <c r="S35" s="3"/>
      <c r="T35" s="3"/>
      <c r="U35" s="3"/>
      <c r="V35" s="3"/>
      <c r="W35" s="3"/>
      <c r="X35" s="3"/>
      <c r="Y35" s="3"/>
      <c r="Z35" s="3"/>
      <c r="AA35" s="17"/>
      <c r="AB35" s="14"/>
      <c r="AD35" s="14"/>
      <c r="AE35" s="14"/>
      <c r="AF35" s="14"/>
      <c r="AH35" s="13"/>
      <c r="AJ35" s="13"/>
      <c r="AK35" s="14"/>
      <c r="AL35" s="14"/>
      <c r="AM35" s="13"/>
      <c r="AN35" s="13"/>
      <c r="AQ35" s="15"/>
      <c r="AR35" s="17" t="s">
        <v>24</v>
      </c>
      <c r="AS35" s="14"/>
      <c r="AT35" s="14" t="s">
        <v>51</v>
      </c>
      <c r="AV35" s="14"/>
      <c r="AW35" s="14"/>
      <c r="AY35" s="24" t="s">
        <v>52</v>
      </c>
      <c r="BA35" s="13"/>
      <c r="BB35" s="14"/>
      <c r="BD35" s="24" t="s">
        <v>53</v>
      </c>
      <c r="BE35" s="24"/>
      <c r="BI35" s="24"/>
      <c r="BJ35" s="24"/>
      <c r="BK35" s="24"/>
      <c r="BL35" s="37"/>
      <c r="BM35" s="3"/>
      <c r="BN35" s="3"/>
      <c r="BO35" s="3"/>
      <c r="BP35" s="3"/>
      <c r="BQ35" s="3"/>
    </row>
    <row r="36" spans="1:69" s="5" customFormat="1" ht="16.5" customHeight="1" x14ac:dyDescent="0.25">
      <c r="A36" s="38"/>
      <c r="B36" s="14"/>
      <c r="C36" s="14"/>
      <c r="I36" s="13"/>
      <c r="J36" s="14"/>
      <c r="K36" s="13"/>
      <c r="L36" s="13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B36" s="16"/>
      <c r="AC36" s="13"/>
      <c r="AD36" s="14"/>
      <c r="AE36" s="14"/>
      <c r="AF36" s="14"/>
      <c r="AH36" s="13"/>
      <c r="AJ36" s="13"/>
      <c r="AK36" s="14"/>
      <c r="AL36" s="14"/>
      <c r="AM36" s="13"/>
      <c r="AN36" s="13"/>
      <c r="AO36" s="14"/>
      <c r="AP36" s="14"/>
      <c r="AQ36" s="14"/>
      <c r="AS36" s="16"/>
      <c r="AT36" s="13"/>
      <c r="AU36" s="14"/>
      <c r="AV36" s="14"/>
      <c r="AW36" s="14"/>
      <c r="AY36" s="13" t="s">
        <v>14</v>
      </c>
      <c r="BA36" s="13"/>
      <c r="BB36" s="14"/>
      <c r="BD36" s="14"/>
      <c r="BE36" s="13"/>
      <c r="BF36" s="14"/>
      <c r="BG36" s="14"/>
      <c r="BH36" s="14"/>
      <c r="BI36" s="14"/>
      <c r="BJ36" s="14"/>
      <c r="BK36" s="14"/>
      <c r="BL36" s="14"/>
      <c r="BM36" s="3"/>
      <c r="BN36" s="3"/>
      <c r="BO36" s="3"/>
      <c r="BP36" s="3"/>
      <c r="BQ36" s="3"/>
    </row>
    <row r="37" spans="1:69" s="5" customFormat="1" ht="16.5" customHeight="1" x14ac:dyDescent="0.25">
      <c r="A37" s="12"/>
      <c r="B37" s="12"/>
      <c r="C37" s="12"/>
      <c r="D37" s="12"/>
      <c r="E37" s="12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9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6" t="s">
        <v>837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s="5" customFormat="1" x14ac:dyDescent="0.25">
      <c r="A38" s="12"/>
      <c r="B38" s="12"/>
      <c r="C38" s="12"/>
      <c r="D38" s="12"/>
      <c r="E38" s="12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30" t="s">
        <v>838</v>
      </c>
      <c r="AS38" s="331"/>
      <c r="AT38" s="331"/>
      <c r="AU38" s="331"/>
      <c r="AV38" s="331"/>
      <c r="AW38" s="331"/>
      <c r="AX38" s="331"/>
      <c r="AY38" s="331"/>
      <c r="AZ38" s="331"/>
      <c r="BA38" s="331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</row>
    <row r="40" spans="1:69" x14ac:dyDescent="0.25">
      <c r="AR40" s="11"/>
      <c r="AS40" s="29"/>
      <c r="AT40" s="29"/>
      <c r="AU40" s="29"/>
      <c r="AV40" s="29"/>
      <c r="AW40" s="29"/>
      <c r="AX40" s="29"/>
      <c r="AY40" s="29"/>
      <c r="AZ40" s="29"/>
      <c r="BA40" s="29"/>
    </row>
  </sheetData>
  <mergeCells count="110">
    <mergeCell ref="AR4:BL4"/>
    <mergeCell ref="AR5:BL5"/>
    <mergeCell ref="A4:Z4"/>
    <mergeCell ref="Y1:Z1"/>
    <mergeCell ref="Y2:Z2"/>
    <mergeCell ref="AP1:AQ1"/>
    <mergeCell ref="BK1:BL1"/>
    <mergeCell ref="AP2:AQ2"/>
    <mergeCell ref="BK2:BL2"/>
    <mergeCell ref="A3:Z3"/>
    <mergeCell ref="AA3:AQ3"/>
    <mergeCell ref="AR3:BL3"/>
    <mergeCell ref="B5:W5"/>
    <mergeCell ref="AA4:AQ4"/>
    <mergeCell ref="AA5:AQ5"/>
    <mergeCell ref="A6:A11"/>
    <mergeCell ref="B6:N7"/>
    <mergeCell ref="O6:Z7"/>
    <mergeCell ref="AA6:AA11"/>
    <mergeCell ref="AB6:AQ6"/>
    <mergeCell ref="AR6:AR11"/>
    <mergeCell ref="J8:K9"/>
    <mergeCell ref="L8:N9"/>
    <mergeCell ref="O8:U8"/>
    <mergeCell ref="V8:Y8"/>
    <mergeCell ref="AS6:BL6"/>
    <mergeCell ref="AB7:AQ7"/>
    <mergeCell ref="AS7:BL7"/>
    <mergeCell ref="AP8:AQ8"/>
    <mergeCell ref="AS8:AT8"/>
    <mergeCell ref="B8:B11"/>
    <mergeCell ref="C8:C11"/>
    <mergeCell ref="D8:D11"/>
    <mergeCell ref="E8:E11"/>
    <mergeCell ref="F8:F11"/>
    <mergeCell ref="G8:G11"/>
    <mergeCell ref="H8:I9"/>
    <mergeCell ref="AD8:AI8"/>
    <mergeCell ref="AJ8:AK8"/>
    <mergeCell ref="AL8:AM8"/>
    <mergeCell ref="AN8:AO8"/>
    <mergeCell ref="AK9:AK11"/>
    <mergeCell ref="AL9:AL11"/>
    <mergeCell ref="AM9:AM11"/>
    <mergeCell ref="AN9:AN11"/>
    <mergeCell ref="AC9:AC11"/>
    <mergeCell ref="AU8:AZ8"/>
    <mergeCell ref="BA8:BB8"/>
    <mergeCell ref="BC8:BD8"/>
    <mergeCell ref="BE8:BF8"/>
    <mergeCell ref="BG8:BH8"/>
    <mergeCell ref="BI8:BJ8"/>
    <mergeCell ref="BK8:BK11"/>
    <mergeCell ref="BL8:BL11"/>
    <mergeCell ref="O9:Q9"/>
    <mergeCell ref="R9:T9"/>
    <mergeCell ref="U9:U11"/>
    <mergeCell ref="V9:V11"/>
    <mergeCell ref="W9:W11"/>
    <mergeCell ref="X9:X11"/>
    <mergeCell ref="Y9:Y11"/>
    <mergeCell ref="AB9:AB11"/>
    <mergeCell ref="AD9:AF9"/>
    <mergeCell ref="AG9:AI9"/>
    <mergeCell ref="AJ9:AJ11"/>
    <mergeCell ref="AH10:AH11"/>
    <mergeCell ref="AI10:AI11"/>
    <mergeCell ref="Z8:Z11"/>
    <mergeCell ref="AB8:AC8"/>
    <mergeCell ref="AS9:AS11"/>
    <mergeCell ref="AT9:AT11"/>
    <mergeCell ref="AU9:AW9"/>
    <mergeCell ref="AU10:AU11"/>
    <mergeCell ref="BF9:BF11"/>
    <mergeCell ref="BG9:BG11"/>
    <mergeCell ref="BH9:BH11"/>
    <mergeCell ref="BI9:BI11"/>
    <mergeCell ref="BJ9:BJ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V10:AV11"/>
    <mergeCell ref="AW10:AW11"/>
    <mergeCell ref="AX9:AZ9"/>
    <mergeCell ref="BA9:BA11"/>
    <mergeCell ref="BB9:BB11"/>
    <mergeCell ref="BC9:BC11"/>
    <mergeCell ref="BD9:BD11"/>
    <mergeCell ref="BE9:BE11"/>
    <mergeCell ref="AR38:BA39"/>
    <mergeCell ref="S10:S11"/>
    <mergeCell ref="T10:T11"/>
    <mergeCell ref="AD10:AD11"/>
    <mergeCell ref="AE10:AE11"/>
    <mergeCell ref="AF10:AF11"/>
    <mergeCell ref="AG10:AG11"/>
    <mergeCell ref="AO9:AO11"/>
    <mergeCell ref="AP9:AP11"/>
    <mergeCell ref="AQ9:AQ11"/>
    <mergeCell ref="AX10:AX11"/>
    <mergeCell ref="AY10:AY11"/>
    <mergeCell ref="AZ10:AZ11"/>
  </mergeCells>
  <phoneticPr fontId="8" type="noConversion"/>
  <printOptions horizontalCentered="1"/>
  <pageMargins left="0.78740157480314965" right="0.78740157480314965" top="1.1811023622047245" bottom="0.78740157480314965" header="0.51181102362204722" footer="0.51181102362204722"/>
  <pageSetup paperSize="8" scale="85" firstPageNumber="2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39"/>
  <sheetViews>
    <sheetView zoomScale="70" zoomScaleNormal="70" workbookViewId="0">
      <selection activeCell="A3" sqref="A3:Z3"/>
    </sheetView>
  </sheetViews>
  <sheetFormatPr defaultColWidth="9" defaultRowHeight="15.75" x14ac:dyDescent="0.25"/>
  <cols>
    <col min="1" max="1" width="19.5" style="8" customWidth="1"/>
    <col min="2" max="3" width="12.25" style="7" customWidth="1"/>
    <col min="4" max="4" width="12.25" style="52" customWidth="1"/>
    <col min="5" max="26" width="12.25" style="7" customWidth="1"/>
    <col min="27" max="27" width="19.5" style="8" customWidth="1"/>
    <col min="28" max="43" width="12.25" style="7" customWidth="1"/>
    <col min="44" max="44" width="19.5" style="8" customWidth="1"/>
    <col min="45" max="64" width="12.25" style="7" customWidth="1"/>
    <col min="65" max="68" width="9" style="7"/>
    <col min="69" max="16384" width="9" style="8"/>
  </cols>
  <sheetData>
    <row r="1" spans="1:68" ht="21.95" customHeight="1" x14ac:dyDescent="0.25">
      <c r="A1" s="101" t="s">
        <v>261</v>
      </c>
      <c r="U1" s="9"/>
      <c r="V1" s="9"/>
      <c r="X1" s="41" t="s">
        <v>187</v>
      </c>
      <c r="Y1" s="253" t="s">
        <v>188</v>
      </c>
      <c r="Z1" s="255"/>
      <c r="AA1" s="101" t="s">
        <v>261</v>
      </c>
      <c r="AB1" s="56"/>
      <c r="AO1" s="41" t="s">
        <v>498</v>
      </c>
      <c r="AP1" s="253" t="s">
        <v>729</v>
      </c>
      <c r="AQ1" s="255"/>
      <c r="AR1" s="101" t="s">
        <v>261</v>
      </c>
      <c r="BH1" s="46"/>
      <c r="BI1" s="41" t="s">
        <v>462</v>
      </c>
      <c r="BJ1" s="253" t="s">
        <v>188</v>
      </c>
      <c r="BK1" s="255"/>
    </row>
    <row r="2" spans="1:68" ht="21.95" customHeight="1" x14ac:dyDescent="0.25">
      <c r="A2" s="201" t="s">
        <v>747</v>
      </c>
      <c r="B2" s="47" t="s">
        <v>732</v>
      </c>
      <c r="C2" s="47"/>
      <c r="D2" s="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U2" s="67"/>
      <c r="V2" s="67"/>
      <c r="W2" s="48"/>
      <c r="X2" s="41" t="s">
        <v>190</v>
      </c>
      <c r="Y2" s="253" t="s">
        <v>26</v>
      </c>
      <c r="Z2" s="255"/>
      <c r="AA2" s="201" t="s">
        <v>747</v>
      </c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1" t="s">
        <v>190</v>
      </c>
      <c r="AP2" s="253" t="s">
        <v>28</v>
      </c>
      <c r="AQ2" s="255"/>
      <c r="AR2" s="201" t="s">
        <v>747</v>
      </c>
      <c r="AS2" s="47" t="s">
        <v>189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9"/>
      <c r="BI2" s="41" t="s">
        <v>463</v>
      </c>
      <c r="BJ2" s="253" t="s">
        <v>28</v>
      </c>
      <c r="BK2" s="255"/>
    </row>
    <row r="3" spans="1:68" ht="30" customHeight="1" x14ac:dyDescent="0.25">
      <c r="A3" s="332" t="s">
        <v>267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335"/>
      <c r="X3" s="268"/>
      <c r="Y3" s="268"/>
      <c r="Z3" s="269"/>
      <c r="AA3" s="332" t="s">
        <v>141</v>
      </c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332" t="s">
        <v>217</v>
      </c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</row>
    <row r="4" spans="1:68" ht="26.1" customHeight="1" x14ac:dyDescent="0.25">
      <c r="A4" s="300" t="s">
        <v>748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34" t="s">
        <v>231</v>
      </c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 t="s">
        <v>232</v>
      </c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</row>
    <row r="5" spans="1:68" ht="20.100000000000001" customHeight="1" x14ac:dyDescent="0.25">
      <c r="A5" s="44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44"/>
      <c r="Y5" s="44"/>
      <c r="Z5" s="66" t="s">
        <v>127</v>
      </c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59" t="s">
        <v>148</v>
      </c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59" t="s">
        <v>148</v>
      </c>
    </row>
    <row r="6" spans="1:68" s="10" customFormat="1" ht="20.100000000000001" customHeight="1" x14ac:dyDescent="0.25">
      <c r="A6" s="279" t="s">
        <v>219</v>
      </c>
      <c r="B6" s="272" t="s">
        <v>220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8" t="s">
        <v>221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0" t="s">
        <v>219</v>
      </c>
      <c r="AB6" s="253" t="s">
        <v>142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79" t="s">
        <v>219</v>
      </c>
      <c r="AS6" s="253" t="s">
        <v>142</v>
      </c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9"/>
      <c r="BM6" s="9"/>
      <c r="BN6" s="9"/>
      <c r="BO6" s="9"/>
      <c r="BP6" s="9"/>
    </row>
    <row r="7" spans="1:68" s="10" customFormat="1" ht="20.100000000000001" customHeight="1" x14ac:dyDescent="0.25">
      <c r="A7" s="280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1"/>
      <c r="AB7" s="253" t="s">
        <v>144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80"/>
      <c r="AS7" s="253" t="s">
        <v>222</v>
      </c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9"/>
      <c r="BM7" s="9"/>
      <c r="BN7" s="9"/>
      <c r="BO7" s="9"/>
      <c r="BP7" s="9"/>
    </row>
    <row r="8" spans="1:68" s="10" customFormat="1" ht="22.5" customHeight="1" x14ac:dyDescent="0.25">
      <c r="A8" s="280"/>
      <c r="B8" s="235" t="s">
        <v>87</v>
      </c>
      <c r="C8" s="235" t="s">
        <v>81</v>
      </c>
      <c r="D8" s="235" t="s">
        <v>223</v>
      </c>
      <c r="E8" s="235" t="s">
        <v>103</v>
      </c>
      <c r="F8" s="235" t="s">
        <v>104</v>
      </c>
      <c r="G8" s="235" t="s">
        <v>105</v>
      </c>
      <c r="H8" s="285" t="s">
        <v>88</v>
      </c>
      <c r="I8" s="292"/>
      <c r="J8" s="285" t="s">
        <v>89</v>
      </c>
      <c r="K8" s="282"/>
      <c r="L8" s="285" t="s">
        <v>106</v>
      </c>
      <c r="M8" s="282"/>
      <c r="N8" s="286"/>
      <c r="O8" s="253" t="s">
        <v>224</v>
      </c>
      <c r="P8" s="254"/>
      <c r="Q8" s="254"/>
      <c r="R8" s="254"/>
      <c r="S8" s="254"/>
      <c r="T8" s="254"/>
      <c r="U8" s="255"/>
      <c r="V8" s="253" t="s">
        <v>140</v>
      </c>
      <c r="W8" s="254"/>
      <c r="X8" s="288"/>
      <c r="Y8" s="289"/>
      <c r="Z8" s="245" t="s">
        <v>108</v>
      </c>
      <c r="AA8" s="271"/>
      <c r="AB8" s="256" t="s">
        <v>90</v>
      </c>
      <c r="AC8" s="257"/>
      <c r="AD8" s="237" t="s">
        <v>109</v>
      </c>
      <c r="AE8" s="237"/>
      <c r="AF8" s="237"/>
      <c r="AG8" s="237"/>
      <c r="AH8" s="237"/>
      <c r="AI8" s="237"/>
      <c r="AJ8" s="249" t="s">
        <v>82</v>
      </c>
      <c r="AK8" s="249"/>
      <c r="AL8" s="249" t="s">
        <v>93</v>
      </c>
      <c r="AM8" s="249"/>
      <c r="AN8" s="249" t="s">
        <v>92</v>
      </c>
      <c r="AO8" s="249"/>
      <c r="AP8" s="249" t="s">
        <v>110</v>
      </c>
      <c r="AQ8" s="321"/>
      <c r="AR8" s="280"/>
      <c r="AS8" s="256" t="s">
        <v>90</v>
      </c>
      <c r="AT8" s="257"/>
      <c r="AU8" s="259" t="s">
        <v>109</v>
      </c>
      <c r="AV8" s="259"/>
      <c r="AW8" s="259"/>
      <c r="AX8" s="259"/>
      <c r="AY8" s="259"/>
      <c r="AZ8" s="259"/>
      <c r="BA8" s="258" t="s">
        <v>82</v>
      </c>
      <c r="BB8" s="258"/>
      <c r="BC8" s="258" t="s">
        <v>93</v>
      </c>
      <c r="BD8" s="258"/>
      <c r="BE8" s="258" t="s">
        <v>92</v>
      </c>
      <c r="BF8" s="258"/>
      <c r="BG8" s="258" t="s">
        <v>110</v>
      </c>
      <c r="BH8" s="258"/>
      <c r="BI8" s="242" t="s">
        <v>94</v>
      </c>
      <c r="BJ8" s="242" t="s">
        <v>111</v>
      </c>
      <c r="BK8" s="251" t="s">
        <v>112</v>
      </c>
      <c r="BL8" s="9"/>
      <c r="BM8" s="9"/>
      <c r="BN8" s="9"/>
      <c r="BO8" s="9"/>
      <c r="BP8" s="9"/>
    </row>
    <row r="9" spans="1:68" s="10" customFormat="1" ht="22.5" customHeight="1" x14ac:dyDescent="0.25">
      <c r="A9" s="280"/>
      <c r="B9" s="235"/>
      <c r="C9" s="235"/>
      <c r="D9" s="235"/>
      <c r="E9" s="235"/>
      <c r="F9" s="235"/>
      <c r="G9" s="235"/>
      <c r="H9" s="293"/>
      <c r="I9" s="294"/>
      <c r="J9" s="283"/>
      <c r="K9" s="284"/>
      <c r="L9" s="283"/>
      <c r="M9" s="284"/>
      <c r="N9" s="287"/>
      <c r="O9" s="253" t="s">
        <v>59</v>
      </c>
      <c r="P9" s="254"/>
      <c r="Q9" s="255"/>
      <c r="R9" s="253" t="s">
        <v>113</v>
      </c>
      <c r="S9" s="254"/>
      <c r="T9" s="255"/>
      <c r="U9" s="245" t="s">
        <v>114</v>
      </c>
      <c r="V9" s="236" t="s">
        <v>165</v>
      </c>
      <c r="W9" s="236" t="s">
        <v>160</v>
      </c>
      <c r="X9" s="236" t="s">
        <v>167</v>
      </c>
      <c r="Y9" s="236" t="s">
        <v>168</v>
      </c>
      <c r="Z9" s="244"/>
      <c r="AA9" s="271"/>
      <c r="AB9" s="235" t="s">
        <v>83</v>
      </c>
      <c r="AC9" s="235" t="s">
        <v>84</v>
      </c>
      <c r="AD9" s="237" t="s">
        <v>95</v>
      </c>
      <c r="AE9" s="237"/>
      <c r="AF9" s="237"/>
      <c r="AG9" s="237" t="s">
        <v>96</v>
      </c>
      <c r="AH9" s="237"/>
      <c r="AI9" s="237"/>
      <c r="AJ9" s="235" t="s">
        <v>66</v>
      </c>
      <c r="AK9" s="235" t="s">
        <v>84</v>
      </c>
      <c r="AL9" s="235" t="s">
        <v>83</v>
      </c>
      <c r="AM9" s="235" t="s">
        <v>69</v>
      </c>
      <c r="AN9" s="235" t="s">
        <v>66</v>
      </c>
      <c r="AO9" s="235" t="s">
        <v>84</v>
      </c>
      <c r="AP9" s="235" t="s">
        <v>83</v>
      </c>
      <c r="AQ9" s="325" t="s">
        <v>84</v>
      </c>
      <c r="AR9" s="280"/>
      <c r="AS9" s="235" t="s">
        <v>66</v>
      </c>
      <c r="AT9" s="235" t="s">
        <v>84</v>
      </c>
      <c r="AU9" s="237" t="s">
        <v>67</v>
      </c>
      <c r="AV9" s="237"/>
      <c r="AW9" s="237"/>
      <c r="AX9" s="237" t="s">
        <v>68</v>
      </c>
      <c r="AY9" s="237"/>
      <c r="AZ9" s="237"/>
      <c r="BA9" s="235" t="s">
        <v>83</v>
      </c>
      <c r="BB9" s="235" t="s">
        <v>84</v>
      </c>
      <c r="BC9" s="235" t="s">
        <v>83</v>
      </c>
      <c r="BD9" s="235" t="s">
        <v>84</v>
      </c>
      <c r="BE9" s="235" t="s">
        <v>83</v>
      </c>
      <c r="BF9" s="235" t="s">
        <v>84</v>
      </c>
      <c r="BG9" s="235" t="s">
        <v>83</v>
      </c>
      <c r="BH9" s="235" t="s">
        <v>69</v>
      </c>
      <c r="BI9" s="242"/>
      <c r="BJ9" s="242"/>
      <c r="BK9" s="251" t="s">
        <v>84</v>
      </c>
      <c r="BL9" s="9"/>
      <c r="BM9" s="9"/>
      <c r="BN9" s="9"/>
      <c r="BO9" s="9"/>
      <c r="BP9" s="9"/>
    </row>
    <row r="10" spans="1:68" s="10" customFormat="1" ht="75" customHeight="1" x14ac:dyDescent="0.25">
      <c r="A10" s="280"/>
      <c r="B10" s="235"/>
      <c r="C10" s="235"/>
      <c r="D10" s="235"/>
      <c r="E10" s="235"/>
      <c r="F10" s="235"/>
      <c r="G10" s="235"/>
      <c r="H10" s="236" t="s">
        <v>97</v>
      </c>
      <c r="I10" s="245" t="s">
        <v>115</v>
      </c>
      <c r="J10" s="236" t="s">
        <v>97</v>
      </c>
      <c r="K10" s="245" t="s">
        <v>115</v>
      </c>
      <c r="L10" s="236" t="s">
        <v>97</v>
      </c>
      <c r="M10" s="245" t="s">
        <v>116</v>
      </c>
      <c r="N10" s="245" t="s">
        <v>98</v>
      </c>
      <c r="O10" s="236" t="s">
        <v>117</v>
      </c>
      <c r="P10" s="236" t="s">
        <v>99</v>
      </c>
      <c r="Q10" s="247" t="s">
        <v>118</v>
      </c>
      <c r="R10" s="236" t="s">
        <v>117</v>
      </c>
      <c r="S10" s="236" t="s">
        <v>99</v>
      </c>
      <c r="T10" s="236" t="s">
        <v>76</v>
      </c>
      <c r="U10" s="244"/>
      <c r="V10" s="244"/>
      <c r="W10" s="244"/>
      <c r="X10" s="244"/>
      <c r="Y10" s="244"/>
      <c r="Z10" s="244"/>
      <c r="AA10" s="271"/>
      <c r="AB10" s="235"/>
      <c r="AC10" s="235"/>
      <c r="AD10" s="236" t="s">
        <v>77</v>
      </c>
      <c r="AE10" s="236" t="s">
        <v>79</v>
      </c>
      <c r="AF10" s="236" t="s">
        <v>78</v>
      </c>
      <c r="AG10" s="236" t="s">
        <v>77</v>
      </c>
      <c r="AH10" s="236" t="s">
        <v>120</v>
      </c>
      <c r="AI10" s="236" t="s">
        <v>78</v>
      </c>
      <c r="AJ10" s="235"/>
      <c r="AK10" s="235"/>
      <c r="AL10" s="235"/>
      <c r="AM10" s="235"/>
      <c r="AN10" s="235"/>
      <c r="AO10" s="235"/>
      <c r="AP10" s="235"/>
      <c r="AQ10" s="325"/>
      <c r="AR10" s="280"/>
      <c r="AS10" s="235"/>
      <c r="AT10" s="235"/>
      <c r="AU10" s="236" t="s">
        <v>77</v>
      </c>
      <c r="AV10" s="236" t="s">
        <v>79</v>
      </c>
      <c r="AW10" s="236" t="s">
        <v>78</v>
      </c>
      <c r="AX10" s="236" t="s">
        <v>100</v>
      </c>
      <c r="AY10" s="236" t="s">
        <v>79</v>
      </c>
      <c r="AZ10" s="236" t="s">
        <v>86</v>
      </c>
      <c r="BA10" s="235"/>
      <c r="BB10" s="235"/>
      <c r="BC10" s="235"/>
      <c r="BD10" s="235"/>
      <c r="BE10" s="235"/>
      <c r="BF10" s="235"/>
      <c r="BG10" s="235"/>
      <c r="BH10" s="235"/>
      <c r="BI10" s="242"/>
      <c r="BJ10" s="242"/>
      <c r="BK10" s="251"/>
      <c r="BL10" s="9"/>
      <c r="BM10" s="9"/>
      <c r="BN10" s="9"/>
      <c r="BO10" s="9"/>
      <c r="BP10" s="9"/>
    </row>
    <row r="11" spans="1:68" s="10" customFormat="1" ht="75" customHeight="1" x14ac:dyDescent="0.25">
      <c r="A11" s="259"/>
      <c r="B11" s="236"/>
      <c r="C11" s="236"/>
      <c r="D11" s="236"/>
      <c r="E11" s="236"/>
      <c r="F11" s="236"/>
      <c r="G11" s="236"/>
      <c r="H11" s="244"/>
      <c r="I11" s="246"/>
      <c r="J11" s="244"/>
      <c r="K11" s="246"/>
      <c r="L11" s="244"/>
      <c r="M11" s="246"/>
      <c r="N11" s="246"/>
      <c r="O11" s="244"/>
      <c r="P11" s="244"/>
      <c r="Q11" s="248"/>
      <c r="R11" s="244"/>
      <c r="S11" s="244"/>
      <c r="T11" s="244"/>
      <c r="U11" s="244"/>
      <c r="V11" s="244"/>
      <c r="W11" s="244"/>
      <c r="X11" s="244"/>
      <c r="Y11" s="244"/>
      <c r="Z11" s="244"/>
      <c r="AA11" s="257"/>
      <c r="AB11" s="236"/>
      <c r="AC11" s="236"/>
      <c r="AD11" s="244"/>
      <c r="AE11" s="244"/>
      <c r="AF11" s="244"/>
      <c r="AG11" s="244"/>
      <c r="AH11" s="244"/>
      <c r="AI11" s="244"/>
      <c r="AJ11" s="236"/>
      <c r="AK11" s="236"/>
      <c r="AL11" s="236"/>
      <c r="AM11" s="236"/>
      <c r="AN11" s="236"/>
      <c r="AO11" s="236"/>
      <c r="AP11" s="236"/>
      <c r="AQ11" s="247"/>
      <c r="AR11" s="259"/>
      <c r="AS11" s="235"/>
      <c r="AT11" s="235"/>
      <c r="AU11" s="260"/>
      <c r="AV11" s="260"/>
      <c r="AW11" s="260"/>
      <c r="AX11" s="260"/>
      <c r="AY11" s="260"/>
      <c r="AZ11" s="260"/>
      <c r="BA11" s="235"/>
      <c r="BB11" s="235"/>
      <c r="BC11" s="235"/>
      <c r="BD11" s="235"/>
      <c r="BE11" s="235"/>
      <c r="BF11" s="235"/>
      <c r="BG11" s="235"/>
      <c r="BH11" s="235"/>
      <c r="BI11" s="243"/>
      <c r="BJ11" s="243"/>
      <c r="BK11" s="252"/>
      <c r="BL11" s="9"/>
      <c r="BM11" s="9"/>
      <c r="BN11" s="9"/>
      <c r="BO11" s="9"/>
      <c r="BP11" s="9"/>
    </row>
    <row r="12" spans="1:68" s="10" customFormat="1" ht="24.95" customHeight="1" x14ac:dyDescent="0.25">
      <c r="A12" s="108" t="s">
        <v>225</v>
      </c>
      <c r="B12" s="132">
        <f>SUM(B13:B34)</f>
        <v>504</v>
      </c>
      <c r="C12" s="123">
        <f t="shared" ref="C12:T12" si="0">SUM(C13:C34)</f>
        <v>103</v>
      </c>
      <c r="D12" s="123">
        <f t="shared" si="0"/>
        <v>132</v>
      </c>
      <c r="E12" s="123">
        <f t="shared" si="0"/>
        <v>105</v>
      </c>
      <c r="F12" s="123">
        <f t="shared" si="0"/>
        <v>81</v>
      </c>
      <c r="G12" s="123">
        <f t="shared" si="0"/>
        <v>109</v>
      </c>
      <c r="H12" s="123">
        <f t="shared" si="0"/>
        <v>68</v>
      </c>
      <c r="I12" s="123">
        <f t="shared" si="0"/>
        <v>3208</v>
      </c>
      <c r="J12" s="123">
        <f t="shared" si="0"/>
        <v>149</v>
      </c>
      <c r="K12" s="123">
        <f t="shared" si="0"/>
        <v>6299</v>
      </c>
      <c r="L12" s="123">
        <f t="shared" si="0"/>
        <v>44</v>
      </c>
      <c r="M12" s="123">
        <f t="shared" si="0"/>
        <v>5298</v>
      </c>
      <c r="N12" s="123">
        <f t="shared" si="0"/>
        <v>4104</v>
      </c>
      <c r="O12" s="123">
        <f t="shared" si="0"/>
        <v>23193</v>
      </c>
      <c r="P12" s="123">
        <f t="shared" si="0"/>
        <v>8433</v>
      </c>
      <c r="Q12" s="123">
        <f t="shared" si="0"/>
        <v>14760</v>
      </c>
      <c r="R12" s="123">
        <f t="shared" si="0"/>
        <v>21114</v>
      </c>
      <c r="S12" s="123">
        <f t="shared" si="0"/>
        <v>7438</v>
      </c>
      <c r="T12" s="123">
        <f t="shared" si="0"/>
        <v>13676</v>
      </c>
      <c r="U12" s="123">
        <f t="shared" ref="U12:Z12" si="1">SUM(U13:U34)</f>
        <v>91</v>
      </c>
      <c r="V12" s="123">
        <f t="shared" si="1"/>
        <v>1475</v>
      </c>
      <c r="W12" s="123">
        <f t="shared" si="1"/>
        <v>501</v>
      </c>
      <c r="X12" s="123">
        <f t="shared" si="1"/>
        <v>1122</v>
      </c>
      <c r="Y12" s="123">
        <f t="shared" si="1"/>
        <v>349</v>
      </c>
      <c r="Z12" s="133">
        <f t="shared" si="1"/>
        <v>6241</v>
      </c>
      <c r="AA12" s="98" t="s">
        <v>193</v>
      </c>
      <c r="AB12" s="132">
        <f t="shared" ref="AB12:AQ12" si="2">SUM(AB13:AB34)</f>
        <v>9855</v>
      </c>
      <c r="AC12" s="123">
        <f t="shared" si="2"/>
        <v>700</v>
      </c>
      <c r="AD12" s="123">
        <f t="shared" si="2"/>
        <v>1807</v>
      </c>
      <c r="AE12" s="123">
        <f t="shared" si="2"/>
        <v>1568</v>
      </c>
      <c r="AF12" s="123">
        <f t="shared" si="2"/>
        <v>239</v>
      </c>
      <c r="AG12" s="123">
        <f t="shared" si="2"/>
        <v>469</v>
      </c>
      <c r="AH12" s="123">
        <f t="shared" si="2"/>
        <v>461</v>
      </c>
      <c r="AI12" s="123">
        <f t="shared" si="2"/>
        <v>8</v>
      </c>
      <c r="AJ12" s="123">
        <f t="shared" si="2"/>
        <v>5819</v>
      </c>
      <c r="AK12" s="123">
        <f t="shared" si="2"/>
        <v>70</v>
      </c>
      <c r="AL12" s="123">
        <f t="shared" si="2"/>
        <v>574</v>
      </c>
      <c r="AM12" s="123">
        <f t="shared" si="2"/>
        <v>21</v>
      </c>
      <c r="AN12" s="123">
        <f t="shared" si="2"/>
        <v>807</v>
      </c>
      <c r="AO12" s="123">
        <f t="shared" si="2"/>
        <v>121</v>
      </c>
      <c r="AP12" s="123">
        <f t="shared" si="2"/>
        <v>848</v>
      </c>
      <c r="AQ12" s="133">
        <f t="shared" si="2"/>
        <v>19</v>
      </c>
      <c r="AR12" s="98" t="s">
        <v>225</v>
      </c>
      <c r="AS12" s="132">
        <f t="shared" ref="AS12:BK12" si="3">SUM(AS13:AS34)</f>
        <v>2258</v>
      </c>
      <c r="AT12" s="123">
        <f t="shared" si="3"/>
        <v>701</v>
      </c>
      <c r="AU12" s="123">
        <f t="shared" si="3"/>
        <v>1</v>
      </c>
      <c r="AV12" s="123">
        <f t="shared" si="3"/>
        <v>1</v>
      </c>
      <c r="AW12" s="123">
        <f t="shared" si="3"/>
        <v>0</v>
      </c>
      <c r="AX12" s="123">
        <f t="shared" si="3"/>
        <v>55</v>
      </c>
      <c r="AY12" s="123">
        <f t="shared" si="3"/>
        <v>50</v>
      </c>
      <c r="AZ12" s="123">
        <f t="shared" si="3"/>
        <v>5</v>
      </c>
      <c r="BA12" s="123">
        <f t="shared" si="3"/>
        <v>436</v>
      </c>
      <c r="BB12" s="123">
        <f t="shared" si="3"/>
        <v>161</v>
      </c>
      <c r="BC12" s="123">
        <f t="shared" si="3"/>
        <v>152</v>
      </c>
      <c r="BD12" s="123">
        <f t="shared" si="3"/>
        <v>193</v>
      </c>
      <c r="BE12" s="123">
        <f t="shared" si="3"/>
        <v>16</v>
      </c>
      <c r="BF12" s="123">
        <f t="shared" si="3"/>
        <v>97</v>
      </c>
      <c r="BG12" s="123">
        <f t="shared" si="3"/>
        <v>108</v>
      </c>
      <c r="BH12" s="123">
        <f t="shared" si="3"/>
        <v>195</v>
      </c>
      <c r="BI12" s="123">
        <f t="shared" si="3"/>
        <v>958</v>
      </c>
      <c r="BJ12" s="123">
        <f t="shared" si="3"/>
        <v>511</v>
      </c>
      <c r="BK12" s="123">
        <f t="shared" si="3"/>
        <v>76</v>
      </c>
      <c r="BL12" s="65"/>
      <c r="BM12" s="9"/>
      <c r="BN12" s="9"/>
      <c r="BO12" s="9"/>
      <c r="BP12" s="9"/>
    </row>
    <row r="13" spans="1:68" s="10" customFormat="1" ht="24.95" customHeight="1" x14ac:dyDescent="0.25">
      <c r="A13" s="60" t="s">
        <v>194</v>
      </c>
      <c r="B13" s="134">
        <v>66</v>
      </c>
      <c r="C13" s="119">
        <v>8</v>
      </c>
      <c r="D13" s="119">
        <v>16</v>
      </c>
      <c r="E13" s="119">
        <v>9</v>
      </c>
      <c r="F13" s="119">
        <v>4</v>
      </c>
      <c r="G13" s="119">
        <v>8</v>
      </c>
      <c r="H13" s="119">
        <v>5</v>
      </c>
      <c r="I13" s="119">
        <v>192</v>
      </c>
      <c r="J13" s="119">
        <v>23</v>
      </c>
      <c r="K13" s="119">
        <v>807</v>
      </c>
      <c r="L13" s="119">
        <v>8</v>
      </c>
      <c r="M13" s="119">
        <v>575</v>
      </c>
      <c r="N13" s="119">
        <v>516</v>
      </c>
      <c r="O13" s="119">
        <v>2720</v>
      </c>
      <c r="P13" s="119">
        <v>882</v>
      </c>
      <c r="Q13" s="119">
        <v>1838</v>
      </c>
      <c r="R13" s="119">
        <v>2237</v>
      </c>
      <c r="S13" s="119">
        <v>628</v>
      </c>
      <c r="T13" s="119">
        <v>1609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35">
        <v>661</v>
      </c>
      <c r="AA13" s="100" t="s">
        <v>194</v>
      </c>
      <c r="AB13" s="134">
        <f>SUM(AD13+AJ13+AL13+AN13+AP13)</f>
        <v>852</v>
      </c>
      <c r="AC13" s="119">
        <f>SUM(AG13+AK13+AM13+AO13+AQ13)</f>
        <v>93</v>
      </c>
      <c r="AD13" s="119">
        <f>SUM(AE13:AF13)</f>
        <v>187</v>
      </c>
      <c r="AE13" s="119">
        <v>170</v>
      </c>
      <c r="AF13" s="119">
        <v>17</v>
      </c>
      <c r="AG13" s="119">
        <f t="shared" ref="AG13:AG33" si="4">SUM(AH13:AI13)</f>
        <v>62</v>
      </c>
      <c r="AH13" s="119">
        <v>61</v>
      </c>
      <c r="AI13" s="119">
        <v>1</v>
      </c>
      <c r="AJ13" s="119">
        <v>460</v>
      </c>
      <c r="AK13" s="119">
        <v>5</v>
      </c>
      <c r="AL13" s="119">
        <v>54</v>
      </c>
      <c r="AM13" s="119">
        <v>2</v>
      </c>
      <c r="AN13" s="119">
        <v>81</v>
      </c>
      <c r="AO13" s="119">
        <v>23</v>
      </c>
      <c r="AP13" s="119">
        <v>70</v>
      </c>
      <c r="AQ13" s="135">
        <v>1</v>
      </c>
      <c r="AR13" s="100" t="s">
        <v>194</v>
      </c>
      <c r="AS13" s="134">
        <f t="shared" ref="AS13:AS33" si="5">SUM(AU13+BA13+BC13+BE13+BG13+BI13+BJ13+BK13)</f>
        <v>262</v>
      </c>
      <c r="AT13" s="119">
        <f t="shared" ref="AT13:AT33" si="6">SUM(AX13+BB13+BD13+BF13+BH13)</f>
        <v>116</v>
      </c>
      <c r="AU13" s="119">
        <f>SUM(AV13:AW13)</f>
        <v>0</v>
      </c>
      <c r="AV13" s="119">
        <v>0</v>
      </c>
      <c r="AW13" s="119">
        <v>0</v>
      </c>
      <c r="AX13" s="119">
        <f>SUM(AY13:AZ13)</f>
        <v>4</v>
      </c>
      <c r="AY13" s="119">
        <v>4</v>
      </c>
      <c r="AZ13" s="119">
        <v>0</v>
      </c>
      <c r="BA13" s="119">
        <v>49</v>
      </c>
      <c r="BB13" s="119">
        <v>31</v>
      </c>
      <c r="BC13" s="119">
        <v>17</v>
      </c>
      <c r="BD13" s="119">
        <v>33</v>
      </c>
      <c r="BE13" s="119">
        <v>0</v>
      </c>
      <c r="BF13" s="119">
        <v>18</v>
      </c>
      <c r="BG13" s="119">
        <v>4</v>
      </c>
      <c r="BH13" s="119">
        <v>30</v>
      </c>
      <c r="BI13" s="119">
        <v>108</v>
      </c>
      <c r="BJ13" s="119">
        <v>55</v>
      </c>
      <c r="BK13" s="119">
        <v>29</v>
      </c>
      <c r="BL13" s="9"/>
      <c r="BM13" s="9"/>
      <c r="BN13" s="9"/>
      <c r="BO13" s="9"/>
      <c r="BP13" s="9"/>
    </row>
    <row r="14" spans="1:68" s="10" customFormat="1" ht="24.95" customHeight="1" x14ac:dyDescent="0.25">
      <c r="A14" s="60" t="s">
        <v>226</v>
      </c>
      <c r="B14" s="134">
        <v>76</v>
      </c>
      <c r="C14" s="119">
        <v>10</v>
      </c>
      <c r="D14" s="119">
        <v>11</v>
      </c>
      <c r="E14" s="119">
        <v>9</v>
      </c>
      <c r="F14" s="119">
        <v>2</v>
      </c>
      <c r="G14" s="119">
        <v>7</v>
      </c>
      <c r="H14" s="119">
        <v>6</v>
      </c>
      <c r="I14" s="119">
        <v>368</v>
      </c>
      <c r="J14" s="119">
        <v>44</v>
      </c>
      <c r="K14" s="119">
        <v>1286</v>
      </c>
      <c r="L14" s="119">
        <v>1</v>
      </c>
      <c r="M14" s="119">
        <v>60</v>
      </c>
      <c r="N14" s="119">
        <v>60</v>
      </c>
      <c r="O14" s="119">
        <v>1749</v>
      </c>
      <c r="P14" s="119">
        <v>1254</v>
      </c>
      <c r="Q14" s="119">
        <v>495</v>
      </c>
      <c r="R14" s="119">
        <v>1629</v>
      </c>
      <c r="S14" s="119">
        <v>1176</v>
      </c>
      <c r="T14" s="119">
        <v>453</v>
      </c>
      <c r="U14" s="119">
        <v>12</v>
      </c>
      <c r="V14" s="119">
        <v>0</v>
      </c>
      <c r="W14" s="119">
        <v>0</v>
      </c>
      <c r="X14" s="119">
        <v>0</v>
      </c>
      <c r="Y14" s="119">
        <v>0</v>
      </c>
      <c r="Z14" s="135">
        <v>1148</v>
      </c>
      <c r="AA14" s="100" t="s">
        <v>226</v>
      </c>
      <c r="AB14" s="134">
        <f t="shared" ref="AB14:AB33" si="7">SUM(AD14+AJ14+AL14+AN14+AP14)</f>
        <v>1533</v>
      </c>
      <c r="AC14" s="119">
        <f t="shared" ref="AC14:AC33" si="8">SUM(AG14+AK14+AM14+AO14+AQ14)</f>
        <v>230</v>
      </c>
      <c r="AD14" s="119">
        <f t="shared" ref="AD14:AD33" si="9">SUM(AE14:AF14)</f>
        <v>423</v>
      </c>
      <c r="AE14" s="119">
        <v>314</v>
      </c>
      <c r="AF14" s="119">
        <v>109</v>
      </c>
      <c r="AG14" s="119">
        <f t="shared" si="4"/>
        <v>142</v>
      </c>
      <c r="AH14" s="119">
        <v>141</v>
      </c>
      <c r="AI14" s="119">
        <v>1</v>
      </c>
      <c r="AJ14" s="119">
        <v>787</v>
      </c>
      <c r="AK14" s="119">
        <v>28</v>
      </c>
      <c r="AL14" s="119">
        <v>88</v>
      </c>
      <c r="AM14" s="119">
        <v>4</v>
      </c>
      <c r="AN14" s="119">
        <v>140</v>
      </c>
      <c r="AO14" s="119">
        <v>51</v>
      </c>
      <c r="AP14" s="119">
        <v>95</v>
      </c>
      <c r="AQ14" s="135">
        <v>5</v>
      </c>
      <c r="AR14" s="100" t="s">
        <v>226</v>
      </c>
      <c r="AS14" s="134">
        <f t="shared" si="5"/>
        <v>264</v>
      </c>
      <c r="AT14" s="119">
        <f t="shared" si="6"/>
        <v>131</v>
      </c>
      <c r="AU14" s="119">
        <f t="shared" ref="AU14:AU33" si="10">SUM(AV14:AW14)</f>
        <v>1</v>
      </c>
      <c r="AV14" s="119">
        <v>1</v>
      </c>
      <c r="AW14" s="119">
        <v>0</v>
      </c>
      <c r="AX14" s="119">
        <f t="shared" ref="AX14:AX33" si="11">SUM(AY14:AZ14)</f>
        <v>2</v>
      </c>
      <c r="AY14" s="119">
        <v>2</v>
      </c>
      <c r="AZ14" s="119">
        <v>0</v>
      </c>
      <c r="BA14" s="119">
        <v>19</v>
      </c>
      <c r="BB14" s="119">
        <v>38</v>
      </c>
      <c r="BC14" s="119">
        <v>24</v>
      </c>
      <c r="BD14" s="119">
        <v>44</v>
      </c>
      <c r="BE14" s="119">
        <v>1</v>
      </c>
      <c r="BF14" s="119">
        <v>11</v>
      </c>
      <c r="BG14" s="119">
        <v>7</v>
      </c>
      <c r="BH14" s="119">
        <v>36</v>
      </c>
      <c r="BI14" s="119">
        <v>193</v>
      </c>
      <c r="BJ14" s="119">
        <v>10</v>
      </c>
      <c r="BK14" s="119">
        <v>9</v>
      </c>
      <c r="BL14" s="9"/>
      <c r="BM14" s="9"/>
      <c r="BN14" s="9"/>
      <c r="BO14" s="9"/>
      <c r="BP14" s="9"/>
    </row>
    <row r="15" spans="1:68" s="10" customFormat="1" ht="24.95" customHeight="1" x14ac:dyDescent="0.25">
      <c r="A15" s="60" t="s">
        <v>196</v>
      </c>
      <c r="B15" s="134">
        <v>37</v>
      </c>
      <c r="C15" s="119">
        <v>5</v>
      </c>
      <c r="D15" s="119">
        <v>7</v>
      </c>
      <c r="E15" s="119">
        <v>5</v>
      </c>
      <c r="F15" s="119">
        <v>4</v>
      </c>
      <c r="G15" s="119">
        <v>4</v>
      </c>
      <c r="H15" s="119">
        <v>4</v>
      </c>
      <c r="I15" s="119">
        <v>150</v>
      </c>
      <c r="J15" s="119">
        <v>19</v>
      </c>
      <c r="K15" s="119">
        <v>727</v>
      </c>
      <c r="L15" s="119">
        <v>6</v>
      </c>
      <c r="M15" s="119">
        <v>486</v>
      </c>
      <c r="N15" s="119">
        <v>486</v>
      </c>
      <c r="O15" s="119">
        <v>1854</v>
      </c>
      <c r="P15" s="119">
        <v>611</v>
      </c>
      <c r="Q15" s="119">
        <v>1243</v>
      </c>
      <c r="R15" s="119">
        <v>1572</v>
      </c>
      <c r="S15" s="119">
        <v>551</v>
      </c>
      <c r="T15" s="119">
        <v>1021</v>
      </c>
      <c r="U15" s="119">
        <v>4</v>
      </c>
      <c r="V15" s="119">
        <v>0</v>
      </c>
      <c r="W15" s="119">
        <v>0</v>
      </c>
      <c r="X15" s="119">
        <v>0</v>
      </c>
      <c r="Y15" s="119">
        <v>2</v>
      </c>
      <c r="Z15" s="135">
        <v>475</v>
      </c>
      <c r="AA15" s="100" t="s">
        <v>196</v>
      </c>
      <c r="AB15" s="134">
        <f t="shared" si="7"/>
        <v>685</v>
      </c>
      <c r="AC15" s="119">
        <f t="shared" si="8"/>
        <v>52</v>
      </c>
      <c r="AD15" s="119">
        <f t="shared" si="9"/>
        <v>155</v>
      </c>
      <c r="AE15" s="119">
        <v>144</v>
      </c>
      <c r="AF15" s="119">
        <v>11</v>
      </c>
      <c r="AG15" s="119">
        <f t="shared" si="4"/>
        <v>25</v>
      </c>
      <c r="AH15" s="119">
        <v>24</v>
      </c>
      <c r="AI15" s="119">
        <v>1</v>
      </c>
      <c r="AJ15" s="119">
        <v>384</v>
      </c>
      <c r="AK15" s="119">
        <v>1</v>
      </c>
      <c r="AL15" s="119">
        <v>38</v>
      </c>
      <c r="AM15" s="119">
        <v>2</v>
      </c>
      <c r="AN15" s="119">
        <v>59</v>
      </c>
      <c r="AO15" s="119">
        <v>23</v>
      </c>
      <c r="AP15" s="119">
        <v>49</v>
      </c>
      <c r="AQ15" s="135">
        <v>1</v>
      </c>
      <c r="AR15" s="100" t="s">
        <v>227</v>
      </c>
      <c r="AS15" s="134">
        <f t="shared" si="5"/>
        <v>223</v>
      </c>
      <c r="AT15" s="119">
        <f t="shared" si="6"/>
        <v>82</v>
      </c>
      <c r="AU15" s="119">
        <f t="shared" si="10"/>
        <v>0</v>
      </c>
      <c r="AV15" s="119">
        <v>0</v>
      </c>
      <c r="AW15" s="119">
        <v>0</v>
      </c>
      <c r="AX15" s="119">
        <f t="shared" si="11"/>
        <v>7</v>
      </c>
      <c r="AY15" s="119">
        <v>7</v>
      </c>
      <c r="AZ15" s="119">
        <v>0</v>
      </c>
      <c r="BA15" s="119">
        <v>47</v>
      </c>
      <c r="BB15" s="119">
        <v>25</v>
      </c>
      <c r="BC15" s="119">
        <v>21</v>
      </c>
      <c r="BD15" s="119">
        <v>24</v>
      </c>
      <c r="BE15" s="119">
        <v>2</v>
      </c>
      <c r="BF15" s="119">
        <v>9</v>
      </c>
      <c r="BG15" s="119">
        <v>8</v>
      </c>
      <c r="BH15" s="119">
        <v>17</v>
      </c>
      <c r="BI15" s="119">
        <v>85</v>
      </c>
      <c r="BJ15" s="119">
        <v>54</v>
      </c>
      <c r="BK15" s="119">
        <v>6</v>
      </c>
      <c r="BL15" s="9"/>
      <c r="BM15" s="9"/>
      <c r="BN15" s="9"/>
      <c r="BO15" s="9"/>
      <c r="BP15" s="9"/>
    </row>
    <row r="16" spans="1:68" s="10" customFormat="1" ht="24.95" customHeight="1" x14ac:dyDescent="0.25">
      <c r="A16" s="60" t="s">
        <v>197</v>
      </c>
      <c r="B16" s="134">
        <v>60</v>
      </c>
      <c r="C16" s="119">
        <v>15</v>
      </c>
      <c r="D16" s="119">
        <v>19</v>
      </c>
      <c r="E16" s="119">
        <v>15</v>
      </c>
      <c r="F16" s="119">
        <v>15</v>
      </c>
      <c r="G16" s="119">
        <v>16</v>
      </c>
      <c r="H16" s="119">
        <v>11</v>
      </c>
      <c r="I16" s="119">
        <v>487</v>
      </c>
      <c r="J16" s="119">
        <v>6</v>
      </c>
      <c r="K16" s="119">
        <v>402</v>
      </c>
      <c r="L16" s="119">
        <v>5</v>
      </c>
      <c r="M16" s="119">
        <v>626</v>
      </c>
      <c r="N16" s="119">
        <v>378</v>
      </c>
      <c r="O16" s="119">
        <v>2773</v>
      </c>
      <c r="P16" s="119">
        <v>956</v>
      </c>
      <c r="Q16" s="119">
        <v>1817</v>
      </c>
      <c r="R16" s="119">
        <v>2400</v>
      </c>
      <c r="S16" s="119">
        <v>810</v>
      </c>
      <c r="T16" s="119">
        <v>1590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35">
        <v>495</v>
      </c>
      <c r="AA16" s="100" t="s">
        <v>197</v>
      </c>
      <c r="AB16" s="134">
        <f t="shared" si="7"/>
        <v>1133</v>
      </c>
      <c r="AC16" s="119">
        <f t="shared" si="8"/>
        <v>14</v>
      </c>
      <c r="AD16" s="119">
        <f t="shared" si="9"/>
        <v>151</v>
      </c>
      <c r="AE16" s="119">
        <v>148</v>
      </c>
      <c r="AF16" s="119">
        <v>3</v>
      </c>
      <c r="AG16" s="119">
        <f t="shared" si="4"/>
        <v>14</v>
      </c>
      <c r="AH16" s="119">
        <v>14</v>
      </c>
      <c r="AI16" s="119">
        <v>0</v>
      </c>
      <c r="AJ16" s="119">
        <v>604</v>
      </c>
      <c r="AK16" s="119">
        <v>0</v>
      </c>
      <c r="AL16" s="119">
        <v>76</v>
      </c>
      <c r="AM16" s="119">
        <v>0</v>
      </c>
      <c r="AN16" s="119">
        <v>103</v>
      </c>
      <c r="AO16" s="119">
        <v>0</v>
      </c>
      <c r="AP16" s="119">
        <v>199</v>
      </c>
      <c r="AQ16" s="135">
        <v>0</v>
      </c>
      <c r="AR16" s="100" t="s">
        <v>197</v>
      </c>
      <c r="AS16" s="134">
        <f t="shared" si="5"/>
        <v>216</v>
      </c>
      <c r="AT16" s="119">
        <f t="shared" si="6"/>
        <v>36</v>
      </c>
      <c r="AU16" s="119">
        <f t="shared" si="10"/>
        <v>0</v>
      </c>
      <c r="AV16" s="119">
        <v>0</v>
      </c>
      <c r="AW16" s="119">
        <v>0</v>
      </c>
      <c r="AX16" s="119">
        <f t="shared" si="11"/>
        <v>2</v>
      </c>
      <c r="AY16" s="119">
        <v>2</v>
      </c>
      <c r="AZ16" s="119">
        <v>0</v>
      </c>
      <c r="BA16" s="119">
        <v>50</v>
      </c>
      <c r="BB16" s="119">
        <v>5</v>
      </c>
      <c r="BC16" s="119">
        <v>15</v>
      </c>
      <c r="BD16" s="119">
        <v>7</v>
      </c>
      <c r="BE16" s="119">
        <v>1</v>
      </c>
      <c r="BF16" s="119">
        <v>7</v>
      </c>
      <c r="BG16" s="119">
        <v>14</v>
      </c>
      <c r="BH16" s="119">
        <v>15</v>
      </c>
      <c r="BI16" s="119">
        <v>79</v>
      </c>
      <c r="BJ16" s="119">
        <v>53</v>
      </c>
      <c r="BK16" s="119">
        <v>4</v>
      </c>
      <c r="BL16" s="9"/>
      <c r="BM16" s="9"/>
      <c r="BN16" s="9"/>
      <c r="BO16" s="9"/>
      <c r="BP16" s="9"/>
    </row>
    <row r="17" spans="1:68" s="10" customFormat="1" ht="24.95" customHeight="1" x14ac:dyDescent="0.25">
      <c r="A17" s="60" t="s">
        <v>228</v>
      </c>
      <c r="B17" s="134">
        <v>49</v>
      </c>
      <c r="C17" s="119">
        <v>7</v>
      </c>
      <c r="D17" s="119">
        <v>9</v>
      </c>
      <c r="E17" s="119">
        <v>7</v>
      </c>
      <c r="F17" s="119">
        <v>7</v>
      </c>
      <c r="G17" s="119">
        <v>10</v>
      </c>
      <c r="H17" s="119">
        <v>3</v>
      </c>
      <c r="I17" s="119">
        <v>160</v>
      </c>
      <c r="J17" s="119">
        <v>13</v>
      </c>
      <c r="K17" s="119">
        <v>424</v>
      </c>
      <c r="L17" s="119">
        <v>3</v>
      </c>
      <c r="M17" s="119">
        <v>191</v>
      </c>
      <c r="N17" s="119">
        <v>191</v>
      </c>
      <c r="O17" s="119">
        <v>1492</v>
      </c>
      <c r="P17" s="119">
        <v>456</v>
      </c>
      <c r="Q17" s="119">
        <v>1036</v>
      </c>
      <c r="R17" s="119">
        <v>1258</v>
      </c>
      <c r="S17" s="119">
        <v>392</v>
      </c>
      <c r="T17" s="119">
        <v>866</v>
      </c>
      <c r="U17" s="119">
        <v>7</v>
      </c>
      <c r="V17" s="119">
        <v>0</v>
      </c>
      <c r="W17" s="119">
        <v>0</v>
      </c>
      <c r="X17" s="119">
        <v>0</v>
      </c>
      <c r="Y17" s="119">
        <v>0</v>
      </c>
      <c r="Z17" s="135">
        <v>572</v>
      </c>
      <c r="AA17" s="100" t="s">
        <v>229</v>
      </c>
      <c r="AB17" s="134">
        <f t="shared" si="7"/>
        <v>730</v>
      </c>
      <c r="AC17" s="119">
        <f t="shared" si="8"/>
        <v>41</v>
      </c>
      <c r="AD17" s="119">
        <f t="shared" si="9"/>
        <v>150</v>
      </c>
      <c r="AE17" s="119">
        <v>120</v>
      </c>
      <c r="AF17" s="119">
        <v>30</v>
      </c>
      <c r="AG17" s="119">
        <f t="shared" si="4"/>
        <v>31</v>
      </c>
      <c r="AH17" s="119">
        <v>31</v>
      </c>
      <c r="AI17" s="119">
        <v>0</v>
      </c>
      <c r="AJ17" s="119">
        <v>440</v>
      </c>
      <c r="AK17" s="119">
        <v>3</v>
      </c>
      <c r="AL17" s="119">
        <v>36</v>
      </c>
      <c r="AM17" s="119">
        <v>2</v>
      </c>
      <c r="AN17" s="119">
        <v>57</v>
      </c>
      <c r="AO17" s="119">
        <v>2</v>
      </c>
      <c r="AP17" s="119">
        <v>47</v>
      </c>
      <c r="AQ17" s="135">
        <v>3</v>
      </c>
      <c r="AR17" s="100" t="s">
        <v>198</v>
      </c>
      <c r="AS17" s="134">
        <f t="shared" si="5"/>
        <v>135</v>
      </c>
      <c r="AT17" s="119">
        <f t="shared" si="6"/>
        <v>47</v>
      </c>
      <c r="AU17" s="119">
        <f t="shared" si="10"/>
        <v>0</v>
      </c>
      <c r="AV17" s="119">
        <v>0</v>
      </c>
      <c r="AW17" s="119">
        <v>0</v>
      </c>
      <c r="AX17" s="119">
        <f t="shared" si="11"/>
        <v>4</v>
      </c>
      <c r="AY17" s="119">
        <v>4</v>
      </c>
      <c r="AZ17" s="119">
        <v>0</v>
      </c>
      <c r="BA17" s="119">
        <v>26</v>
      </c>
      <c r="BB17" s="119">
        <v>12</v>
      </c>
      <c r="BC17" s="119">
        <v>13</v>
      </c>
      <c r="BD17" s="119">
        <v>10</v>
      </c>
      <c r="BE17" s="119">
        <v>0</v>
      </c>
      <c r="BF17" s="119">
        <v>7</v>
      </c>
      <c r="BG17" s="119">
        <v>2</v>
      </c>
      <c r="BH17" s="119">
        <v>14</v>
      </c>
      <c r="BI17" s="119">
        <v>60</v>
      </c>
      <c r="BJ17" s="119">
        <v>29</v>
      </c>
      <c r="BK17" s="119">
        <v>5</v>
      </c>
      <c r="BL17" s="9"/>
      <c r="BM17" s="9"/>
      <c r="BN17" s="9"/>
      <c r="BO17" s="9"/>
      <c r="BP17" s="9"/>
    </row>
    <row r="18" spans="1:68" s="10" customFormat="1" ht="24.95" customHeight="1" x14ac:dyDescent="0.25">
      <c r="A18" s="60" t="s">
        <v>199</v>
      </c>
      <c r="B18" s="134">
        <v>81</v>
      </c>
      <c r="C18" s="119">
        <v>10</v>
      </c>
      <c r="D18" s="119">
        <v>13</v>
      </c>
      <c r="E18" s="119">
        <v>11</v>
      </c>
      <c r="F18" s="119">
        <v>10</v>
      </c>
      <c r="G18" s="119">
        <v>14</v>
      </c>
      <c r="H18" s="119">
        <v>14</v>
      </c>
      <c r="I18" s="119">
        <v>678</v>
      </c>
      <c r="J18" s="119">
        <v>8</v>
      </c>
      <c r="K18" s="119">
        <v>388</v>
      </c>
      <c r="L18" s="119">
        <v>5</v>
      </c>
      <c r="M18" s="119">
        <v>742</v>
      </c>
      <c r="N18" s="119">
        <v>666</v>
      </c>
      <c r="O18" s="119">
        <v>2054</v>
      </c>
      <c r="P18" s="119">
        <v>1125</v>
      </c>
      <c r="Q18" s="119">
        <v>929</v>
      </c>
      <c r="R18" s="119">
        <v>2034</v>
      </c>
      <c r="S18" s="119">
        <v>1105</v>
      </c>
      <c r="T18" s="119">
        <v>929</v>
      </c>
      <c r="U18" s="119">
        <v>58</v>
      </c>
      <c r="V18" s="119">
        <v>0</v>
      </c>
      <c r="W18" s="119">
        <v>0</v>
      </c>
      <c r="X18" s="119">
        <v>0</v>
      </c>
      <c r="Y18" s="119">
        <v>0</v>
      </c>
      <c r="Z18" s="135">
        <v>549</v>
      </c>
      <c r="AA18" s="100" t="s">
        <v>199</v>
      </c>
      <c r="AB18" s="134">
        <v>1188</v>
      </c>
      <c r="AC18" s="119">
        <v>90</v>
      </c>
      <c r="AD18" s="119">
        <f t="shared" si="9"/>
        <v>259</v>
      </c>
      <c r="AE18" s="119">
        <v>224</v>
      </c>
      <c r="AF18" s="119">
        <v>35</v>
      </c>
      <c r="AG18" s="119">
        <f t="shared" si="4"/>
        <v>74</v>
      </c>
      <c r="AH18" s="119">
        <v>72</v>
      </c>
      <c r="AI18" s="119">
        <v>2</v>
      </c>
      <c r="AJ18" s="119">
        <v>707</v>
      </c>
      <c r="AK18" s="119">
        <v>8</v>
      </c>
      <c r="AL18" s="119">
        <v>65</v>
      </c>
      <c r="AM18" s="119">
        <v>2</v>
      </c>
      <c r="AN18" s="119">
        <v>82</v>
      </c>
      <c r="AO18" s="119">
        <v>3</v>
      </c>
      <c r="AP18" s="119">
        <v>75</v>
      </c>
      <c r="AQ18" s="135">
        <v>3</v>
      </c>
      <c r="AR18" s="100" t="s">
        <v>199</v>
      </c>
      <c r="AS18" s="134">
        <f t="shared" si="5"/>
        <v>305</v>
      </c>
      <c r="AT18" s="119">
        <f t="shared" si="6"/>
        <v>78</v>
      </c>
      <c r="AU18" s="119">
        <f t="shared" si="10"/>
        <v>0</v>
      </c>
      <c r="AV18" s="119">
        <v>0</v>
      </c>
      <c r="AW18" s="119">
        <v>0</v>
      </c>
      <c r="AX18" s="119">
        <f t="shared" si="11"/>
        <v>6</v>
      </c>
      <c r="AY18" s="119">
        <v>6</v>
      </c>
      <c r="AZ18" s="119">
        <v>0</v>
      </c>
      <c r="BA18" s="119">
        <v>78</v>
      </c>
      <c r="BB18" s="119">
        <v>19</v>
      </c>
      <c r="BC18" s="119">
        <v>16</v>
      </c>
      <c r="BD18" s="119">
        <v>21</v>
      </c>
      <c r="BE18" s="119">
        <v>1</v>
      </c>
      <c r="BF18" s="119">
        <v>9</v>
      </c>
      <c r="BG18" s="119">
        <v>21</v>
      </c>
      <c r="BH18" s="119">
        <v>23</v>
      </c>
      <c r="BI18" s="119">
        <v>91</v>
      </c>
      <c r="BJ18" s="119">
        <v>94</v>
      </c>
      <c r="BK18" s="119">
        <v>4</v>
      </c>
      <c r="BL18" s="9"/>
      <c r="BM18" s="9"/>
      <c r="BN18" s="9"/>
      <c r="BO18" s="9"/>
      <c r="BP18" s="9"/>
    </row>
    <row r="19" spans="1:68" s="10" customFormat="1" ht="24.95" customHeight="1" x14ac:dyDescent="0.25">
      <c r="A19" s="60" t="s">
        <v>200</v>
      </c>
      <c r="B19" s="134">
        <v>10</v>
      </c>
      <c r="C19" s="119">
        <v>5</v>
      </c>
      <c r="D19" s="119">
        <v>4</v>
      </c>
      <c r="E19" s="119">
        <v>4</v>
      </c>
      <c r="F19" s="119">
        <v>3</v>
      </c>
      <c r="G19" s="119">
        <v>7</v>
      </c>
      <c r="H19" s="119">
        <v>4</v>
      </c>
      <c r="I19" s="119">
        <v>161</v>
      </c>
      <c r="J19" s="119">
        <v>4</v>
      </c>
      <c r="K19" s="119">
        <v>141</v>
      </c>
      <c r="L19" s="119">
        <v>2</v>
      </c>
      <c r="M19" s="119">
        <v>198</v>
      </c>
      <c r="N19" s="119">
        <v>190</v>
      </c>
      <c r="O19" s="119">
        <v>726</v>
      </c>
      <c r="P19" s="119">
        <v>160</v>
      </c>
      <c r="Q19" s="119">
        <v>566</v>
      </c>
      <c r="R19" s="119">
        <v>726</v>
      </c>
      <c r="S19" s="119">
        <v>160</v>
      </c>
      <c r="T19" s="119">
        <v>566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35">
        <v>181</v>
      </c>
      <c r="AA19" s="100" t="s">
        <v>200</v>
      </c>
      <c r="AB19" s="134">
        <f t="shared" si="7"/>
        <v>207</v>
      </c>
      <c r="AC19" s="119">
        <f t="shared" si="8"/>
        <v>8</v>
      </c>
      <c r="AD19" s="119">
        <f t="shared" si="9"/>
        <v>22</v>
      </c>
      <c r="AE19" s="119">
        <v>21</v>
      </c>
      <c r="AF19" s="119">
        <v>1</v>
      </c>
      <c r="AG19" s="119">
        <f t="shared" si="4"/>
        <v>6</v>
      </c>
      <c r="AH19" s="119">
        <v>6</v>
      </c>
      <c r="AI19" s="119">
        <v>0</v>
      </c>
      <c r="AJ19" s="119">
        <v>122</v>
      </c>
      <c r="AK19" s="119">
        <v>1</v>
      </c>
      <c r="AL19" s="119">
        <v>14</v>
      </c>
      <c r="AM19" s="119">
        <v>0</v>
      </c>
      <c r="AN19" s="119">
        <v>24</v>
      </c>
      <c r="AO19" s="119">
        <v>1</v>
      </c>
      <c r="AP19" s="119">
        <v>25</v>
      </c>
      <c r="AQ19" s="135">
        <v>0</v>
      </c>
      <c r="AR19" s="100" t="s">
        <v>200</v>
      </c>
      <c r="AS19" s="134">
        <f t="shared" si="5"/>
        <v>87</v>
      </c>
      <c r="AT19" s="119">
        <f t="shared" si="6"/>
        <v>33</v>
      </c>
      <c r="AU19" s="119">
        <f t="shared" si="10"/>
        <v>0</v>
      </c>
      <c r="AV19" s="119">
        <v>0</v>
      </c>
      <c r="AW19" s="119">
        <v>0</v>
      </c>
      <c r="AX19" s="119">
        <f t="shared" si="11"/>
        <v>5</v>
      </c>
      <c r="AY19" s="119">
        <v>2</v>
      </c>
      <c r="AZ19" s="119">
        <v>3</v>
      </c>
      <c r="BA19" s="119">
        <v>21</v>
      </c>
      <c r="BB19" s="119">
        <v>6</v>
      </c>
      <c r="BC19" s="119">
        <v>4</v>
      </c>
      <c r="BD19" s="119">
        <v>8</v>
      </c>
      <c r="BE19" s="119">
        <v>0</v>
      </c>
      <c r="BF19" s="119">
        <v>5</v>
      </c>
      <c r="BG19" s="119">
        <v>3</v>
      </c>
      <c r="BH19" s="119">
        <v>9</v>
      </c>
      <c r="BI19" s="119">
        <v>28</v>
      </c>
      <c r="BJ19" s="119">
        <v>23</v>
      </c>
      <c r="BK19" s="119">
        <v>8</v>
      </c>
      <c r="BL19" s="9"/>
      <c r="BM19" s="9"/>
      <c r="BN19" s="9"/>
      <c r="BO19" s="9"/>
      <c r="BP19" s="9"/>
    </row>
    <row r="20" spans="1:68" s="10" customFormat="1" ht="24.95" customHeight="1" x14ac:dyDescent="0.25">
      <c r="A20" s="60" t="s">
        <v>201</v>
      </c>
      <c r="B20" s="134">
        <v>10</v>
      </c>
      <c r="C20" s="119">
        <v>3</v>
      </c>
      <c r="D20" s="119">
        <v>4</v>
      </c>
      <c r="E20" s="119">
        <v>4</v>
      </c>
      <c r="F20" s="119">
        <v>2</v>
      </c>
      <c r="G20" s="119">
        <v>3</v>
      </c>
      <c r="H20" s="119">
        <v>1</v>
      </c>
      <c r="I20" s="119">
        <v>30</v>
      </c>
      <c r="J20" s="119">
        <v>3</v>
      </c>
      <c r="K20" s="119">
        <v>119</v>
      </c>
      <c r="L20" s="119">
        <v>0</v>
      </c>
      <c r="M20" s="119">
        <v>60</v>
      </c>
      <c r="N20" s="119">
        <v>0</v>
      </c>
      <c r="O20" s="119">
        <v>795</v>
      </c>
      <c r="P20" s="119">
        <v>225</v>
      </c>
      <c r="Q20" s="119">
        <v>570</v>
      </c>
      <c r="R20" s="119">
        <v>710</v>
      </c>
      <c r="S20" s="119">
        <v>200</v>
      </c>
      <c r="T20" s="119">
        <v>510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35">
        <v>30</v>
      </c>
      <c r="AA20" s="100" t="s">
        <v>201</v>
      </c>
      <c r="AB20" s="134">
        <f t="shared" si="7"/>
        <v>218</v>
      </c>
      <c r="AC20" s="119">
        <f t="shared" si="8"/>
        <v>11</v>
      </c>
      <c r="AD20" s="119">
        <f t="shared" si="9"/>
        <v>25</v>
      </c>
      <c r="AE20" s="119">
        <v>25</v>
      </c>
      <c r="AF20" s="119">
        <v>0</v>
      </c>
      <c r="AG20" s="119">
        <f t="shared" si="4"/>
        <v>7</v>
      </c>
      <c r="AH20" s="119">
        <v>7</v>
      </c>
      <c r="AI20" s="119">
        <v>0</v>
      </c>
      <c r="AJ20" s="119">
        <v>129</v>
      </c>
      <c r="AK20" s="119">
        <v>0</v>
      </c>
      <c r="AL20" s="119">
        <v>12</v>
      </c>
      <c r="AM20" s="119">
        <v>0</v>
      </c>
      <c r="AN20" s="119">
        <v>30</v>
      </c>
      <c r="AO20" s="119">
        <v>4</v>
      </c>
      <c r="AP20" s="119">
        <v>22</v>
      </c>
      <c r="AQ20" s="135">
        <v>0</v>
      </c>
      <c r="AR20" s="100" t="s">
        <v>201</v>
      </c>
      <c r="AS20" s="134">
        <f t="shared" si="5"/>
        <v>16</v>
      </c>
      <c r="AT20" s="119">
        <f t="shared" si="6"/>
        <v>10</v>
      </c>
      <c r="AU20" s="119">
        <f t="shared" si="10"/>
        <v>0</v>
      </c>
      <c r="AV20" s="119">
        <v>0</v>
      </c>
      <c r="AW20" s="119">
        <v>0</v>
      </c>
      <c r="AX20" s="119">
        <f t="shared" si="11"/>
        <v>0</v>
      </c>
      <c r="AY20" s="119">
        <v>0</v>
      </c>
      <c r="AZ20" s="119">
        <v>0</v>
      </c>
      <c r="BA20" s="119">
        <v>0</v>
      </c>
      <c r="BB20" s="119">
        <v>2</v>
      </c>
      <c r="BC20" s="119">
        <v>1</v>
      </c>
      <c r="BD20" s="119">
        <v>4</v>
      </c>
      <c r="BE20" s="119">
        <v>0</v>
      </c>
      <c r="BF20" s="119">
        <v>0</v>
      </c>
      <c r="BG20" s="119">
        <v>0</v>
      </c>
      <c r="BH20" s="119">
        <v>4</v>
      </c>
      <c r="BI20" s="119">
        <v>15</v>
      </c>
      <c r="BJ20" s="119">
        <v>0</v>
      </c>
      <c r="BK20" s="119">
        <v>0</v>
      </c>
      <c r="BL20" s="9"/>
      <c r="BM20" s="9"/>
      <c r="BN20" s="9"/>
      <c r="BO20" s="9"/>
      <c r="BP20" s="9"/>
    </row>
    <row r="21" spans="1:68" s="10" customFormat="1" ht="24.95" customHeight="1" x14ac:dyDescent="0.25">
      <c r="A21" s="60" t="s">
        <v>202</v>
      </c>
      <c r="B21" s="134">
        <v>7</v>
      </c>
      <c r="C21" s="119">
        <v>2</v>
      </c>
      <c r="D21" s="119">
        <v>3</v>
      </c>
      <c r="E21" s="119">
        <v>3</v>
      </c>
      <c r="F21" s="119">
        <v>3</v>
      </c>
      <c r="G21" s="119">
        <v>3</v>
      </c>
      <c r="H21" s="119">
        <v>5</v>
      </c>
      <c r="I21" s="119">
        <v>263</v>
      </c>
      <c r="J21" s="119">
        <v>6</v>
      </c>
      <c r="K21" s="119">
        <v>248</v>
      </c>
      <c r="L21" s="119">
        <v>0</v>
      </c>
      <c r="M21" s="119">
        <v>0</v>
      </c>
      <c r="N21" s="119">
        <v>0</v>
      </c>
      <c r="O21" s="119">
        <v>905</v>
      </c>
      <c r="P21" s="119">
        <v>302</v>
      </c>
      <c r="Q21" s="119">
        <v>603</v>
      </c>
      <c r="R21" s="119">
        <v>799</v>
      </c>
      <c r="S21" s="119">
        <v>246</v>
      </c>
      <c r="T21" s="119">
        <v>553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35">
        <v>160</v>
      </c>
      <c r="AA21" s="100" t="s">
        <v>202</v>
      </c>
      <c r="AB21" s="134">
        <f t="shared" si="7"/>
        <v>211</v>
      </c>
      <c r="AC21" s="119">
        <f t="shared" si="8"/>
        <v>35</v>
      </c>
      <c r="AD21" s="119">
        <f t="shared" si="9"/>
        <v>19</v>
      </c>
      <c r="AE21" s="119">
        <v>19</v>
      </c>
      <c r="AF21" s="119">
        <v>0</v>
      </c>
      <c r="AG21" s="119">
        <f t="shared" si="4"/>
        <v>21</v>
      </c>
      <c r="AH21" s="119">
        <v>21</v>
      </c>
      <c r="AI21" s="119">
        <v>0</v>
      </c>
      <c r="AJ21" s="119">
        <v>139</v>
      </c>
      <c r="AK21" s="119">
        <v>13</v>
      </c>
      <c r="AL21" s="119">
        <v>17</v>
      </c>
      <c r="AM21" s="119">
        <v>0</v>
      </c>
      <c r="AN21" s="119">
        <v>14</v>
      </c>
      <c r="AO21" s="119">
        <v>1</v>
      </c>
      <c r="AP21" s="119">
        <v>22</v>
      </c>
      <c r="AQ21" s="135">
        <v>0</v>
      </c>
      <c r="AR21" s="100" t="s">
        <v>202</v>
      </c>
      <c r="AS21" s="134">
        <f t="shared" si="5"/>
        <v>81</v>
      </c>
      <c r="AT21" s="119">
        <f t="shared" si="6"/>
        <v>14</v>
      </c>
      <c r="AU21" s="119">
        <f t="shared" si="10"/>
        <v>0</v>
      </c>
      <c r="AV21" s="119">
        <v>0</v>
      </c>
      <c r="AW21" s="119">
        <v>0</v>
      </c>
      <c r="AX21" s="119">
        <f t="shared" si="11"/>
        <v>2</v>
      </c>
      <c r="AY21" s="119">
        <v>2</v>
      </c>
      <c r="AZ21" s="119">
        <v>0</v>
      </c>
      <c r="BA21" s="119">
        <v>12</v>
      </c>
      <c r="BB21" s="119">
        <v>1</v>
      </c>
      <c r="BC21" s="119">
        <v>7</v>
      </c>
      <c r="BD21" s="119">
        <v>7</v>
      </c>
      <c r="BE21" s="119">
        <v>0</v>
      </c>
      <c r="BF21" s="119">
        <v>0</v>
      </c>
      <c r="BG21" s="119">
        <v>10</v>
      </c>
      <c r="BH21" s="119">
        <v>4</v>
      </c>
      <c r="BI21" s="119">
        <v>52</v>
      </c>
      <c r="BJ21" s="119">
        <v>0</v>
      </c>
      <c r="BK21" s="119">
        <v>0</v>
      </c>
      <c r="BL21" s="9"/>
      <c r="BM21" s="9"/>
      <c r="BN21" s="9"/>
      <c r="BO21" s="9"/>
      <c r="BP21" s="9"/>
    </row>
    <row r="22" spans="1:68" s="10" customFormat="1" ht="24.95" customHeight="1" x14ac:dyDescent="0.25">
      <c r="A22" s="60" t="s">
        <v>203</v>
      </c>
      <c r="B22" s="134">
        <v>19</v>
      </c>
      <c r="C22" s="119">
        <v>5</v>
      </c>
      <c r="D22" s="119">
        <v>7</v>
      </c>
      <c r="E22" s="119">
        <v>5</v>
      </c>
      <c r="F22" s="119">
        <v>5</v>
      </c>
      <c r="G22" s="119">
        <v>4</v>
      </c>
      <c r="H22" s="119">
        <v>2</v>
      </c>
      <c r="I22" s="119">
        <v>63</v>
      </c>
      <c r="J22" s="119">
        <v>5</v>
      </c>
      <c r="K22" s="119">
        <v>586</v>
      </c>
      <c r="L22" s="119">
        <v>1</v>
      </c>
      <c r="M22" s="119">
        <v>45</v>
      </c>
      <c r="N22" s="119">
        <v>45</v>
      </c>
      <c r="O22" s="119">
        <v>1412</v>
      </c>
      <c r="P22" s="119">
        <v>430</v>
      </c>
      <c r="Q22" s="119">
        <v>982</v>
      </c>
      <c r="R22" s="119">
        <v>1408</v>
      </c>
      <c r="S22" s="119">
        <v>426</v>
      </c>
      <c r="T22" s="119">
        <v>982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35">
        <v>209</v>
      </c>
      <c r="AA22" s="100" t="s">
        <v>203</v>
      </c>
      <c r="AB22" s="134">
        <f t="shared" si="7"/>
        <v>735</v>
      </c>
      <c r="AC22" s="119">
        <f t="shared" si="8"/>
        <v>43</v>
      </c>
      <c r="AD22" s="119">
        <f t="shared" si="9"/>
        <v>100</v>
      </c>
      <c r="AE22" s="119">
        <v>94</v>
      </c>
      <c r="AF22" s="119">
        <v>6</v>
      </c>
      <c r="AG22" s="119">
        <f t="shared" si="4"/>
        <v>35</v>
      </c>
      <c r="AH22" s="119">
        <v>35</v>
      </c>
      <c r="AI22" s="119">
        <v>0</v>
      </c>
      <c r="AJ22" s="119">
        <v>519</v>
      </c>
      <c r="AK22" s="119">
        <v>2</v>
      </c>
      <c r="AL22" s="119">
        <v>34</v>
      </c>
      <c r="AM22" s="119">
        <v>3</v>
      </c>
      <c r="AN22" s="119">
        <v>39</v>
      </c>
      <c r="AO22" s="119">
        <v>2</v>
      </c>
      <c r="AP22" s="119">
        <v>43</v>
      </c>
      <c r="AQ22" s="135">
        <v>1</v>
      </c>
      <c r="AR22" s="100" t="s">
        <v>203</v>
      </c>
      <c r="AS22" s="134">
        <f t="shared" si="5"/>
        <v>106</v>
      </c>
      <c r="AT22" s="119">
        <f t="shared" si="6"/>
        <v>19</v>
      </c>
      <c r="AU22" s="119">
        <f t="shared" si="10"/>
        <v>0</v>
      </c>
      <c r="AV22" s="119">
        <v>0</v>
      </c>
      <c r="AW22" s="119">
        <v>0</v>
      </c>
      <c r="AX22" s="119">
        <f t="shared" si="11"/>
        <v>2</v>
      </c>
      <c r="AY22" s="119">
        <v>2</v>
      </c>
      <c r="AZ22" s="119">
        <v>0</v>
      </c>
      <c r="BA22" s="119">
        <v>12</v>
      </c>
      <c r="BB22" s="119">
        <v>6</v>
      </c>
      <c r="BC22" s="119">
        <v>7</v>
      </c>
      <c r="BD22" s="119">
        <v>3</v>
      </c>
      <c r="BE22" s="119">
        <v>2</v>
      </c>
      <c r="BF22" s="119">
        <v>2</v>
      </c>
      <c r="BG22" s="119">
        <v>12</v>
      </c>
      <c r="BH22" s="119">
        <v>6</v>
      </c>
      <c r="BI22" s="119">
        <v>65</v>
      </c>
      <c r="BJ22" s="119">
        <v>5</v>
      </c>
      <c r="BK22" s="119">
        <v>3</v>
      </c>
      <c r="BL22" s="9"/>
      <c r="BM22" s="9"/>
      <c r="BN22" s="9"/>
      <c r="BO22" s="9"/>
      <c r="BP22" s="9"/>
    </row>
    <row r="23" spans="1:68" s="10" customFormat="1" ht="24.95" customHeight="1" x14ac:dyDescent="0.25">
      <c r="A23" s="60" t="s">
        <v>204</v>
      </c>
      <c r="B23" s="134">
        <v>6</v>
      </c>
      <c r="C23" s="119">
        <v>3</v>
      </c>
      <c r="D23" s="119">
        <v>3</v>
      </c>
      <c r="E23" s="119">
        <v>3</v>
      </c>
      <c r="F23" s="119">
        <v>3</v>
      </c>
      <c r="G23" s="119">
        <v>1</v>
      </c>
      <c r="H23" s="119">
        <v>3</v>
      </c>
      <c r="I23" s="119">
        <v>164</v>
      </c>
      <c r="J23" s="119">
        <v>4</v>
      </c>
      <c r="K23" s="119">
        <v>402</v>
      </c>
      <c r="L23" s="119">
        <v>2</v>
      </c>
      <c r="M23" s="119">
        <v>337</v>
      </c>
      <c r="N23" s="119">
        <v>242</v>
      </c>
      <c r="O23" s="119">
        <v>1110</v>
      </c>
      <c r="P23" s="119">
        <v>260</v>
      </c>
      <c r="Q23" s="119">
        <v>850</v>
      </c>
      <c r="R23" s="119">
        <v>1108</v>
      </c>
      <c r="S23" s="119">
        <v>258</v>
      </c>
      <c r="T23" s="119">
        <v>850</v>
      </c>
      <c r="U23" s="119">
        <v>6</v>
      </c>
      <c r="V23" s="119">
        <v>227</v>
      </c>
      <c r="W23" s="119">
        <v>0</v>
      </c>
      <c r="X23" s="119">
        <v>0</v>
      </c>
      <c r="Y23" s="119">
        <v>48</v>
      </c>
      <c r="Z23" s="135">
        <v>268</v>
      </c>
      <c r="AA23" s="100" t="s">
        <v>204</v>
      </c>
      <c r="AB23" s="134">
        <f t="shared" si="7"/>
        <v>398</v>
      </c>
      <c r="AC23" s="119">
        <f t="shared" si="8"/>
        <v>3</v>
      </c>
      <c r="AD23" s="119">
        <f t="shared" si="9"/>
        <v>47</v>
      </c>
      <c r="AE23" s="119">
        <v>42</v>
      </c>
      <c r="AF23" s="119">
        <v>5</v>
      </c>
      <c r="AG23" s="119">
        <f t="shared" si="4"/>
        <v>2</v>
      </c>
      <c r="AH23" s="119">
        <v>2</v>
      </c>
      <c r="AI23" s="119">
        <v>0</v>
      </c>
      <c r="AJ23" s="119">
        <v>272</v>
      </c>
      <c r="AK23" s="119">
        <v>0</v>
      </c>
      <c r="AL23" s="119">
        <v>24</v>
      </c>
      <c r="AM23" s="119">
        <v>0</v>
      </c>
      <c r="AN23" s="119">
        <v>22</v>
      </c>
      <c r="AO23" s="119">
        <v>1</v>
      </c>
      <c r="AP23" s="119">
        <v>33</v>
      </c>
      <c r="AQ23" s="135">
        <v>0</v>
      </c>
      <c r="AR23" s="100" t="s">
        <v>204</v>
      </c>
      <c r="AS23" s="134">
        <f t="shared" si="5"/>
        <v>140</v>
      </c>
      <c r="AT23" s="119">
        <f t="shared" si="6"/>
        <v>14</v>
      </c>
      <c r="AU23" s="119">
        <f t="shared" si="10"/>
        <v>0</v>
      </c>
      <c r="AV23" s="119">
        <v>0</v>
      </c>
      <c r="AW23" s="119">
        <v>0</v>
      </c>
      <c r="AX23" s="119">
        <f t="shared" si="11"/>
        <v>3</v>
      </c>
      <c r="AY23" s="119">
        <v>3</v>
      </c>
      <c r="AZ23" s="119">
        <v>0</v>
      </c>
      <c r="BA23" s="119">
        <v>24</v>
      </c>
      <c r="BB23" s="119">
        <v>0</v>
      </c>
      <c r="BC23" s="119">
        <v>9</v>
      </c>
      <c r="BD23" s="119">
        <v>5</v>
      </c>
      <c r="BE23" s="119">
        <v>4</v>
      </c>
      <c r="BF23" s="119">
        <v>2</v>
      </c>
      <c r="BG23" s="119">
        <v>12</v>
      </c>
      <c r="BH23" s="119">
        <v>4</v>
      </c>
      <c r="BI23" s="119">
        <v>57</v>
      </c>
      <c r="BJ23" s="119">
        <v>32</v>
      </c>
      <c r="BK23" s="119">
        <v>2</v>
      </c>
      <c r="BL23" s="9"/>
      <c r="BM23" s="9"/>
      <c r="BN23" s="9"/>
      <c r="BO23" s="9"/>
      <c r="BP23" s="9"/>
    </row>
    <row r="24" spans="1:68" s="10" customFormat="1" ht="24.95" customHeight="1" x14ac:dyDescent="0.25">
      <c r="A24" s="60" t="s">
        <v>205</v>
      </c>
      <c r="B24" s="134">
        <v>11</v>
      </c>
      <c r="C24" s="119">
        <v>2</v>
      </c>
      <c r="D24" s="119">
        <v>3</v>
      </c>
      <c r="E24" s="119">
        <v>3</v>
      </c>
      <c r="F24" s="119">
        <v>2</v>
      </c>
      <c r="G24" s="119">
        <v>3</v>
      </c>
      <c r="H24" s="119">
        <v>0</v>
      </c>
      <c r="I24" s="119">
        <v>0</v>
      </c>
      <c r="J24" s="119">
        <v>3</v>
      </c>
      <c r="K24" s="119">
        <v>117</v>
      </c>
      <c r="L24" s="119">
        <v>2</v>
      </c>
      <c r="M24" s="119">
        <v>100</v>
      </c>
      <c r="N24" s="119">
        <v>70</v>
      </c>
      <c r="O24" s="119">
        <v>590</v>
      </c>
      <c r="P24" s="119">
        <v>270</v>
      </c>
      <c r="Q24" s="119">
        <v>320</v>
      </c>
      <c r="R24" s="119">
        <v>462</v>
      </c>
      <c r="S24" s="119">
        <v>142</v>
      </c>
      <c r="T24" s="119">
        <v>320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35">
        <v>85</v>
      </c>
      <c r="AA24" s="100" t="s">
        <v>205</v>
      </c>
      <c r="AB24" s="134">
        <f t="shared" si="7"/>
        <v>209</v>
      </c>
      <c r="AC24" s="119">
        <f t="shared" si="8"/>
        <v>18</v>
      </c>
      <c r="AD24" s="119">
        <f t="shared" si="9"/>
        <v>42</v>
      </c>
      <c r="AE24" s="119">
        <v>42</v>
      </c>
      <c r="AF24" s="119">
        <v>0</v>
      </c>
      <c r="AG24" s="119">
        <f t="shared" si="4"/>
        <v>8</v>
      </c>
      <c r="AH24" s="119">
        <v>7</v>
      </c>
      <c r="AI24" s="119">
        <v>1</v>
      </c>
      <c r="AJ24" s="119">
        <v>115</v>
      </c>
      <c r="AK24" s="119">
        <v>4</v>
      </c>
      <c r="AL24" s="119">
        <v>16</v>
      </c>
      <c r="AM24" s="119">
        <v>2</v>
      </c>
      <c r="AN24" s="119">
        <v>17</v>
      </c>
      <c r="AO24" s="119">
        <v>2</v>
      </c>
      <c r="AP24" s="119">
        <v>19</v>
      </c>
      <c r="AQ24" s="135">
        <v>2</v>
      </c>
      <c r="AR24" s="100" t="s">
        <v>205</v>
      </c>
      <c r="AS24" s="134">
        <f t="shared" si="5"/>
        <v>33</v>
      </c>
      <c r="AT24" s="119">
        <f t="shared" si="6"/>
        <v>20</v>
      </c>
      <c r="AU24" s="119">
        <f t="shared" si="10"/>
        <v>0</v>
      </c>
      <c r="AV24" s="119">
        <v>0</v>
      </c>
      <c r="AW24" s="119">
        <v>0</v>
      </c>
      <c r="AX24" s="119">
        <f t="shared" si="11"/>
        <v>2</v>
      </c>
      <c r="AY24" s="119">
        <v>2</v>
      </c>
      <c r="AZ24" s="119">
        <v>0</v>
      </c>
      <c r="BA24" s="119">
        <v>10</v>
      </c>
      <c r="BB24" s="119">
        <v>4</v>
      </c>
      <c r="BC24" s="119">
        <v>1</v>
      </c>
      <c r="BD24" s="119">
        <v>5</v>
      </c>
      <c r="BE24" s="119">
        <v>0</v>
      </c>
      <c r="BF24" s="119">
        <v>4</v>
      </c>
      <c r="BG24" s="119">
        <v>0</v>
      </c>
      <c r="BH24" s="119">
        <v>5</v>
      </c>
      <c r="BI24" s="119">
        <v>13</v>
      </c>
      <c r="BJ24" s="119">
        <v>9</v>
      </c>
      <c r="BK24" s="119">
        <v>0</v>
      </c>
      <c r="BL24" s="9"/>
      <c r="BM24" s="9"/>
      <c r="BN24" s="9"/>
      <c r="BO24" s="9"/>
      <c r="BP24" s="9"/>
    </row>
    <row r="25" spans="1:68" s="10" customFormat="1" ht="24.95" customHeight="1" x14ac:dyDescent="0.25">
      <c r="A25" s="60" t="s">
        <v>206</v>
      </c>
      <c r="B25" s="134">
        <v>4</v>
      </c>
      <c r="C25" s="119">
        <v>4</v>
      </c>
      <c r="D25" s="119">
        <v>4</v>
      </c>
      <c r="E25" s="119">
        <v>3</v>
      </c>
      <c r="F25" s="119">
        <v>3</v>
      </c>
      <c r="G25" s="119">
        <v>4</v>
      </c>
      <c r="H25" s="119">
        <v>0</v>
      </c>
      <c r="I25" s="119">
        <v>0</v>
      </c>
      <c r="J25" s="119">
        <v>1</v>
      </c>
      <c r="K25" s="119">
        <v>40</v>
      </c>
      <c r="L25" s="119">
        <v>1</v>
      </c>
      <c r="M25" s="119">
        <v>99</v>
      </c>
      <c r="N25" s="119">
        <v>99</v>
      </c>
      <c r="O25" s="119">
        <v>564</v>
      </c>
      <c r="P25" s="119">
        <v>147</v>
      </c>
      <c r="Q25" s="119">
        <v>417</v>
      </c>
      <c r="R25" s="119">
        <v>544</v>
      </c>
      <c r="S25" s="119">
        <v>127</v>
      </c>
      <c r="T25" s="119">
        <v>417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35">
        <v>60</v>
      </c>
      <c r="AA25" s="100" t="s">
        <v>206</v>
      </c>
      <c r="AB25" s="134">
        <f t="shared" si="7"/>
        <v>172</v>
      </c>
      <c r="AC25" s="119">
        <f t="shared" si="8"/>
        <v>3</v>
      </c>
      <c r="AD25" s="119">
        <f t="shared" si="9"/>
        <v>22</v>
      </c>
      <c r="AE25" s="119">
        <v>21</v>
      </c>
      <c r="AF25" s="119">
        <v>1</v>
      </c>
      <c r="AG25" s="119">
        <f t="shared" si="4"/>
        <v>3</v>
      </c>
      <c r="AH25" s="119">
        <v>3</v>
      </c>
      <c r="AI25" s="119">
        <v>0</v>
      </c>
      <c r="AJ25" s="119">
        <v>104</v>
      </c>
      <c r="AK25" s="119">
        <v>0</v>
      </c>
      <c r="AL25" s="119">
        <v>10</v>
      </c>
      <c r="AM25" s="119">
        <v>0</v>
      </c>
      <c r="AN25" s="119">
        <v>17</v>
      </c>
      <c r="AO25" s="119">
        <v>0</v>
      </c>
      <c r="AP25" s="119">
        <v>19</v>
      </c>
      <c r="AQ25" s="135">
        <v>0</v>
      </c>
      <c r="AR25" s="100" t="s">
        <v>206</v>
      </c>
      <c r="AS25" s="134">
        <f t="shared" si="5"/>
        <v>25</v>
      </c>
      <c r="AT25" s="119">
        <f t="shared" si="6"/>
        <v>5</v>
      </c>
      <c r="AU25" s="119">
        <f t="shared" si="10"/>
        <v>0</v>
      </c>
      <c r="AV25" s="119">
        <v>0</v>
      </c>
      <c r="AW25" s="119">
        <v>0</v>
      </c>
      <c r="AX25" s="119">
        <f t="shared" si="11"/>
        <v>1</v>
      </c>
      <c r="AY25" s="119">
        <v>1</v>
      </c>
      <c r="AZ25" s="119">
        <v>0</v>
      </c>
      <c r="BA25" s="119">
        <v>6</v>
      </c>
      <c r="BB25" s="119">
        <v>1</v>
      </c>
      <c r="BC25" s="119">
        <v>1</v>
      </c>
      <c r="BD25" s="119">
        <v>2</v>
      </c>
      <c r="BE25" s="119">
        <v>0</v>
      </c>
      <c r="BF25" s="119">
        <v>1</v>
      </c>
      <c r="BG25" s="119">
        <v>1</v>
      </c>
      <c r="BH25" s="119">
        <v>0</v>
      </c>
      <c r="BI25" s="119">
        <v>5</v>
      </c>
      <c r="BJ25" s="119">
        <v>10</v>
      </c>
      <c r="BK25" s="119">
        <v>2</v>
      </c>
      <c r="BL25" s="9"/>
      <c r="BM25" s="9"/>
      <c r="BN25" s="9"/>
      <c r="BO25" s="9"/>
      <c r="BP25" s="9"/>
    </row>
    <row r="26" spans="1:68" s="10" customFormat="1" ht="24.95" customHeight="1" x14ac:dyDescent="0.25">
      <c r="A26" s="60" t="s">
        <v>207</v>
      </c>
      <c r="B26" s="134">
        <v>19</v>
      </c>
      <c r="C26" s="119">
        <v>3</v>
      </c>
      <c r="D26" s="119">
        <v>7</v>
      </c>
      <c r="E26" s="119">
        <v>4</v>
      </c>
      <c r="F26" s="119">
        <v>6</v>
      </c>
      <c r="G26" s="119">
        <v>6</v>
      </c>
      <c r="H26" s="119">
        <v>4</v>
      </c>
      <c r="I26" s="119">
        <v>235</v>
      </c>
      <c r="J26" s="119">
        <v>1</v>
      </c>
      <c r="K26" s="119">
        <v>84</v>
      </c>
      <c r="L26" s="119">
        <v>2</v>
      </c>
      <c r="M26" s="119">
        <v>275</v>
      </c>
      <c r="N26" s="119">
        <v>139</v>
      </c>
      <c r="O26" s="119">
        <v>1082</v>
      </c>
      <c r="P26" s="119">
        <v>374</v>
      </c>
      <c r="Q26" s="119">
        <v>708</v>
      </c>
      <c r="R26" s="119">
        <v>957</v>
      </c>
      <c r="S26" s="119">
        <v>333</v>
      </c>
      <c r="T26" s="119">
        <v>624</v>
      </c>
      <c r="U26" s="119">
        <v>4</v>
      </c>
      <c r="V26" s="119">
        <v>0</v>
      </c>
      <c r="W26" s="119">
        <v>0</v>
      </c>
      <c r="X26" s="119">
        <v>0</v>
      </c>
      <c r="Y26" s="119">
        <v>0</v>
      </c>
      <c r="Z26" s="135">
        <v>90</v>
      </c>
      <c r="AA26" s="100" t="s">
        <v>207</v>
      </c>
      <c r="AB26" s="134">
        <f t="shared" si="7"/>
        <v>332</v>
      </c>
      <c r="AC26" s="119">
        <f t="shared" si="8"/>
        <v>18</v>
      </c>
      <c r="AD26" s="119">
        <f t="shared" si="9"/>
        <v>39</v>
      </c>
      <c r="AE26" s="119">
        <v>37</v>
      </c>
      <c r="AF26" s="119">
        <v>2</v>
      </c>
      <c r="AG26" s="119">
        <f t="shared" si="4"/>
        <v>14</v>
      </c>
      <c r="AH26" s="119">
        <v>12</v>
      </c>
      <c r="AI26" s="119">
        <v>2</v>
      </c>
      <c r="AJ26" s="119">
        <v>230</v>
      </c>
      <c r="AK26" s="119">
        <v>0</v>
      </c>
      <c r="AL26" s="119">
        <v>19</v>
      </c>
      <c r="AM26" s="119">
        <v>1</v>
      </c>
      <c r="AN26" s="119">
        <v>20</v>
      </c>
      <c r="AO26" s="119">
        <v>1</v>
      </c>
      <c r="AP26" s="119">
        <v>24</v>
      </c>
      <c r="AQ26" s="135">
        <v>2</v>
      </c>
      <c r="AR26" s="100" t="s">
        <v>207</v>
      </c>
      <c r="AS26" s="134">
        <f t="shared" si="5"/>
        <v>69</v>
      </c>
      <c r="AT26" s="119">
        <f t="shared" si="6"/>
        <v>26</v>
      </c>
      <c r="AU26" s="119">
        <f t="shared" si="10"/>
        <v>0</v>
      </c>
      <c r="AV26" s="119">
        <v>0</v>
      </c>
      <c r="AW26" s="119">
        <v>0</v>
      </c>
      <c r="AX26" s="119">
        <f t="shared" si="11"/>
        <v>1</v>
      </c>
      <c r="AY26" s="119">
        <v>1</v>
      </c>
      <c r="AZ26" s="119">
        <v>0</v>
      </c>
      <c r="BA26" s="119">
        <v>17</v>
      </c>
      <c r="BB26" s="119">
        <v>4</v>
      </c>
      <c r="BC26" s="119">
        <v>2</v>
      </c>
      <c r="BD26" s="119">
        <v>5</v>
      </c>
      <c r="BE26" s="119">
        <v>1</v>
      </c>
      <c r="BF26" s="119">
        <v>8</v>
      </c>
      <c r="BG26" s="119">
        <v>2</v>
      </c>
      <c r="BH26" s="119">
        <v>8</v>
      </c>
      <c r="BI26" s="119">
        <v>27</v>
      </c>
      <c r="BJ26" s="119">
        <v>18</v>
      </c>
      <c r="BK26" s="119">
        <v>2</v>
      </c>
      <c r="BL26" s="9"/>
      <c r="BM26" s="9"/>
      <c r="BN26" s="9"/>
      <c r="BO26" s="9"/>
      <c r="BP26" s="9"/>
    </row>
    <row r="27" spans="1:68" s="10" customFormat="1" ht="24.95" customHeight="1" x14ac:dyDescent="0.25">
      <c r="A27" s="60" t="s">
        <v>230</v>
      </c>
      <c r="B27" s="134">
        <v>3</v>
      </c>
      <c r="C27" s="119">
        <v>3</v>
      </c>
      <c r="D27" s="119">
        <v>3</v>
      </c>
      <c r="E27" s="119">
        <v>3</v>
      </c>
      <c r="F27" s="119">
        <v>1</v>
      </c>
      <c r="G27" s="119">
        <v>1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263</v>
      </c>
      <c r="P27" s="119">
        <v>97</v>
      </c>
      <c r="Q27" s="119">
        <v>166</v>
      </c>
      <c r="R27" s="119">
        <v>243</v>
      </c>
      <c r="S27" s="119">
        <v>77</v>
      </c>
      <c r="T27" s="119">
        <v>166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35">
        <v>45</v>
      </c>
      <c r="AA27" s="100" t="s">
        <v>208</v>
      </c>
      <c r="AB27" s="134">
        <f t="shared" si="7"/>
        <v>72</v>
      </c>
      <c r="AC27" s="119">
        <f t="shared" si="8"/>
        <v>1</v>
      </c>
      <c r="AD27" s="119">
        <f t="shared" si="9"/>
        <v>10</v>
      </c>
      <c r="AE27" s="119">
        <v>9</v>
      </c>
      <c r="AF27" s="119">
        <v>1</v>
      </c>
      <c r="AG27" s="119">
        <f t="shared" si="4"/>
        <v>0</v>
      </c>
      <c r="AH27" s="119">
        <v>0</v>
      </c>
      <c r="AI27" s="119">
        <v>0</v>
      </c>
      <c r="AJ27" s="119">
        <v>48</v>
      </c>
      <c r="AK27" s="119">
        <v>0</v>
      </c>
      <c r="AL27" s="119">
        <v>4</v>
      </c>
      <c r="AM27" s="119">
        <v>1</v>
      </c>
      <c r="AN27" s="119">
        <v>3</v>
      </c>
      <c r="AO27" s="119">
        <v>0</v>
      </c>
      <c r="AP27" s="119">
        <v>7</v>
      </c>
      <c r="AQ27" s="135">
        <v>0</v>
      </c>
      <c r="AR27" s="100" t="s">
        <v>209</v>
      </c>
      <c r="AS27" s="134">
        <f t="shared" si="5"/>
        <v>0</v>
      </c>
      <c r="AT27" s="119">
        <f t="shared" si="6"/>
        <v>0</v>
      </c>
      <c r="AU27" s="119">
        <f t="shared" si="10"/>
        <v>0</v>
      </c>
      <c r="AV27" s="119">
        <v>0</v>
      </c>
      <c r="AW27" s="119">
        <v>0</v>
      </c>
      <c r="AX27" s="119">
        <f t="shared" si="11"/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9"/>
      <c r="BM27" s="9"/>
      <c r="BN27" s="9"/>
      <c r="BO27" s="9"/>
      <c r="BP27" s="9"/>
    </row>
    <row r="28" spans="1:68" s="10" customFormat="1" ht="24.95" customHeight="1" x14ac:dyDescent="0.25">
      <c r="A28" s="60" t="s">
        <v>210</v>
      </c>
      <c r="B28" s="134">
        <v>12</v>
      </c>
      <c r="C28" s="119">
        <v>7</v>
      </c>
      <c r="D28" s="119">
        <v>7</v>
      </c>
      <c r="E28" s="119">
        <v>6</v>
      </c>
      <c r="F28" s="119">
        <v>5</v>
      </c>
      <c r="G28" s="119">
        <v>7</v>
      </c>
      <c r="H28" s="119">
        <v>2</v>
      </c>
      <c r="I28" s="119">
        <v>75</v>
      </c>
      <c r="J28" s="119">
        <v>1</v>
      </c>
      <c r="K28" s="119">
        <v>96</v>
      </c>
      <c r="L28" s="119">
        <v>5</v>
      </c>
      <c r="M28" s="119">
        <v>1460</v>
      </c>
      <c r="N28" s="119">
        <v>978</v>
      </c>
      <c r="O28" s="119">
        <v>1933</v>
      </c>
      <c r="P28" s="119">
        <v>437</v>
      </c>
      <c r="Q28" s="119">
        <v>1496</v>
      </c>
      <c r="R28" s="119">
        <v>1865</v>
      </c>
      <c r="S28" s="119">
        <v>369</v>
      </c>
      <c r="T28" s="119">
        <v>1496</v>
      </c>
      <c r="U28" s="119">
        <v>0</v>
      </c>
      <c r="V28" s="119">
        <v>1248</v>
      </c>
      <c r="W28" s="119">
        <v>501</v>
      </c>
      <c r="X28" s="119">
        <v>1122</v>
      </c>
      <c r="Y28" s="119">
        <v>299</v>
      </c>
      <c r="Z28" s="135">
        <v>585</v>
      </c>
      <c r="AA28" s="100" t="s">
        <v>210</v>
      </c>
      <c r="AB28" s="134">
        <f t="shared" si="7"/>
        <v>677</v>
      </c>
      <c r="AC28" s="119">
        <f t="shared" si="8"/>
        <v>17</v>
      </c>
      <c r="AD28" s="119">
        <f t="shared" si="9"/>
        <v>79</v>
      </c>
      <c r="AE28" s="119">
        <v>65</v>
      </c>
      <c r="AF28" s="119">
        <v>14</v>
      </c>
      <c r="AG28" s="119">
        <f t="shared" si="4"/>
        <v>10</v>
      </c>
      <c r="AH28" s="119">
        <v>10</v>
      </c>
      <c r="AI28" s="119">
        <v>0</v>
      </c>
      <c r="AJ28" s="119">
        <v>476</v>
      </c>
      <c r="AK28" s="119">
        <v>4</v>
      </c>
      <c r="AL28" s="119">
        <v>34</v>
      </c>
      <c r="AM28" s="119">
        <v>1</v>
      </c>
      <c r="AN28" s="119">
        <v>34</v>
      </c>
      <c r="AO28" s="119">
        <v>2</v>
      </c>
      <c r="AP28" s="119">
        <v>54</v>
      </c>
      <c r="AQ28" s="135">
        <v>0</v>
      </c>
      <c r="AR28" s="100" t="s">
        <v>210</v>
      </c>
      <c r="AS28" s="134">
        <f t="shared" si="5"/>
        <v>205</v>
      </c>
      <c r="AT28" s="119">
        <f t="shared" si="6"/>
        <v>32</v>
      </c>
      <c r="AU28" s="119">
        <f t="shared" si="10"/>
        <v>0</v>
      </c>
      <c r="AV28" s="119">
        <v>0</v>
      </c>
      <c r="AW28" s="119">
        <v>0</v>
      </c>
      <c r="AX28" s="119">
        <f t="shared" si="11"/>
        <v>10</v>
      </c>
      <c r="AY28" s="119">
        <v>8</v>
      </c>
      <c r="AZ28" s="119">
        <v>2</v>
      </c>
      <c r="BA28" s="119">
        <v>54</v>
      </c>
      <c r="BB28" s="119">
        <v>2</v>
      </c>
      <c r="BC28" s="119">
        <v>9</v>
      </c>
      <c r="BD28" s="119">
        <v>5</v>
      </c>
      <c r="BE28" s="119">
        <v>3</v>
      </c>
      <c r="BF28" s="119">
        <v>7</v>
      </c>
      <c r="BG28" s="119">
        <v>6</v>
      </c>
      <c r="BH28" s="119">
        <v>8</v>
      </c>
      <c r="BI28" s="119">
        <v>19</v>
      </c>
      <c r="BJ28" s="119">
        <v>112</v>
      </c>
      <c r="BK28" s="119">
        <v>2</v>
      </c>
      <c r="BL28" s="9"/>
      <c r="BM28" s="9"/>
      <c r="BN28" s="9"/>
      <c r="BO28" s="9"/>
      <c r="BP28" s="9"/>
    </row>
    <row r="29" spans="1:68" s="10" customFormat="1" ht="24.95" customHeight="1" x14ac:dyDescent="0.25">
      <c r="A29" s="60" t="s">
        <v>211</v>
      </c>
      <c r="B29" s="134">
        <v>3</v>
      </c>
      <c r="C29" s="119">
        <v>1</v>
      </c>
      <c r="D29" s="119">
        <v>1</v>
      </c>
      <c r="E29" s="119">
        <v>1</v>
      </c>
      <c r="F29" s="119">
        <v>1</v>
      </c>
      <c r="G29" s="119">
        <v>1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116</v>
      </c>
      <c r="P29" s="119">
        <v>36</v>
      </c>
      <c r="Q29" s="119">
        <v>80</v>
      </c>
      <c r="R29" s="119">
        <v>116</v>
      </c>
      <c r="S29" s="119">
        <v>36</v>
      </c>
      <c r="T29" s="119">
        <v>80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35">
        <v>0</v>
      </c>
      <c r="AA29" s="100" t="s">
        <v>211</v>
      </c>
      <c r="AB29" s="134">
        <f t="shared" si="7"/>
        <v>31</v>
      </c>
      <c r="AC29" s="119">
        <f t="shared" si="8"/>
        <v>0</v>
      </c>
      <c r="AD29" s="119">
        <f t="shared" si="9"/>
        <v>3</v>
      </c>
      <c r="AE29" s="119">
        <v>3</v>
      </c>
      <c r="AF29" s="119">
        <v>0</v>
      </c>
      <c r="AG29" s="119">
        <f t="shared" si="4"/>
        <v>0</v>
      </c>
      <c r="AH29" s="119">
        <v>0</v>
      </c>
      <c r="AI29" s="119">
        <v>0</v>
      </c>
      <c r="AJ29" s="119">
        <v>21</v>
      </c>
      <c r="AK29" s="119">
        <v>0</v>
      </c>
      <c r="AL29" s="119">
        <v>2</v>
      </c>
      <c r="AM29" s="119">
        <v>0</v>
      </c>
      <c r="AN29" s="119">
        <v>2</v>
      </c>
      <c r="AO29" s="119">
        <v>0</v>
      </c>
      <c r="AP29" s="119">
        <v>3</v>
      </c>
      <c r="AQ29" s="135">
        <v>0</v>
      </c>
      <c r="AR29" s="100" t="s">
        <v>211</v>
      </c>
      <c r="AS29" s="134">
        <f t="shared" si="5"/>
        <v>0</v>
      </c>
      <c r="AT29" s="119">
        <f t="shared" si="6"/>
        <v>0</v>
      </c>
      <c r="AU29" s="119">
        <f t="shared" si="10"/>
        <v>0</v>
      </c>
      <c r="AV29" s="119">
        <v>0</v>
      </c>
      <c r="AW29" s="119">
        <v>0</v>
      </c>
      <c r="AX29" s="119">
        <f t="shared" si="11"/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9"/>
      <c r="BM29" s="9"/>
      <c r="BN29" s="9"/>
      <c r="BO29" s="9"/>
      <c r="BP29" s="9"/>
    </row>
    <row r="30" spans="1:68" s="10" customFormat="1" ht="24.95" customHeight="1" x14ac:dyDescent="0.25">
      <c r="A30" s="60" t="s">
        <v>212</v>
      </c>
      <c r="B30" s="134">
        <v>9</v>
      </c>
      <c r="C30" s="119">
        <v>3</v>
      </c>
      <c r="D30" s="119">
        <v>5</v>
      </c>
      <c r="E30" s="119">
        <v>4</v>
      </c>
      <c r="F30" s="119">
        <v>3</v>
      </c>
      <c r="G30" s="119">
        <v>4</v>
      </c>
      <c r="H30" s="119">
        <v>1</v>
      </c>
      <c r="I30" s="119">
        <v>80</v>
      </c>
      <c r="J30" s="119">
        <v>1</v>
      </c>
      <c r="K30" s="119">
        <v>42</v>
      </c>
      <c r="L30" s="119">
        <v>0</v>
      </c>
      <c r="M30" s="119">
        <v>0</v>
      </c>
      <c r="N30" s="119">
        <v>0</v>
      </c>
      <c r="O30" s="119">
        <v>503</v>
      </c>
      <c r="P30" s="119">
        <v>156</v>
      </c>
      <c r="Q30" s="119">
        <v>347</v>
      </c>
      <c r="R30" s="119">
        <v>494</v>
      </c>
      <c r="S30" s="119">
        <v>147</v>
      </c>
      <c r="T30" s="119">
        <v>347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35">
        <v>312</v>
      </c>
      <c r="AA30" s="100" t="s">
        <v>212</v>
      </c>
      <c r="AB30" s="134">
        <f t="shared" si="7"/>
        <v>172</v>
      </c>
      <c r="AC30" s="119">
        <f t="shared" si="8"/>
        <v>2</v>
      </c>
      <c r="AD30" s="119">
        <f t="shared" si="9"/>
        <v>26</v>
      </c>
      <c r="AE30" s="119">
        <v>23</v>
      </c>
      <c r="AF30" s="119">
        <v>3</v>
      </c>
      <c r="AG30" s="119">
        <f t="shared" si="4"/>
        <v>2</v>
      </c>
      <c r="AH30" s="119">
        <v>2</v>
      </c>
      <c r="AI30" s="119">
        <v>0</v>
      </c>
      <c r="AJ30" s="119">
        <v>106</v>
      </c>
      <c r="AK30" s="119">
        <v>0</v>
      </c>
      <c r="AL30" s="119">
        <v>10</v>
      </c>
      <c r="AM30" s="119">
        <v>0</v>
      </c>
      <c r="AN30" s="119">
        <v>15</v>
      </c>
      <c r="AO30" s="119">
        <v>0</v>
      </c>
      <c r="AP30" s="119">
        <v>15</v>
      </c>
      <c r="AQ30" s="135">
        <v>0</v>
      </c>
      <c r="AR30" s="100" t="s">
        <v>212</v>
      </c>
      <c r="AS30" s="134">
        <f t="shared" si="5"/>
        <v>16</v>
      </c>
      <c r="AT30" s="119">
        <f t="shared" si="6"/>
        <v>4</v>
      </c>
      <c r="AU30" s="119">
        <f t="shared" si="10"/>
        <v>0</v>
      </c>
      <c r="AV30" s="119">
        <v>0</v>
      </c>
      <c r="AW30" s="119">
        <v>0</v>
      </c>
      <c r="AX30" s="119">
        <f t="shared" si="11"/>
        <v>0</v>
      </c>
      <c r="AY30" s="119">
        <v>0</v>
      </c>
      <c r="AZ30" s="119">
        <v>0</v>
      </c>
      <c r="BA30" s="119">
        <v>2</v>
      </c>
      <c r="BB30" s="119">
        <v>0</v>
      </c>
      <c r="BC30" s="119">
        <v>1</v>
      </c>
      <c r="BD30" s="119">
        <v>2</v>
      </c>
      <c r="BE30" s="119">
        <v>0</v>
      </c>
      <c r="BF30" s="119">
        <v>1</v>
      </c>
      <c r="BG30" s="119">
        <v>2</v>
      </c>
      <c r="BH30" s="119">
        <v>1</v>
      </c>
      <c r="BI30" s="119">
        <v>11</v>
      </c>
      <c r="BJ30" s="119">
        <v>0</v>
      </c>
      <c r="BK30" s="119">
        <v>0</v>
      </c>
      <c r="BL30" s="9"/>
      <c r="BM30" s="9"/>
      <c r="BN30" s="9"/>
      <c r="BO30" s="9"/>
      <c r="BP30" s="9"/>
    </row>
    <row r="31" spans="1:68" ht="24.95" customHeight="1" x14ac:dyDescent="0.25">
      <c r="A31" s="60" t="s">
        <v>213</v>
      </c>
      <c r="B31" s="134">
        <v>8</v>
      </c>
      <c r="C31" s="119">
        <v>2</v>
      </c>
      <c r="D31" s="119">
        <v>2</v>
      </c>
      <c r="E31" s="119">
        <v>2</v>
      </c>
      <c r="F31" s="119">
        <v>0</v>
      </c>
      <c r="G31" s="119">
        <v>2</v>
      </c>
      <c r="H31" s="119">
        <v>2</v>
      </c>
      <c r="I31" s="119">
        <v>74</v>
      </c>
      <c r="J31" s="119">
        <v>4</v>
      </c>
      <c r="K31" s="119">
        <v>239</v>
      </c>
      <c r="L31" s="119">
        <v>0</v>
      </c>
      <c r="M31" s="119">
        <v>0</v>
      </c>
      <c r="N31" s="119">
        <v>0</v>
      </c>
      <c r="O31" s="119">
        <v>117</v>
      </c>
      <c r="P31" s="119">
        <v>117</v>
      </c>
      <c r="Q31" s="119">
        <v>0</v>
      </c>
      <c r="R31" s="119">
        <v>117</v>
      </c>
      <c r="S31" s="119">
        <v>117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35">
        <v>120</v>
      </c>
      <c r="AA31" s="100" t="s">
        <v>213</v>
      </c>
      <c r="AB31" s="134">
        <f t="shared" si="7"/>
        <v>107</v>
      </c>
      <c r="AC31" s="119">
        <f t="shared" si="8"/>
        <v>11</v>
      </c>
      <c r="AD31" s="119">
        <f t="shared" si="9"/>
        <v>17</v>
      </c>
      <c r="AE31" s="119">
        <v>17</v>
      </c>
      <c r="AF31" s="119">
        <v>0</v>
      </c>
      <c r="AG31" s="119">
        <f t="shared" si="4"/>
        <v>6</v>
      </c>
      <c r="AH31" s="119">
        <v>6</v>
      </c>
      <c r="AI31" s="119">
        <v>0</v>
      </c>
      <c r="AJ31" s="119">
        <v>53</v>
      </c>
      <c r="AK31" s="119">
        <v>0</v>
      </c>
      <c r="AL31" s="119">
        <v>7</v>
      </c>
      <c r="AM31" s="119">
        <v>0</v>
      </c>
      <c r="AN31" s="119">
        <v>26</v>
      </c>
      <c r="AO31" s="119">
        <v>4</v>
      </c>
      <c r="AP31" s="119">
        <v>4</v>
      </c>
      <c r="AQ31" s="135">
        <v>1</v>
      </c>
      <c r="AR31" s="100" t="s">
        <v>213</v>
      </c>
      <c r="AS31" s="134">
        <f t="shared" si="5"/>
        <v>40</v>
      </c>
      <c r="AT31" s="119">
        <f t="shared" si="6"/>
        <v>11</v>
      </c>
      <c r="AU31" s="119">
        <f t="shared" si="10"/>
        <v>0</v>
      </c>
      <c r="AV31" s="119">
        <v>0</v>
      </c>
      <c r="AW31" s="119">
        <v>0</v>
      </c>
      <c r="AX31" s="119">
        <f t="shared" si="11"/>
        <v>2</v>
      </c>
      <c r="AY31" s="119">
        <v>2</v>
      </c>
      <c r="AZ31" s="119">
        <v>0</v>
      </c>
      <c r="BA31" s="119">
        <v>4</v>
      </c>
      <c r="BB31" s="119">
        <v>2</v>
      </c>
      <c r="BC31" s="119">
        <v>3</v>
      </c>
      <c r="BD31" s="119">
        <v>2</v>
      </c>
      <c r="BE31" s="119">
        <v>1</v>
      </c>
      <c r="BF31" s="119">
        <v>1</v>
      </c>
      <c r="BG31" s="119">
        <v>2</v>
      </c>
      <c r="BH31" s="119">
        <v>4</v>
      </c>
      <c r="BI31" s="119">
        <v>30</v>
      </c>
      <c r="BJ31" s="119">
        <v>0</v>
      </c>
      <c r="BK31" s="119">
        <v>0</v>
      </c>
    </row>
    <row r="32" spans="1:68" ht="24.95" customHeight="1" x14ac:dyDescent="0.25">
      <c r="A32" s="60" t="s">
        <v>214</v>
      </c>
      <c r="B32" s="134">
        <v>12</v>
      </c>
      <c r="C32" s="119">
        <v>3</v>
      </c>
      <c r="D32" s="119">
        <v>3</v>
      </c>
      <c r="E32" s="119">
        <v>3</v>
      </c>
      <c r="F32" s="119">
        <v>1</v>
      </c>
      <c r="G32" s="119">
        <v>3</v>
      </c>
      <c r="H32" s="119">
        <v>1</v>
      </c>
      <c r="I32" s="119">
        <v>28</v>
      </c>
      <c r="J32" s="119">
        <v>3</v>
      </c>
      <c r="K32" s="119">
        <v>151</v>
      </c>
      <c r="L32" s="119">
        <v>1</v>
      </c>
      <c r="M32" s="119">
        <v>44</v>
      </c>
      <c r="N32" s="119">
        <v>44</v>
      </c>
      <c r="O32" s="119">
        <v>333</v>
      </c>
      <c r="P32" s="119">
        <v>108</v>
      </c>
      <c r="Q32" s="119">
        <v>225</v>
      </c>
      <c r="R32" s="119">
        <v>333</v>
      </c>
      <c r="S32" s="119">
        <v>108</v>
      </c>
      <c r="T32" s="119">
        <v>225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35">
        <v>141</v>
      </c>
      <c r="AA32" s="100" t="s">
        <v>214</v>
      </c>
      <c r="AB32" s="134">
        <f t="shared" si="7"/>
        <v>162</v>
      </c>
      <c r="AC32" s="119">
        <f t="shared" si="8"/>
        <v>7</v>
      </c>
      <c r="AD32" s="119">
        <f t="shared" si="9"/>
        <v>28</v>
      </c>
      <c r="AE32" s="119">
        <v>27</v>
      </c>
      <c r="AF32" s="119">
        <v>1</v>
      </c>
      <c r="AG32" s="119">
        <f t="shared" si="4"/>
        <v>5</v>
      </c>
      <c r="AH32" s="119">
        <v>5</v>
      </c>
      <c r="AI32" s="119">
        <v>0</v>
      </c>
      <c r="AJ32" s="119">
        <v>85</v>
      </c>
      <c r="AK32" s="119">
        <v>0</v>
      </c>
      <c r="AL32" s="119">
        <v>12</v>
      </c>
      <c r="AM32" s="119">
        <v>1</v>
      </c>
      <c r="AN32" s="119">
        <v>19</v>
      </c>
      <c r="AO32" s="119">
        <v>1</v>
      </c>
      <c r="AP32" s="119">
        <v>18</v>
      </c>
      <c r="AQ32" s="135">
        <v>0</v>
      </c>
      <c r="AR32" s="100" t="s">
        <v>214</v>
      </c>
      <c r="AS32" s="134">
        <f t="shared" si="5"/>
        <v>35</v>
      </c>
      <c r="AT32" s="119">
        <f t="shared" si="6"/>
        <v>23</v>
      </c>
      <c r="AU32" s="119">
        <f t="shared" si="10"/>
        <v>0</v>
      </c>
      <c r="AV32" s="119">
        <v>0</v>
      </c>
      <c r="AW32" s="119">
        <v>0</v>
      </c>
      <c r="AX32" s="119">
        <f t="shared" si="11"/>
        <v>2</v>
      </c>
      <c r="AY32" s="119">
        <v>2</v>
      </c>
      <c r="AZ32" s="119">
        <v>0</v>
      </c>
      <c r="BA32" s="119">
        <v>5</v>
      </c>
      <c r="BB32" s="119">
        <v>3</v>
      </c>
      <c r="BC32" s="119">
        <v>1</v>
      </c>
      <c r="BD32" s="119">
        <v>6</v>
      </c>
      <c r="BE32" s="119">
        <v>0</v>
      </c>
      <c r="BF32" s="119">
        <v>5</v>
      </c>
      <c r="BG32" s="119">
        <v>2</v>
      </c>
      <c r="BH32" s="119">
        <v>7</v>
      </c>
      <c r="BI32" s="119">
        <v>20</v>
      </c>
      <c r="BJ32" s="119">
        <v>7</v>
      </c>
      <c r="BK32" s="119">
        <v>0</v>
      </c>
    </row>
    <row r="33" spans="1:68" ht="24.95" customHeight="1" x14ac:dyDescent="0.25">
      <c r="A33" s="60" t="s">
        <v>215</v>
      </c>
      <c r="B33" s="134">
        <v>1</v>
      </c>
      <c r="C33" s="119">
        <v>1</v>
      </c>
      <c r="D33" s="119">
        <v>1</v>
      </c>
      <c r="E33" s="119">
        <v>1</v>
      </c>
      <c r="F33" s="119">
        <v>1</v>
      </c>
      <c r="G33" s="119">
        <v>1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102</v>
      </c>
      <c r="P33" s="119">
        <v>30</v>
      </c>
      <c r="Q33" s="119">
        <v>72</v>
      </c>
      <c r="R33" s="119">
        <v>102</v>
      </c>
      <c r="S33" s="119">
        <v>30</v>
      </c>
      <c r="T33" s="119">
        <v>72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35">
        <v>55</v>
      </c>
      <c r="AA33" s="100" t="s">
        <v>215</v>
      </c>
      <c r="AB33" s="134">
        <f t="shared" si="7"/>
        <v>31</v>
      </c>
      <c r="AC33" s="119">
        <f t="shared" si="8"/>
        <v>1</v>
      </c>
      <c r="AD33" s="119">
        <f t="shared" si="9"/>
        <v>3</v>
      </c>
      <c r="AE33" s="119">
        <v>3</v>
      </c>
      <c r="AF33" s="119">
        <v>0</v>
      </c>
      <c r="AG33" s="119">
        <f t="shared" si="4"/>
        <v>1</v>
      </c>
      <c r="AH33" s="119">
        <v>1</v>
      </c>
      <c r="AI33" s="119">
        <v>0</v>
      </c>
      <c r="AJ33" s="119">
        <v>18</v>
      </c>
      <c r="AK33" s="119">
        <v>0</v>
      </c>
      <c r="AL33" s="119">
        <v>2</v>
      </c>
      <c r="AM33" s="119">
        <v>0</v>
      </c>
      <c r="AN33" s="119">
        <v>3</v>
      </c>
      <c r="AO33" s="119">
        <v>0</v>
      </c>
      <c r="AP33" s="119">
        <v>5</v>
      </c>
      <c r="AQ33" s="135">
        <v>0</v>
      </c>
      <c r="AR33" s="100" t="s">
        <v>215</v>
      </c>
      <c r="AS33" s="134">
        <f t="shared" si="5"/>
        <v>0</v>
      </c>
      <c r="AT33" s="119">
        <f t="shared" si="6"/>
        <v>0</v>
      </c>
      <c r="AU33" s="119">
        <f t="shared" si="10"/>
        <v>0</v>
      </c>
      <c r="AV33" s="119">
        <v>0</v>
      </c>
      <c r="AW33" s="119">
        <v>0</v>
      </c>
      <c r="AX33" s="119">
        <f t="shared" si="11"/>
        <v>0</v>
      </c>
      <c r="AY33" s="119">
        <v>0</v>
      </c>
      <c r="AZ33" s="119">
        <v>0</v>
      </c>
      <c r="BA33" s="119">
        <v>0</v>
      </c>
      <c r="BB33" s="119">
        <v>0</v>
      </c>
      <c r="BC33" s="119">
        <v>0</v>
      </c>
      <c r="BD33" s="119">
        <v>0</v>
      </c>
      <c r="BE33" s="119">
        <v>0</v>
      </c>
      <c r="BF33" s="119">
        <v>0</v>
      </c>
      <c r="BG33" s="119">
        <v>0</v>
      </c>
      <c r="BH33" s="119">
        <v>0</v>
      </c>
      <c r="BI33" s="119">
        <v>0</v>
      </c>
      <c r="BJ33" s="119">
        <v>0</v>
      </c>
      <c r="BK33" s="119">
        <v>0</v>
      </c>
    </row>
    <row r="34" spans="1:68" ht="24.95" customHeight="1" x14ac:dyDescent="0.25">
      <c r="A34" s="60" t="s">
        <v>216</v>
      </c>
      <c r="B34" s="136">
        <v>1</v>
      </c>
      <c r="C34" s="121">
        <v>1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37">
        <v>0</v>
      </c>
      <c r="AA34" s="100" t="s">
        <v>216</v>
      </c>
      <c r="AB34" s="136">
        <f>SUM(AD34+AJ34+AL34+AN34+AP34)</f>
        <v>0</v>
      </c>
      <c r="AC34" s="121">
        <f>SUM(AG34+AK34+AM34+AO34+AQ34)</f>
        <v>2</v>
      </c>
      <c r="AD34" s="121">
        <f>SUM(AE34:AF34)</f>
        <v>0</v>
      </c>
      <c r="AE34" s="121">
        <v>0</v>
      </c>
      <c r="AF34" s="121">
        <v>0</v>
      </c>
      <c r="AG34" s="121">
        <f>SUM(AH34:AI34)</f>
        <v>1</v>
      </c>
      <c r="AH34" s="121">
        <v>1</v>
      </c>
      <c r="AI34" s="121">
        <v>0</v>
      </c>
      <c r="AJ34" s="121">
        <v>0</v>
      </c>
      <c r="AK34" s="121">
        <v>1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37">
        <v>0</v>
      </c>
      <c r="AR34" s="100" t="s">
        <v>216</v>
      </c>
      <c r="AS34" s="136">
        <f>SUM(AU34+BA34+BC34+BE34+BG34+BI34+BJ34+BK34)</f>
        <v>0</v>
      </c>
      <c r="AT34" s="121">
        <f>SUM(AX34+BB34+BD34+BF34+BH34)</f>
        <v>0</v>
      </c>
      <c r="AU34" s="121">
        <f>SUM(AV34:AW34)</f>
        <v>0</v>
      </c>
      <c r="AV34" s="121">
        <v>0</v>
      </c>
      <c r="AW34" s="121">
        <v>0</v>
      </c>
      <c r="AX34" s="121">
        <f>SUM(AY34:AZ34)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</row>
    <row r="35" spans="1:68" s="19" customFormat="1" ht="16.5" x14ac:dyDescent="0.25">
      <c r="A35" s="17"/>
      <c r="B35" s="17"/>
      <c r="C35" s="10"/>
      <c r="I35" s="17"/>
      <c r="J35" s="18"/>
      <c r="K35" s="10"/>
      <c r="M35" s="10"/>
      <c r="N35" s="55"/>
      <c r="O35" s="55"/>
      <c r="P35" s="61"/>
      <c r="R35" s="55"/>
      <c r="S35" s="55"/>
      <c r="T35" s="55"/>
      <c r="U35" s="55"/>
      <c r="V35" s="55"/>
      <c r="W35" s="55"/>
      <c r="X35" s="55"/>
      <c r="Y35" s="55"/>
      <c r="Z35" s="55"/>
      <c r="AA35" s="17"/>
      <c r="AB35" s="18"/>
      <c r="AD35" s="18"/>
      <c r="AE35" s="18"/>
      <c r="AF35" s="18"/>
      <c r="AH35" s="17"/>
      <c r="AJ35" s="17"/>
      <c r="AK35" s="18"/>
      <c r="AL35" s="18"/>
      <c r="AM35" s="17"/>
      <c r="AN35" s="17"/>
      <c r="AQ35" s="61"/>
      <c r="AR35" s="17" t="s">
        <v>24</v>
      </c>
      <c r="AS35" s="14"/>
      <c r="AT35" s="14" t="s">
        <v>51</v>
      </c>
      <c r="AU35" s="5"/>
      <c r="AV35" s="14"/>
      <c r="AW35" s="14"/>
      <c r="AX35" s="5"/>
      <c r="AY35" s="24" t="s">
        <v>52</v>
      </c>
      <c r="AZ35" s="5"/>
      <c r="BA35" s="13"/>
      <c r="BB35" s="14"/>
      <c r="BC35" s="5"/>
      <c r="BD35" s="24" t="s">
        <v>53</v>
      </c>
      <c r="BE35" s="24"/>
      <c r="BF35" s="5"/>
      <c r="BG35" s="5"/>
      <c r="BH35" s="5"/>
      <c r="BI35" s="24"/>
      <c r="BJ35" s="24"/>
      <c r="BK35" s="62"/>
      <c r="BL35" s="55"/>
      <c r="BM35" s="55"/>
      <c r="BN35" s="55"/>
      <c r="BO35" s="55"/>
      <c r="BP35" s="55"/>
    </row>
    <row r="36" spans="1:68" s="19" customFormat="1" ht="16.5" customHeight="1" x14ac:dyDescent="0.25">
      <c r="A36" s="63"/>
      <c r="B36" s="18"/>
      <c r="C36" s="18"/>
      <c r="I36" s="17"/>
      <c r="J36" s="18"/>
      <c r="K36" s="17"/>
      <c r="L36" s="17"/>
      <c r="M36" s="1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B36" s="64"/>
      <c r="AC36" s="17"/>
      <c r="AD36" s="18"/>
      <c r="AE36" s="18"/>
      <c r="AF36" s="18"/>
      <c r="AH36" s="17"/>
      <c r="AJ36" s="17"/>
      <c r="AK36" s="18"/>
      <c r="AL36" s="18"/>
      <c r="AM36" s="17"/>
      <c r="AN36" s="17"/>
      <c r="AO36" s="18"/>
      <c r="AP36" s="18"/>
      <c r="AQ36" s="18"/>
      <c r="AR36" s="5"/>
      <c r="AS36" s="16"/>
      <c r="AT36" s="13"/>
      <c r="AU36" s="14"/>
      <c r="AV36" s="14"/>
      <c r="AW36" s="14"/>
      <c r="AX36" s="5"/>
      <c r="AY36" s="13" t="s">
        <v>14</v>
      </c>
      <c r="AZ36" s="5"/>
      <c r="BA36" s="13"/>
      <c r="BB36" s="14"/>
      <c r="BC36" s="5"/>
      <c r="BD36" s="14"/>
      <c r="BE36" s="13"/>
      <c r="BF36" s="14"/>
      <c r="BG36" s="14"/>
      <c r="BH36" s="14"/>
      <c r="BI36" s="14"/>
      <c r="BJ36" s="14"/>
      <c r="BK36" s="18"/>
      <c r="BL36" s="55"/>
      <c r="BM36" s="55"/>
      <c r="BN36" s="55"/>
      <c r="BO36" s="55"/>
      <c r="BP36" s="55"/>
    </row>
    <row r="37" spans="1:68" s="19" customFormat="1" ht="16.5" customHeight="1" x14ac:dyDescent="0.25">
      <c r="A37" s="10"/>
      <c r="B37" s="10"/>
      <c r="C37" s="10"/>
      <c r="D37" s="10"/>
      <c r="E37" s="10"/>
      <c r="F37" s="10"/>
      <c r="G37" s="10"/>
      <c r="H37" s="10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9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9" t="s">
        <v>25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55"/>
      <c r="BL37" s="55"/>
      <c r="BM37" s="55"/>
      <c r="BN37" s="55"/>
      <c r="BO37" s="55"/>
      <c r="BP37" s="55"/>
    </row>
    <row r="38" spans="1:68" s="19" customFormat="1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9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28" t="s">
        <v>55</v>
      </c>
      <c r="AS38" s="329"/>
      <c r="AT38" s="329"/>
      <c r="AU38" s="329"/>
      <c r="AV38" s="329"/>
      <c r="AW38" s="329"/>
      <c r="AX38" s="329"/>
      <c r="AY38" s="329"/>
      <c r="AZ38" s="329"/>
      <c r="BA38" s="329"/>
      <c r="BB38" s="3"/>
      <c r="BC38" s="3"/>
      <c r="BD38" s="3"/>
      <c r="BE38" s="3"/>
      <c r="BF38" s="3"/>
      <c r="BG38" s="3"/>
      <c r="BH38" s="3"/>
      <c r="BI38" s="3"/>
      <c r="BJ38" s="3"/>
      <c r="BK38" s="55"/>
      <c r="BL38" s="55"/>
      <c r="BM38" s="55"/>
      <c r="BN38" s="55"/>
      <c r="BO38" s="55"/>
      <c r="BP38" s="55"/>
    </row>
    <row r="39" spans="1:68" ht="16.5" x14ac:dyDescent="0.25"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1"/>
      <c r="BC39" s="31"/>
      <c r="BD39" s="31"/>
      <c r="BE39" s="31"/>
      <c r="BF39" s="31"/>
      <c r="BG39" s="31"/>
      <c r="BH39" s="31"/>
      <c r="BI39" s="31"/>
      <c r="BJ39" s="31"/>
    </row>
  </sheetData>
  <mergeCells count="108">
    <mergeCell ref="AR38:BA39"/>
    <mergeCell ref="AH10:AH11"/>
    <mergeCell ref="AI10:AI11"/>
    <mergeCell ref="AU10:AU11"/>
    <mergeCell ref="AV10:AV11"/>
    <mergeCell ref="AW10:AW11"/>
    <mergeCell ref="AX10:AX11"/>
    <mergeCell ref="AO9:AO11"/>
    <mergeCell ref="AP9:AP11"/>
    <mergeCell ref="AK9:AK11"/>
    <mergeCell ref="AL9:AL11"/>
    <mergeCell ref="H10:H11"/>
    <mergeCell ref="I10:I11"/>
    <mergeCell ref="J10:J11"/>
    <mergeCell ref="K10:K11"/>
    <mergeCell ref="L10:L11"/>
    <mergeCell ref="M10:M11"/>
    <mergeCell ref="AX9:AZ9"/>
    <mergeCell ref="BA9:BA11"/>
    <mergeCell ref="BB9:BB11"/>
    <mergeCell ref="N10:N11"/>
    <mergeCell ref="O10:O11"/>
    <mergeCell ref="P10:P11"/>
    <mergeCell ref="Q10:Q11"/>
    <mergeCell ref="R10:R11"/>
    <mergeCell ref="S10:S11"/>
    <mergeCell ref="Y9:Y11"/>
    <mergeCell ref="AB9:AB11"/>
    <mergeCell ref="AC9:AC11"/>
    <mergeCell ref="AQ9:AQ11"/>
    <mergeCell ref="T10:T11"/>
    <mergeCell ref="Z8:Z11"/>
    <mergeCell ref="AB8:AC8"/>
    <mergeCell ref="AD8:AI8"/>
    <mergeCell ref="AJ8:AK8"/>
    <mergeCell ref="BC9:BC11"/>
    <mergeCell ref="AY10:AY11"/>
    <mergeCell ref="AZ10:AZ11"/>
    <mergeCell ref="AD9:AF9"/>
    <mergeCell ref="AG9:AI9"/>
    <mergeCell ref="AJ9:AJ11"/>
    <mergeCell ref="AD10:AD11"/>
    <mergeCell ref="AE10:AE11"/>
    <mergeCell ref="AF10:AF11"/>
    <mergeCell ref="AG10:AG11"/>
    <mergeCell ref="AM9:AM11"/>
    <mergeCell ref="AN9:AN11"/>
    <mergeCell ref="AS6:BK6"/>
    <mergeCell ref="AB7:AQ7"/>
    <mergeCell ref="AS7:BK7"/>
    <mergeCell ref="AR6:AR11"/>
    <mergeCell ref="AP8:AQ8"/>
    <mergeCell ref="AS8:AT8"/>
    <mergeCell ref="AU8:AZ8"/>
    <mergeCell ref="AS9:AS11"/>
    <mergeCell ref="AT9:AT11"/>
    <mergeCell ref="AU9:AW9"/>
    <mergeCell ref="BA8:BB8"/>
    <mergeCell ref="BC8:BD8"/>
    <mergeCell ref="BE8:BF8"/>
    <mergeCell ref="BF9:BF11"/>
    <mergeCell ref="BG9:BG11"/>
    <mergeCell ref="BH9:BH11"/>
    <mergeCell ref="BK8:BK11"/>
    <mergeCell ref="BG8:BH8"/>
    <mergeCell ref="BI8:BI11"/>
    <mergeCell ref="BJ8:BJ11"/>
    <mergeCell ref="BD9:BD11"/>
    <mergeCell ref="BE9:BE11"/>
    <mergeCell ref="AL8:AM8"/>
    <mergeCell ref="AN8:AO8"/>
    <mergeCell ref="O6:Z7"/>
    <mergeCell ref="AA6:AA11"/>
    <mergeCell ref="AB6:AQ6"/>
    <mergeCell ref="J8:K9"/>
    <mergeCell ref="L8:N9"/>
    <mergeCell ref="O8:U8"/>
    <mergeCell ref="V8:Y8"/>
    <mergeCell ref="A3:Z3"/>
    <mergeCell ref="AA3:AQ3"/>
    <mergeCell ref="B8:B11"/>
    <mergeCell ref="C8:C11"/>
    <mergeCell ref="D8:D11"/>
    <mergeCell ref="E8:E11"/>
    <mergeCell ref="F8:F11"/>
    <mergeCell ref="G8:G11"/>
    <mergeCell ref="H8:I9"/>
    <mergeCell ref="A6:A11"/>
    <mergeCell ref="B6:N7"/>
    <mergeCell ref="O9:Q9"/>
    <mergeCell ref="R9:T9"/>
    <mergeCell ref="U9:U11"/>
    <mergeCell ref="V9:V11"/>
    <mergeCell ref="W9:W11"/>
    <mergeCell ref="X9:X11"/>
    <mergeCell ref="AR3:BK3"/>
    <mergeCell ref="B5:W5"/>
    <mergeCell ref="AA5:AP5"/>
    <mergeCell ref="AS5:BJ5"/>
    <mergeCell ref="A4:Z4"/>
    <mergeCell ref="AA4:AQ4"/>
    <mergeCell ref="AR4:BK4"/>
    <mergeCell ref="AP1:AQ1"/>
    <mergeCell ref="BJ1:BK1"/>
    <mergeCell ref="AP2:AQ2"/>
    <mergeCell ref="BJ2:BK2"/>
    <mergeCell ref="Y1:Z1"/>
    <mergeCell ref="Y2:Z2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49"/>
  <sheetViews>
    <sheetView zoomScale="70" zoomScaleNormal="70" workbookViewId="0"/>
  </sheetViews>
  <sheetFormatPr defaultColWidth="9" defaultRowHeight="16.5" x14ac:dyDescent="0.25"/>
  <cols>
    <col min="1" max="1" width="19.5" style="92" customWidth="1"/>
    <col min="2" max="3" width="12.25" style="162" customWidth="1"/>
    <col min="4" max="4" width="12.25" style="163" customWidth="1"/>
    <col min="5" max="25" width="12.25" style="162" customWidth="1"/>
    <col min="26" max="26" width="19.5" style="164" customWidth="1"/>
    <col min="27" max="42" width="12.25" style="162" customWidth="1"/>
    <col min="43" max="43" width="19.5" style="164" customWidth="1"/>
    <col min="44" max="62" width="12.25" style="162" customWidth="1"/>
    <col min="63" max="63" width="12.25" style="34" customWidth="1"/>
    <col min="64" max="67" width="0" style="34" hidden="1" customWidth="1"/>
    <col min="68" max="16384" width="9" style="34"/>
  </cols>
  <sheetData>
    <row r="1" spans="1:68" s="71" customFormat="1" ht="21.95" customHeight="1" x14ac:dyDescent="0.25">
      <c r="A1" s="101" t="s">
        <v>261</v>
      </c>
      <c r="B1" s="69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72"/>
      <c r="V1" s="69"/>
      <c r="W1" s="73" t="s">
        <v>187</v>
      </c>
      <c r="X1" s="339" t="s">
        <v>188</v>
      </c>
      <c r="Y1" s="370"/>
      <c r="Z1" s="101" t="s">
        <v>261</v>
      </c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3" t="s">
        <v>187</v>
      </c>
      <c r="AO1" s="339" t="s">
        <v>262</v>
      </c>
      <c r="AP1" s="370"/>
      <c r="AQ1" s="101" t="s">
        <v>261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80"/>
      <c r="BH1" s="73" t="s">
        <v>187</v>
      </c>
      <c r="BI1" s="339" t="s">
        <v>262</v>
      </c>
      <c r="BJ1" s="370"/>
      <c r="BK1" s="69"/>
      <c r="BL1" s="69"/>
      <c r="BM1" s="69"/>
      <c r="BN1" s="69"/>
      <c r="BO1" s="69"/>
    </row>
    <row r="2" spans="1:68" s="71" customFormat="1" ht="21.95" customHeight="1" x14ac:dyDescent="0.25">
      <c r="A2" s="201" t="s">
        <v>747</v>
      </c>
      <c r="B2" s="74" t="s">
        <v>263</v>
      </c>
      <c r="C2" s="74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9"/>
      <c r="U2" s="76"/>
      <c r="V2" s="74"/>
      <c r="W2" s="73" t="s">
        <v>477</v>
      </c>
      <c r="X2" s="339" t="s">
        <v>26</v>
      </c>
      <c r="Y2" s="370"/>
      <c r="Z2" s="201" t="s">
        <v>747</v>
      </c>
      <c r="AA2" s="74" t="s">
        <v>264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3" t="s">
        <v>728</v>
      </c>
      <c r="AO2" s="339" t="s">
        <v>26</v>
      </c>
      <c r="AP2" s="370"/>
      <c r="AQ2" s="201" t="s">
        <v>747</v>
      </c>
      <c r="AR2" s="77" t="s">
        <v>264</v>
      </c>
      <c r="AS2" s="78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86"/>
      <c r="BH2" s="73" t="s">
        <v>190</v>
      </c>
      <c r="BI2" s="339" t="s">
        <v>26</v>
      </c>
      <c r="BJ2" s="370"/>
      <c r="BK2" s="69"/>
      <c r="BL2" s="69"/>
      <c r="BM2" s="69"/>
      <c r="BN2" s="69"/>
      <c r="BO2" s="69"/>
    </row>
    <row r="3" spans="1:68" s="71" customFormat="1" ht="30" customHeight="1" x14ac:dyDescent="0.25">
      <c r="A3" s="384" t="s">
        <v>191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6"/>
      <c r="Z3" s="387" t="s">
        <v>268</v>
      </c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9"/>
      <c r="AQ3" s="384" t="s">
        <v>269</v>
      </c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</row>
    <row r="4" spans="1:68" s="71" customFormat="1" ht="26.1" customHeight="1" x14ac:dyDescent="0.25">
      <c r="A4" s="367" t="s">
        <v>265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82"/>
      <c r="Z4" s="383" t="s">
        <v>265</v>
      </c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82"/>
      <c r="AQ4" s="383" t="s">
        <v>265</v>
      </c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69"/>
    </row>
    <row r="5" spans="1:68" s="71" customFormat="1" ht="20.100000000000001" customHeight="1" x14ac:dyDescent="0.25">
      <c r="A5" s="81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81"/>
      <c r="U5" s="81"/>
      <c r="V5" s="81"/>
      <c r="W5" s="81"/>
      <c r="X5" s="81"/>
      <c r="Y5" s="82" t="s">
        <v>127</v>
      </c>
      <c r="Z5" s="83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84" t="s">
        <v>121</v>
      </c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85" t="s">
        <v>121</v>
      </c>
      <c r="BK5" s="69"/>
    </row>
    <row r="6" spans="1:68" s="89" customFormat="1" ht="20.100000000000001" customHeight="1" x14ac:dyDescent="0.25">
      <c r="A6" s="358" t="s">
        <v>219</v>
      </c>
      <c r="B6" s="390" t="s">
        <v>149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51" t="s">
        <v>150</v>
      </c>
      <c r="P6" s="361"/>
      <c r="Q6" s="361"/>
      <c r="R6" s="361"/>
      <c r="S6" s="361"/>
      <c r="T6" s="361"/>
      <c r="U6" s="361"/>
      <c r="V6" s="361"/>
      <c r="W6" s="361"/>
      <c r="X6" s="361"/>
      <c r="Y6" s="362"/>
      <c r="Z6" s="366" t="s">
        <v>192</v>
      </c>
      <c r="AA6" s="339" t="s">
        <v>142</v>
      </c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58" t="s">
        <v>192</v>
      </c>
      <c r="AR6" s="339" t="s">
        <v>143</v>
      </c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72"/>
    </row>
    <row r="7" spans="1:68" s="89" customFormat="1" ht="20.100000000000001" customHeight="1" x14ac:dyDescent="0.25">
      <c r="A7" s="359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63"/>
      <c r="P7" s="364"/>
      <c r="Q7" s="364"/>
      <c r="R7" s="364"/>
      <c r="S7" s="364"/>
      <c r="T7" s="364"/>
      <c r="U7" s="364"/>
      <c r="V7" s="364"/>
      <c r="W7" s="364"/>
      <c r="X7" s="364"/>
      <c r="Y7" s="365"/>
      <c r="Z7" s="367"/>
      <c r="AA7" s="351" t="s">
        <v>125</v>
      </c>
      <c r="AB7" s="352"/>
      <c r="AC7" s="339" t="s">
        <v>153</v>
      </c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59"/>
      <c r="AR7" s="351" t="s">
        <v>125</v>
      </c>
      <c r="AS7" s="352"/>
      <c r="AT7" s="339" t="s">
        <v>145</v>
      </c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72"/>
    </row>
    <row r="8" spans="1:68" s="89" customFormat="1" ht="22.5" customHeight="1" x14ac:dyDescent="0.25">
      <c r="A8" s="359"/>
      <c r="B8" s="336" t="s">
        <v>128</v>
      </c>
      <c r="C8" s="336" t="s">
        <v>122</v>
      </c>
      <c r="D8" s="336" t="s">
        <v>129</v>
      </c>
      <c r="E8" s="336" t="s">
        <v>130</v>
      </c>
      <c r="F8" s="336" t="s">
        <v>131</v>
      </c>
      <c r="G8" s="336" t="s">
        <v>132</v>
      </c>
      <c r="H8" s="376" t="s">
        <v>133</v>
      </c>
      <c r="I8" s="391"/>
      <c r="J8" s="376" t="s">
        <v>139</v>
      </c>
      <c r="K8" s="377"/>
      <c r="L8" s="376" t="s">
        <v>123</v>
      </c>
      <c r="M8" s="377"/>
      <c r="N8" s="380"/>
      <c r="O8" s="351" t="s">
        <v>146</v>
      </c>
      <c r="P8" s="361"/>
      <c r="Q8" s="361"/>
      <c r="R8" s="361"/>
      <c r="S8" s="361"/>
      <c r="T8" s="361"/>
      <c r="U8" s="339" t="s">
        <v>107</v>
      </c>
      <c r="V8" s="340"/>
      <c r="W8" s="371"/>
      <c r="X8" s="372"/>
      <c r="Y8" s="373" t="s">
        <v>266</v>
      </c>
      <c r="Z8" s="367"/>
      <c r="AA8" s="353"/>
      <c r="AB8" s="354"/>
      <c r="AC8" s="346" t="s">
        <v>124</v>
      </c>
      <c r="AD8" s="346"/>
      <c r="AE8" s="346"/>
      <c r="AF8" s="346"/>
      <c r="AG8" s="346"/>
      <c r="AH8" s="346"/>
      <c r="AI8" s="350" t="s">
        <v>91</v>
      </c>
      <c r="AJ8" s="350"/>
      <c r="AK8" s="350" t="s">
        <v>93</v>
      </c>
      <c r="AL8" s="350"/>
      <c r="AM8" s="350" t="s">
        <v>136</v>
      </c>
      <c r="AN8" s="350"/>
      <c r="AO8" s="350" t="s">
        <v>135</v>
      </c>
      <c r="AP8" s="374"/>
      <c r="AQ8" s="359"/>
      <c r="AR8" s="353"/>
      <c r="AS8" s="354"/>
      <c r="AT8" s="346" t="s">
        <v>124</v>
      </c>
      <c r="AU8" s="346"/>
      <c r="AV8" s="346"/>
      <c r="AW8" s="346"/>
      <c r="AX8" s="346"/>
      <c r="AY8" s="346"/>
      <c r="AZ8" s="350" t="s">
        <v>91</v>
      </c>
      <c r="BA8" s="350"/>
      <c r="BB8" s="350" t="s">
        <v>134</v>
      </c>
      <c r="BC8" s="350"/>
      <c r="BD8" s="350" t="s">
        <v>92</v>
      </c>
      <c r="BE8" s="350"/>
      <c r="BF8" s="350" t="s">
        <v>135</v>
      </c>
      <c r="BG8" s="350"/>
      <c r="BH8" s="343" t="s">
        <v>94</v>
      </c>
      <c r="BI8" s="343" t="s">
        <v>138</v>
      </c>
      <c r="BJ8" s="347" t="s">
        <v>126</v>
      </c>
      <c r="BK8" s="72"/>
    </row>
    <row r="9" spans="1:68" s="89" customFormat="1" ht="22.5" customHeight="1" x14ac:dyDescent="0.25">
      <c r="A9" s="359"/>
      <c r="B9" s="336"/>
      <c r="C9" s="336"/>
      <c r="D9" s="336"/>
      <c r="E9" s="336"/>
      <c r="F9" s="336"/>
      <c r="G9" s="336"/>
      <c r="H9" s="392"/>
      <c r="I9" s="393"/>
      <c r="J9" s="378"/>
      <c r="K9" s="379"/>
      <c r="L9" s="378"/>
      <c r="M9" s="379"/>
      <c r="N9" s="381"/>
      <c r="O9" s="339" t="s">
        <v>59</v>
      </c>
      <c r="P9" s="340"/>
      <c r="Q9" s="370"/>
      <c r="R9" s="339" t="s">
        <v>60</v>
      </c>
      <c r="S9" s="340"/>
      <c r="T9" s="370"/>
      <c r="U9" s="355" t="s">
        <v>62</v>
      </c>
      <c r="V9" s="355" t="s">
        <v>63</v>
      </c>
      <c r="W9" s="355" t="s">
        <v>64</v>
      </c>
      <c r="X9" s="355" t="s">
        <v>65</v>
      </c>
      <c r="Y9" s="357"/>
      <c r="Z9" s="367"/>
      <c r="AA9" s="336" t="s">
        <v>66</v>
      </c>
      <c r="AB9" s="336" t="s">
        <v>69</v>
      </c>
      <c r="AC9" s="346" t="s">
        <v>67</v>
      </c>
      <c r="AD9" s="346"/>
      <c r="AE9" s="346"/>
      <c r="AF9" s="346" t="s">
        <v>68</v>
      </c>
      <c r="AG9" s="346"/>
      <c r="AH9" s="346"/>
      <c r="AI9" s="336" t="s">
        <v>66</v>
      </c>
      <c r="AJ9" s="336" t="s">
        <v>69</v>
      </c>
      <c r="AK9" s="336" t="s">
        <v>66</v>
      </c>
      <c r="AL9" s="336" t="s">
        <v>69</v>
      </c>
      <c r="AM9" s="336" t="s">
        <v>66</v>
      </c>
      <c r="AN9" s="336" t="s">
        <v>69</v>
      </c>
      <c r="AO9" s="336" t="s">
        <v>66</v>
      </c>
      <c r="AP9" s="341" t="s">
        <v>69</v>
      </c>
      <c r="AQ9" s="359"/>
      <c r="AR9" s="336" t="s">
        <v>66</v>
      </c>
      <c r="AS9" s="336" t="s">
        <v>69</v>
      </c>
      <c r="AT9" s="346" t="s">
        <v>67</v>
      </c>
      <c r="AU9" s="346"/>
      <c r="AV9" s="346"/>
      <c r="AW9" s="346" t="s">
        <v>68</v>
      </c>
      <c r="AX9" s="346"/>
      <c r="AY9" s="346"/>
      <c r="AZ9" s="336" t="s">
        <v>66</v>
      </c>
      <c r="BA9" s="336" t="s">
        <v>69</v>
      </c>
      <c r="BB9" s="336" t="s">
        <v>66</v>
      </c>
      <c r="BC9" s="336" t="s">
        <v>69</v>
      </c>
      <c r="BD9" s="336" t="s">
        <v>66</v>
      </c>
      <c r="BE9" s="336" t="s">
        <v>69</v>
      </c>
      <c r="BF9" s="336" t="s">
        <v>66</v>
      </c>
      <c r="BG9" s="336" t="s">
        <v>69</v>
      </c>
      <c r="BH9" s="344"/>
      <c r="BI9" s="344"/>
      <c r="BJ9" s="348" t="s">
        <v>69</v>
      </c>
      <c r="BK9" s="72"/>
    </row>
    <row r="10" spans="1:68" s="89" customFormat="1" ht="75" customHeight="1" x14ac:dyDescent="0.25">
      <c r="A10" s="359"/>
      <c r="B10" s="336"/>
      <c r="C10" s="336"/>
      <c r="D10" s="336"/>
      <c r="E10" s="336"/>
      <c r="F10" s="336"/>
      <c r="G10" s="336"/>
      <c r="H10" s="337" t="s">
        <v>72</v>
      </c>
      <c r="I10" s="373" t="s">
        <v>71</v>
      </c>
      <c r="J10" s="337" t="s">
        <v>72</v>
      </c>
      <c r="K10" s="373" t="s">
        <v>71</v>
      </c>
      <c r="L10" s="337" t="s">
        <v>72</v>
      </c>
      <c r="M10" s="373" t="s">
        <v>73</v>
      </c>
      <c r="N10" s="373" t="s">
        <v>85</v>
      </c>
      <c r="O10" s="337" t="s">
        <v>74</v>
      </c>
      <c r="P10" s="337" t="s">
        <v>119</v>
      </c>
      <c r="Q10" s="342" t="s">
        <v>75</v>
      </c>
      <c r="R10" s="337" t="s">
        <v>74</v>
      </c>
      <c r="S10" s="337" t="s">
        <v>119</v>
      </c>
      <c r="T10" s="337" t="s">
        <v>76</v>
      </c>
      <c r="U10" s="356"/>
      <c r="V10" s="356"/>
      <c r="W10" s="356"/>
      <c r="X10" s="356"/>
      <c r="Y10" s="357"/>
      <c r="Z10" s="367"/>
      <c r="AA10" s="336"/>
      <c r="AB10" s="336"/>
      <c r="AC10" s="337" t="s">
        <v>77</v>
      </c>
      <c r="AD10" s="337" t="s">
        <v>79</v>
      </c>
      <c r="AE10" s="337" t="s">
        <v>78</v>
      </c>
      <c r="AF10" s="337" t="s">
        <v>77</v>
      </c>
      <c r="AG10" s="337" t="s">
        <v>79</v>
      </c>
      <c r="AH10" s="337" t="s">
        <v>78</v>
      </c>
      <c r="AI10" s="336"/>
      <c r="AJ10" s="336"/>
      <c r="AK10" s="336"/>
      <c r="AL10" s="336"/>
      <c r="AM10" s="336"/>
      <c r="AN10" s="336"/>
      <c r="AO10" s="336"/>
      <c r="AP10" s="341"/>
      <c r="AQ10" s="359"/>
      <c r="AR10" s="336"/>
      <c r="AS10" s="336"/>
      <c r="AT10" s="337" t="s">
        <v>77</v>
      </c>
      <c r="AU10" s="337" t="s">
        <v>79</v>
      </c>
      <c r="AV10" s="337" t="s">
        <v>78</v>
      </c>
      <c r="AW10" s="337" t="s">
        <v>77</v>
      </c>
      <c r="AX10" s="337" t="s">
        <v>79</v>
      </c>
      <c r="AY10" s="337" t="s">
        <v>78</v>
      </c>
      <c r="AZ10" s="336"/>
      <c r="BA10" s="336"/>
      <c r="BB10" s="336"/>
      <c r="BC10" s="336"/>
      <c r="BD10" s="336"/>
      <c r="BE10" s="336"/>
      <c r="BF10" s="336"/>
      <c r="BG10" s="336"/>
      <c r="BH10" s="344"/>
      <c r="BI10" s="344"/>
      <c r="BJ10" s="348"/>
      <c r="BK10" s="72"/>
    </row>
    <row r="11" spans="1:68" s="89" customFormat="1" ht="75" customHeight="1" x14ac:dyDescent="0.25">
      <c r="A11" s="360"/>
      <c r="B11" s="337"/>
      <c r="C11" s="337"/>
      <c r="D11" s="337"/>
      <c r="E11" s="337"/>
      <c r="F11" s="337"/>
      <c r="G11" s="337"/>
      <c r="H11" s="357"/>
      <c r="I11" s="375"/>
      <c r="J11" s="357"/>
      <c r="K11" s="375"/>
      <c r="L11" s="357"/>
      <c r="M11" s="375"/>
      <c r="N11" s="375"/>
      <c r="O11" s="357"/>
      <c r="P11" s="357"/>
      <c r="Q11" s="369"/>
      <c r="R11" s="357"/>
      <c r="S11" s="357"/>
      <c r="T11" s="357"/>
      <c r="U11" s="356"/>
      <c r="V11" s="356"/>
      <c r="W11" s="356"/>
      <c r="X11" s="356"/>
      <c r="Y11" s="357"/>
      <c r="Z11" s="368"/>
      <c r="AA11" s="337"/>
      <c r="AB11" s="337"/>
      <c r="AC11" s="357"/>
      <c r="AD11" s="357"/>
      <c r="AE11" s="357"/>
      <c r="AF11" s="357"/>
      <c r="AG11" s="357"/>
      <c r="AH11" s="357"/>
      <c r="AI11" s="337"/>
      <c r="AJ11" s="337"/>
      <c r="AK11" s="337"/>
      <c r="AL11" s="337"/>
      <c r="AM11" s="337"/>
      <c r="AN11" s="337"/>
      <c r="AO11" s="337"/>
      <c r="AP11" s="342"/>
      <c r="AQ11" s="360"/>
      <c r="AR11" s="336"/>
      <c r="AS11" s="336"/>
      <c r="AT11" s="338"/>
      <c r="AU11" s="338"/>
      <c r="AV11" s="338"/>
      <c r="AW11" s="338"/>
      <c r="AX11" s="338"/>
      <c r="AY11" s="338"/>
      <c r="AZ11" s="336"/>
      <c r="BA11" s="336"/>
      <c r="BB11" s="336"/>
      <c r="BC11" s="336"/>
      <c r="BD11" s="336"/>
      <c r="BE11" s="336"/>
      <c r="BF11" s="336"/>
      <c r="BG11" s="336"/>
      <c r="BH11" s="345"/>
      <c r="BI11" s="345"/>
      <c r="BJ11" s="349"/>
      <c r="BK11" s="72"/>
    </row>
    <row r="12" spans="1:68" s="89" customFormat="1" ht="24.95" customHeight="1" x14ac:dyDescent="0.25">
      <c r="A12" s="108" t="s">
        <v>435</v>
      </c>
      <c r="B12" s="124">
        <f t="shared" ref="B12:Y12" si="0">SUM(B13:B34)</f>
        <v>482</v>
      </c>
      <c r="C12" s="122">
        <f t="shared" si="0"/>
        <v>102</v>
      </c>
      <c r="D12" s="122">
        <f t="shared" si="0"/>
        <v>132</v>
      </c>
      <c r="E12" s="122">
        <f t="shared" si="0"/>
        <v>105</v>
      </c>
      <c r="F12" s="122">
        <f t="shared" si="0"/>
        <v>81</v>
      </c>
      <c r="G12" s="122">
        <f t="shared" si="0"/>
        <v>108</v>
      </c>
      <c r="H12" s="122">
        <f t="shared" si="0"/>
        <v>67</v>
      </c>
      <c r="I12" s="122">
        <f t="shared" si="0"/>
        <v>3176</v>
      </c>
      <c r="J12" s="122">
        <f t="shared" si="0"/>
        <v>144</v>
      </c>
      <c r="K12" s="122">
        <f t="shared" si="0"/>
        <v>6086</v>
      </c>
      <c r="L12" s="122">
        <f t="shared" si="0"/>
        <v>47</v>
      </c>
      <c r="M12" s="122">
        <f t="shared" si="0"/>
        <v>4647</v>
      </c>
      <c r="N12" s="122">
        <f t="shared" si="0"/>
        <v>3805</v>
      </c>
      <c r="O12" s="122">
        <f t="shared" si="0"/>
        <v>23404</v>
      </c>
      <c r="P12" s="122">
        <f t="shared" si="0"/>
        <v>8443</v>
      </c>
      <c r="Q12" s="122">
        <f t="shared" si="0"/>
        <v>14961</v>
      </c>
      <c r="R12" s="122">
        <f t="shared" si="0"/>
        <v>21060</v>
      </c>
      <c r="S12" s="122">
        <f t="shared" si="0"/>
        <v>7399</v>
      </c>
      <c r="T12" s="122">
        <f t="shared" si="0"/>
        <v>13661</v>
      </c>
      <c r="U12" s="122">
        <f t="shared" si="0"/>
        <v>998</v>
      </c>
      <c r="V12" s="122">
        <f t="shared" si="0"/>
        <v>664</v>
      </c>
      <c r="W12" s="122">
        <f t="shared" si="0"/>
        <v>898</v>
      </c>
      <c r="X12" s="122">
        <f t="shared" si="0"/>
        <v>307</v>
      </c>
      <c r="Y12" s="129">
        <f t="shared" si="0"/>
        <v>6317</v>
      </c>
      <c r="Z12" s="98" t="s">
        <v>193</v>
      </c>
      <c r="AA12" s="124">
        <v>9094</v>
      </c>
      <c r="AB12" s="122">
        <v>646</v>
      </c>
      <c r="AC12" s="122">
        <v>1653</v>
      </c>
      <c r="AD12" s="122">
        <v>1450</v>
      </c>
      <c r="AE12" s="122">
        <v>203</v>
      </c>
      <c r="AF12" s="122">
        <v>419</v>
      </c>
      <c r="AG12" s="122">
        <v>412</v>
      </c>
      <c r="AH12" s="122">
        <v>7</v>
      </c>
      <c r="AI12" s="122">
        <v>5318</v>
      </c>
      <c r="AJ12" s="122">
        <v>76</v>
      </c>
      <c r="AK12" s="122">
        <v>553</v>
      </c>
      <c r="AL12" s="122">
        <v>24</v>
      </c>
      <c r="AM12" s="122">
        <v>739</v>
      </c>
      <c r="AN12" s="122">
        <v>113</v>
      </c>
      <c r="AO12" s="122">
        <v>831</v>
      </c>
      <c r="AP12" s="129">
        <v>14</v>
      </c>
      <c r="AQ12" s="98" t="s">
        <v>440</v>
      </c>
      <c r="AR12" s="124">
        <v>2228</v>
      </c>
      <c r="AS12" s="122">
        <v>685</v>
      </c>
      <c r="AT12" s="122">
        <v>0</v>
      </c>
      <c r="AU12" s="122">
        <v>0</v>
      </c>
      <c r="AV12" s="122">
        <v>0</v>
      </c>
      <c r="AW12" s="122">
        <v>54</v>
      </c>
      <c r="AX12" s="122">
        <v>52</v>
      </c>
      <c r="AY12" s="122">
        <v>2</v>
      </c>
      <c r="AZ12" s="122">
        <v>435</v>
      </c>
      <c r="BA12" s="122">
        <v>171</v>
      </c>
      <c r="BB12" s="122">
        <v>135</v>
      </c>
      <c r="BC12" s="122">
        <v>177</v>
      </c>
      <c r="BD12" s="122">
        <v>19</v>
      </c>
      <c r="BE12" s="122">
        <v>93</v>
      </c>
      <c r="BF12" s="122">
        <v>104</v>
      </c>
      <c r="BG12" s="122">
        <v>190</v>
      </c>
      <c r="BH12" s="122">
        <v>937</v>
      </c>
      <c r="BI12" s="122">
        <v>526</v>
      </c>
      <c r="BJ12" s="122">
        <v>72</v>
      </c>
      <c r="BK12" s="72"/>
      <c r="BP12" s="72"/>
    </row>
    <row r="13" spans="1:68" s="89" customFormat="1" ht="24.95" customHeight="1" x14ac:dyDescent="0.25">
      <c r="A13" s="103" t="s">
        <v>194</v>
      </c>
      <c r="B13" s="140">
        <v>63</v>
      </c>
      <c r="C13" s="104">
        <v>8</v>
      </c>
      <c r="D13" s="119">
        <v>16</v>
      </c>
      <c r="E13" s="104">
        <v>9</v>
      </c>
      <c r="F13" s="104">
        <v>4</v>
      </c>
      <c r="G13" s="104">
        <v>8</v>
      </c>
      <c r="H13" s="104">
        <v>5</v>
      </c>
      <c r="I13" s="104">
        <v>188</v>
      </c>
      <c r="J13" s="104">
        <v>22</v>
      </c>
      <c r="K13" s="104">
        <v>771</v>
      </c>
      <c r="L13" s="104">
        <v>9</v>
      </c>
      <c r="M13" s="104">
        <v>545</v>
      </c>
      <c r="N13" s="104">
        <v>545</v>
      </c>
      <c r="O13" s="104">
        <f>P13+Q13</f>
        <v>2696</v>
      </c>
      <c r="P13" s="104">
        <v>822</v>
      </c>
      <c r="Q13" s="104">
        <v>1874</v>
      </c>
      <c r="R13" s="104">
        <f>S13+T13</f>
        <v>2235</v>
      </c>
      <c r="S13" s="104">
        <v>576</v>
      </c>
      <c r="T13" s="104">
        <v>1659</v>
      </c>
      <c r="U13" s="104">
        <v>0</v>
      </c>
      <c r="V13" s="104">
        <v>0</v>
      </c>
      <c r="W13" s="104">
        <v>0</v>
      </c>
      <c r="X13" s="104">
        <v>0</v>
      </c>
      <c r="Y13" s="141">
        <v>661</v>
      </c>
      <c r="Z13" s="150" t="s">
        <v>441</v>
      </c>
      <c r="AA13" s="152">
        <v>806</v>
      </c>
      <c r="AB13" s="151">
        <v>103</v>
      </c>
      <c r="AC13" s="104">
        <v>178</v>
      </c>
      <c r="AD13" s="104">
        <v>160</v>
      </c>
      <c r="AE13" s="104">
        <v>18</v>
      </c>
      <c r="AF13" s="104">
        <v>73</v>
      </c>
      <c r="AG13" s="104">
        <v>70</v>
      </c>
      <c r="AH13" s="104">
        <v>3</v>
      </c>
      <c r="AI13" s="104">
        <v>432</v>
      </c>
      <c r="AJ13" s="104">
        <v>9</v>
      </c>
      <c r="AK13" s="104">
        <v>56</v>
      </c>
      <c r="AL13" s="104">
        <v>2</v>
      </c>
      <c r="AM13" s="104">
        <v>72</v>
      </c>
      <c r="AN13" s="104">
        <v>19</v>
      </c>
      <c r="AO13" s="104">
        <v>68</v>
      </c>
      <c r="AP13" s="141">
        <v>0</v>
      </c>
      <c r="AQ13" s="150" t="s">
        <v>436</v>
      </c>
      <c r="AR13" s="140">
        <v>271</v>
      </c>
      <c r="AS13" s="104">
        <v>138</v>
      </c>
      <c r="AT13" s="104">
        <v>0</v>
      </c>
      <c r="AU13" s="104">
        <v>0</v>
      </c>
      <c r="AV13" s="104">
        <v>0</v>
      </c>
      <c r="AW13" s="104">
        <v>3</v>
      </c>
      <c r="AX13" s="104">
        <v>3</v>
      </c>
      <c r="AY13" s="104">
        <v>0</v>
      </c>
      <c r="AZ13" s="104">
        <v>53</v>
      </c>
      <c r="BA13" s="104">
        <v>48</v>
      </c>
      <c r="BB13" s="104">
        <v>13</v>
      </c>
      <c r="BC13" s="104">
        <v>33</v>
      </c>
      <c r="BD13" s="104">
        <v>1</v>
      </c>
      <c r="BE13" s="104">
        <v>19</v>
      </c>
      <c r="BF13" s="104">
        <v>4</v>
      </c>
      <c r="BG13" s="104">
        <v>35</v>
      </c>
      <c r="BH13" s="104">
        <v>106</v>
      </c>
      <c r="BI13" s="104">
        <v>70</v>
      </c>
      <c r="BJ13" s="104">
        <v>24</v>
      </c>
      <c r="BK13" s="72"/>
    </row>
    <row r="14" spans="1:68" s="89" customFormat="1" ht="24.95" customHeight="1" x14ac:dyDescent="0.25">
      <c r="A14" s="103" t="s">
        <v>195</v>
      </c>
      <c r="B14" s="140">
        <v>76</v>
      </c>
      <c r="C14" s="104">
        <v>10</v>
      </c>
      <c r="D14" s="119">
        <v>11</v>
      </c>
      <c r="E14" s="104">
        <v>9</v>
      </c>
      <c r="F14" s="104">
        <v>2</v>
      </c>
      <c r="G14" s="104">
        <v>7</v>
      </c>
      <c r="H14" s="104">
        <v>6</v>
      </c>
      <c r="I14" s="104">
        <v>368</v>
      </c>
      <c r="J14" s="104">
        <v>43</v>
      </c>
      <c r="K14" s="104">
        <v>1256</v>
      </c>
      <c r="L14" s="104">
        <v>0</v>
      </c>
      <c r="M14" s="104">
        <v>0</v>
      </c>
      <c r="N14" s="104">
        <v>0</v>
      </c>
      <c r="O14" s="104">
        <f>P14+Q14</f>
        <v>1749</v>
      </c>
      <c r="P14" s="104">
        <v>1254</v>
      </c>
      <c r="Q14" s="104">
        <v>495</v>
      </c>
      <c r="R14" s="104">
        <f>S14+T14</f>
        <v>1630</v>
      </c>
      <c r="S14" s="104">
        <v>1177</v>
      </c>
      <c r="T14" s="104">
        <v>453</v>
      </c>
      <c r="U14" s="104">
        <v>0</v>
      </c>
      <c r="V14" s="104">
        <v>0</v>
      </c>
      <c r="W14" s="104">
        <v>0</v>
      </c>
      <c r="X14" s="104">
        <v>0</v>
      </c>
      <c r="Y14" s="141">
        <v>1228</v>
      </c>
      <c r="Z14" s="150" t="s">
        <v>442</v>
      </c>
      <c r="AA14" s="152">
        <v>1335</v>
      </c>
      <c r="AB14" s="151">
        <v>180</v>
      </c>
      <c r="AC14" s="104">
        <v>361</v>
      </c>
      <c r="AD14" s="104">
        <v>273</v>
      </c>
      <c r="AE14" s="104">
        <v>88</v>
      </c>
      <c r="AF14" s="104">
        <v>107</v>
      </c>
      <c r="AG14" s="104">
        <v>106</v>
      </c>
      <c r="AH14" s="104">
        <v>1</v>
      </c>
      <c r="AI14" s="104">
        <v>682</v>
      </c>
      <c r="AJ14" s="104">
        <v>15</v>
      </c>
      <c r="AK14" s="104">
        <v>75</v>
      </c>
      <c r="AL14" s="104">
        <v>3</v>
      </c>
      <c r="AM14" s="104">
        <v>123</v>
      </c>
      <c r="AN14" s="104">
        <v>52</v>
      </c>
      <c r="AO14" s="104">
        <v>94</v>
      </c>
      <c r="AP14" s="141">
        <v>3</v>
      </c>
      <c r="AQ14" s="150" t="s">
        <v>195</v>
      </c>
      <c r="AR14" s="140">
        <v>264</v>
      </c>
      <c r="AS14" s="104">
        <v>98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v>33</v>
      </c>
      <c r="BA14" s="104">
        <v>26</v>
      </c>
      <c r="BB14" s="104">
        <v>24</v>
      </c>
      <c r="BC14" s="104">
        <v>36</v>
      </c>
      <c r="BD14" s="104">
        <v>3</v>
      </c>
      <c r="BE14" s="104">
        <v>6</v>
      </c>
      <c r="BF14" s="104">
        <v>9</v>
      </c>
      <c r="BG14" s="104">
        <v>30</v>
      </c>
      <c r="BH14" s="104">
        <v>188</v>
      </c>
      <c r="BI14" s="104">
        <v>0</v>
      </c>
      <c r="BJ14" s="104">
        <v>7</v>
      </c>
      <c r="BK14" s="72"/>
    </row>
    <row r="15" spans="1:68" s="89" customFormat="1" ht="24.95" customHeight="1" x14ac:dyDescent="0.25">
      <c r="A15" s="103" t="s">
        <v>196</v>
      </c>
      <c r="B15" s="140">
        <v>25</v>
      </c>
      <c r="C15" s="104">
        <v>5</v>
      </c>
      <c r="D15" s="119">
        <v>7</v>
      </c>
      <c r="E15" s="104">
        <v>5</v>
      </c>
      <c r="F15" s="104">
        <v>4</v>
      </c>
      <c r="G15" s="104">
        <v>4</v>
      </c>
      <c r="H15" s="104">
        <v>4</v>
      </c>
      <c r="I15" s="104">
        <v>150</v>
      </c>
      <c r="J15" s="104">
        <v>19</v>
      </c>
      <c r="K15" s="104">
        <v>729</v>
      </c>
      <c r="L15" s="104">
        <v>5</v>
      </c>
      <c r="M15" s="104">
        <v>440</v>
      </c>
      <c r="N15" s="104">
        <v>440</v>
      </c>
      <c r="O15" s="104">
        <f t="shared" ref="O15:O34" si="1">P15+Q15</f>
        <v>1854</v>
      </c>
      <c r="P15" s="104">
        <v>611</v>
      </c>
      <c r="Q15" s="104">
        <v>1243</v>
      </c>
      <c r="R15" s="104">
        <f t="shared" ref="R15:R34" si="2">S15+T15</f>
        <v>1572</v>
      </c>
      <c r="S15" s="104">
        <v>551</v>
      </c>
      <c r="T15" s="104">
        <v>1021</v>
      </c>
      <c r="U15" s="104">
        <v>0</v>
      </c>
      <c r="V15" s="104">
        <v>0</v>
      </c>
      <c r="W15" s="104">
        <v>0</v>
      </c>
      <c r="X15" s="104">
        <v>0</v>
      </c>
      <c r="Y15" s="141">
        <v>475</v>
      </c>
      <c r="Z15" s="150" t="s">
        <v>450</v>
      </c>
      <c r="AA15" s="152">
        <v>645</v>
      </c>
      <c r="AB15" s="151">
        <v>41</v>
      </c>
      <c r="AC15" s="104">
        <v>133</v>
      </c>
      <c r="AD15" s="104">
        <v>122</v>
      </c>
      <c r="AE15" s="104">
        <v>11</v>
      </c>
      <c r="AF15" s="104">
        <v>26</v>
      </c>
      <c r="AG15" s="104">
        <v>26</v>
      </c>
      <c r="AH15" s="104">
        <v>0</v>
      </c>
      <c r="AI15" s="104">
        <v>370</v>
      </c>
      <c r="AJ15" s="104">
        <v>1</v>
      </c>
      <c r="AK15" s="104">
        <v>39</v>
      </c>
      <c r="AL15" s="104">
        <v>3</v>
      </c>
      <c r="AM15" s="104">
        <v>54</v>
      </c>
      <c r="AN15" s="104">
        <v>10</v>
      </c>
      <c r="AO15" s="104">
        <v>49</v>
      </c>
      <c r="AP15" s="141">
        <v>1</v>
      </c>
      <c r="AQ15" s="150" t="s">
        <v>451</v>
      </c>
      <c r="AR15" s="140">
        <v>246</v>
      </c>
      <c r="AS15" s="104">
        <v>76</v>
      </c>
      <c r="AT15" s="104">
        <v>0</v>
      </c>
      <c r="AU15" s="104">
        <v>0</v>
      </c>
      <c r="AV15" s="104">
        <v>0</v>
      </c>
      <c r="AW15" s="104">
        <v>6</v>
      </c>
      <c r="AX15" s="104">
        <v>6</v>
      </c>
      <c r="AY15" s="104">
        <v>0</v>
      </c>
      <c r="AZ15" s="104">
        <v>46</v>
      </c>
      <c r="BA15" s="104">
        <v>23</v>
      </c>
      <c r="BB15" s="104">
        <v>19</v>
      </c>
      <c r="BC15" s="104">
        <v>23</v>
      </c>
      <c r="BD15" s="104">
        <v>2</v>
      </c>
      <c r="BE15" s="104">
        <v>8</v>
      </c>
      <c r="BF15" s="104">
        <v>8</v>
      </c>
      <c r="BG15" s="104">
        <v>16</v>
      </c>
      <c r="BH15" s="104">
        <v>98</v>
      </c>
      <c r="BI15" s="104">
        <v>70</v>
      </c>
      <c r="BJ15" s="104">
        <v>3</v>
      </c>
      <c r="BK15" s="72"/>
    </row>
    <row r="16" spans="1:68" s="89" customFormat="1" ht="24.95" customHeight="1" x14ac:dyDescent="0.25">
      <c r="A16" s="103" t="s">
        <v>437</v>
      </c>
      <c r="B16" s="140">
        <v>48</v>
      </c>
      <c r="C16" s="104">
        <v>15</v>
      </c>
      <c r="D16" s="119">
        <v>19</v>
      </c>
      <c r="E16" s="104">
        <v>15</v>
      </c>
      <c r="F16" s="104">
        <v>15</v>
      </c>
      <c r="G16" s="104">
        <v>16</v>
      </c>
      <c r="H16" s="104">
        <v>9</v>
      </c>
      <c r="I16" s="104">
        <v>424</v>
      </c>
      <c r="J16" s="104">
        <v>4</v>
      </c>
      <c r="K16" s="104">
        <v>313</v>
      </c>
      <c r="L16" s="104">
        <v>7</v>
      </c>
      <c r="M16" s="104">
        <v>626</v>
      </c>
      <c r="N16" s="104">
        <v>280</v>
      </c>
      <c r="O16" s="104">
        <f t="shared" si="1"/>
        <v>2807</v>
      </c>
      <c r="P16" s="104">
        <v>990</v>
      </c>
      <c r="Q16" s="104">
        <v>1817</v>
      </c>
      <c r="R16" s="104">
        <f t="shared" si="2"/>
        <v>2400</v>
      </c>
      <c r="S16" s="104">
        <v>810</v>
      </c>
      <c r="T16" s="104">
        <v>1590</v>
      </c>
      <c r="U16" s="104">
        <v>0</v>
      </c>
      <c r="V16" s="104">
        <v>0</v>
      </c>
      <c r="W16" s="104">
        <v>0</v>
      </c>
      <c r="X16" s="104">
        <v>0</v>
      </c>
      <c r="Y16" s="141">
        <v>495</v>
      </c>
      <c r="Z16" s="150" t="s">
        <v>452</v>
      </c>
      <c r="AA16" s="152">
        <v>1089</v>
      </c>
      <c r="AB16" s="151">
        <v>18</v>
      </c>
      <c r="AC16" s="104">
        <v>153</v>
      </c>
      <c r="AD16" s="104">
        <v>148</v>
      </c>
      <c r="AE16" s="104">
        <v>5</v>
      </c>
      <c r="AF16" s="104">
        <v>18</v>
      </c>
      <c r="AG16" s="104">
        <v>17</v>
      </c>
      <c r="AH16" s="104">
        <v>1</v>
      </c>
      <c r="AI16" s="104">
        <v>582</v>
      </c>
      <c r="AJ16" s="104">
        <v>0</v>
      </c>
      <c r="AK16" s="104">
        <v>70</v>
      </c>
      <c r="AL16" s="104">
        <v>0</v>
      </c>
      <c r="AM16" s="104">
        <v>91</v>
      </c>
      <c r="AN16" s="104">
        <v>0</v>
      </c>
      <c r="AO16" s="104">
        <v>193</v>
      </c>
      <c r="AP16" s="141">
        <v>0</v>
      </c>
      <c r="AQ16" s="150" t="s">
        <v>197</v>
      </c>
      <c r="AR16" s="140">
        <v>167</v>
      </c>
      <c r="AS16" s="104">
        <v>41</v>
      </c>
      <c r="AT16" s="104">
        <v>0</v>
      </c>
      <c r="AU16" s="104">
        <v>0</v>
      </c>
      <c r="AV16" s="104">
        <v>0</v>
      </c>
      <c r="AW16" s="104">
        <v>2</v>
      </c>
      <c r="AX16" s="104">
        <v>2</v>
      </c>
      <c r="AY16" s="104">
        <v>0</v>
      </c>
      <c r="AZ16" s="104">
        <v>32</v>
      </c>
      <c r="BA16" s="104">
        <v>5</v>
      </c>
      <c r="BB16" s="104">
        <v>10</v>
      </c>
      <c r="BC16" s="104">
        <v>7</v>
      </c>
      <c r="BD16" s="104">
        <v>2</v>
      </c>
      <c r="BE16" s="104">
        <v>12</v>
      </c>
      <c r="BF16" s="104">
        <v>13</v>
      </c>
      <c r="BG16" s="104">
        <v>15</v>
      </c>
      <c r="BH16" s="104">
        <v>65</v>
      </c>
      <c r="BI16" s="104">
        <v>41</v>
      </c>
      <c r="BJ16" s="104">
        <v>4</v>
      </c>
    </row>
    <row r="17" spans="1:62" s="89" customFormat="1" ht="24.95" customHeight="1" x14ac:dyDescent="0.25">
      <c r="A17" s="103" t="s">
        <v>198</v>
      </c>
      <c r="B17" s="140">
        <v>48</v>
      </c>
      <c r="C17" s="104">
        <v>7</v>
      </c>
      <c r="D17" s="119">
        <v>9</v>
      </c>
      <c r="E17" s="104">
        <v>7</v>
      </c>
      <c r="F17" s="104">
        <v>7</v>
      </c>
      <c r="G17" s="104">
        <v>10</v>
      </c>
      <c r="H17" s="104">
        <v>3</v>
      </c>
      <c r="I17" s="104">
        <v>160</v>
      </c>
      <c r="J17" s="104">
        <v>12</v>
      </c>
      <c r="K17" s="104">
        <v>381</v>
      </c>
      <c r="L17" s="104">
        <v>3</v>
      </c>
      <c r="M17" s="104">
        <v>191</v>
      </c>
      <c r="N17" s="104">
        <v>191</v>
      </c>
      <c r="O17" s="104">
        <f t="shared" si="1"/>
        <v>1492</v>
      </c>
      <c r="P17" s="104">
        <v>456</v>
      </c>
      <c r="Q17" s="104">
        <v>1036</v>
      </c>
      <c r="R17" s="104">
        <f t="shared" si="2"/>
        <v>1210</v>
      </c>
      <c r="S17" s="104">
        <v>402</v>
      </c>
      <c r="T17" s="104">
        <v>808</v>
      </c>
      <c r="U17" s="104">
        <v>0</v>
      </c>
      <c r="V17" s="104">
        <v>0</v>
      </c>
      <c r="W17" s="104">
        <v>0</v>
      </c>
      <c r="X17" s="104">
        <v>0</v>
      </c>
      <c r="Y17" s="141">
        <v>586</v>
      </c>
      <c r="Z17" s="150" t="s">
        <v>198</v>
      </c>
      <c r="AA17" s="152">
        <v>669</v>
      </c>
      <c r="AB17" s="151">
        <v>40</v>
      </c>
      <c r="AC17" s="104">
        <v>141</v>
      </c>
      <c r="AD17" s="104">
        <v>123</v>
      </c>
      <c r="AE17" s="104">
        <v>18</v>
      </c>
      <c r="AF17" s="104">
        <v>26</v>
      </c>
      <c r="AG17" s="104">
        <v>26</v>
      </c>
      <c r="AH17" s="104">
        <v>0</v>
      </c>
      <c r="AI17" s="104">
        <v>395</v>
      </c>
      <c r="AJ17" s="104">
        <v>6</v>
      </c>
      <c r="AK17" s="104">
        <v>36</v>
      </c>
      <c r="AL17" s="104">
        <v>1</v>
      </c>
      <c r="AM17" s="104">
        <v>52</v>
      </c>
      <c r="AN17" s="104">
        <v>4</v>
      </c>
      <c r="AO17" s="104">
        <v>45</v>
      </c>
      <c r="AP17" s="141">
        <v>3</v>
      </c>
      <c r="AQ17" s="150" t="s">
        <v>439</v>
      </c>
      <c r="AR17" s="140">
        <v>124</v>
      </c>
      <c r="AS17" s="104">
        <v>42</v>
      </c>
      <c r="AT17" s="104">
        <v>0</v>
      </c>
      <c r="AU17" s="104">
        <v>0</v>
      </c>
      <c r="AV17" s="104">
        <v>0</v>
      </c>
      <c r="AW17" s="104">
        <v>4</v>
      </c>
      <c r="AX17" s="104">
        <v>4</v>
      </c>
      <c r="AY17" s="104">
        <v>0</v>
      </c>
      <c r="AZ17" s="104">
        <v>25</v>
      </c>
      <c r="BA17" s="104">
        <v>11</v>
      </c>
      <c r="BB17" s="104">
        <v>9</v>
      </c>
      <c r="BC17" s="104">
        <v>9</v>
      </c>
      <c r="BD17" s="104">
        <v>0</v>
      </c>
      <c r="BE17" s="104">
        <v>7</v>
      </c>
      <c r="BF17" s="104">
        <v>2</v>
      </c>
      <c r="BG17" s="104">
        <v>11</v>
      </c>
      <c r="BH17" s="104">
        <v>59</v>
      </c>
      <c r="BI17" s="104">
        <v>26</v>
      </c>
      <c r="BJ17" s="104">
        <v>3</v>
      </c>
    </row>
    <row r="18" spans="1:62" s="89" customFormat="1" ht="24.95" customHeight="1" x14ac:dyDescent="0.25">
      <c r="A18" s="103" t="s">
        <v>199</v>
      </c>
      <c r="B18" s="140">
        <v>83</v>
      </c>
      <c r="C18" s="104">
        <v>9</v>
      </c>
      <c r="D18" s="119">
        <v>13</v>
      </c>
      <c r="E18" s="104">
        <v>11</v>
      </c>
      <c r="F18" s="104">
        <v>10</v>
      </c>
      <c r="G18" s="104">
        <v>13</v>
      </c>
      <c r="H18" s="104">
        <v>15</v>
      </c>
      <c r="I18" s="104">
        <v>718</v>
      </c>
      <c r="J18" s="104">
        <v>8</v>
      </c>
      <c r="K18" s="104">
        <v>388</v>
      </c>
      <c r="L18" s="104">
        <v>6</v>
      </c>
      <c r="M18" s="104">
        <v>742</v>
      </c>
      <c r="N18" s="104">
        <v>666</v>
      </c>
      <c r="O18" s="104">
        <f t="shared" si="1"/>
        <v>2054</v>
      </c>
      <c r="P18" s="104">
        <v>1125</v>
      </c>
      <c r="Q18" s="104">
        <v>929</v>
      </c>
      <c r="R18" s="104">
        <f t="shared" si="2"/>
        <v>2034</v>
      </c>
      <c r="S18" s="104">
        <v>1105</v>
      </c>
      <c r="T18" s="104">
        <v>929</v>
      </c>
      <c r="U18" s="104">
        <v>0</v>
      </c>
      <c r="V18" s="104">
        <v>0</v>
      </c>
      <c r="W18" s="104">
        <v>0</v>
      </c>
      <c r="X18" s="104">
        <v>0</v>
      </c>
      <c r="Y18" s="141">
        <v>549</v>
      </c>
      <c r="Z18" s="150" t="s">
        <v>199</v>
      </c>
      <c r="AA18" s="152">
        <v>1196</v>
      </c>
      <c r="AB18" s="151">
        <v>93</v>
      </c>
      <c r="AC18" s="104">
        <v>257</v>
      </c>
      <c r="AD18" s="104">
        <v>222</v>
      </c>
      <c r="AE18" s="104">
        <v>35</v>
      </c>
      <c r="AF18" s="104">
        <v>59</v>
      </c>
      <c r="AG18" s="104">
        <v>58</v>
      </c>
      <c r="AH18" s="104">
        <v>1</v>
      </c>
      <c r="AI18" s="104">
        <v>720</v>
      </c>
      <c r="AJ18" s="104">
        <v>20</v>
      </c>
      <c r="AK18" s="104">
        <v>63</v>
      </c>
      <c r="AL18" s="104">
        <v>4</v>
      </c>
      <c r="AM18" s="104">
        <v>76</v>
      </c>
      <c r="AN18" s="104">
        <v>6</v>
      </c>
      <c r="AO18" s="104">
        <v>80</v>
      </c>
      <c r="AP18" s="141">
        <v>4</v>
      </c>
      <c r="AQ18" s="150" t="s">
        <v>199</v>
      </c>
      <c r="AR18" s="140">
        <v>310</v>
      </c>
      <c r="AS18" s="104">
        <v>76</v>
      </c>
      <c r="AT18" s="104">
        <v>0</v>
      </c>
      <c r="AU18" s="104">
        <v>0</v>
      </c>
      <c r="AV18" s="104">
        <v>0</v>
      </c>
      <c r="AW18" s="104">
        <v>7</v>
      </c>
      <c r="AX18" s="104">
        <v>7</v>
      </c>
      <c r="AY18" s="104">
        <v>0</v>
      </c>
      <c r="AZ18" s="104">
        <v>77</v>
      </c>
      <c r="BA18" s="104">
        <v>18</v>
      </c>
      <c r="BB18" s="104">
        <v>17</v>
      </c>
      <c r="BC18" s="104">
        <v>19</v>
      </c>
      <c r="BD18" s="104">
        <v>1</v>
      </c>
      <c r="BE18" s="104">
        <v>9</v>
      </c>
      <c r="BF18" s="104">
        <v>21</v>
      </c>
      <c r="BG18" s="104">
        <v>23</v>
      </c>
      <c r="BH18" s="104">
        <v>91</v>
      </c>
      <c r="BI18" s="104">
        <v>96</v>
      </c>
      <c r="BJ18" s="104">
        <v>7</v>
      </c>
    </row>
    <row r="19" spans="1:62" s="89" customFormat="1" ht="24.95" customHeight="1" x14ac:dyDescent="0.25">
      <c r="A19" s="103" t="s">
        <v>200</v>
      </c>
      <c r="B19" s="140">
        <v>7</v>
      </c>
      <c r="C19" s="104">
        <v>5</v>
      </c>
      <c r="D19" s="119">
        <v>4</v>
      </c>
      <c r="E19" s="104">
        <v>4</v>
      </c>
      <c r="F19" s="104">
        <v>3</v>
      </c>
      <c r="G19" s="104">
        <v>7</v>
      </c>
      <c r="H19" s="104">
        <v>5</v>
      </c>
      <c r="I19" s="104">
        <v>201</v>
      </c>
      <c r="J19" s="104">
        <v>4</v>
      </c>
      <c r="K19" s="104">
        <v>141</v>
      </c>
      <c r="L19" s="104">
        <v>2</v>
      </c>
      <c r="M19" s="104">
        <v>198</v>
      </c>
      <c r="N19" s="104">
        <v>190</v>
      </c>
      <c r="O19" s="104">
        <f t="shared" si="1"/>
        <v>726</v>
      </c>
      <c r="P19" s="104">
        <v>160</v>
      </c>
      <c r="Q19" s="104">
        <v>566</v>
      </c>
      <c r="R19" s="104">
        <f t="shared" si="2"/>
        <v>726</v>
      </c>
      <c r="S19" s="104">
        <v>160</v>
      </c>
      <c r="T19" s="104">
        <v>566</v>
      </c>
      <c r="U19" s="104">
        <v>0</v>
      </c>
      <c r="V19" s="104">
        <v>0</v>
      </c>
      <c r="W19" s="104">
        <v>0</v>
      </c>
      <c r="X19" s="104">
        <v>0</v>
      </c>
      <c r="Y19" s="141">
        <v>163</v>
      </c>
      <c r="Z19" s="150" t="s">
        <v>200</v>
      </c>
      <c r="AA19" s="152">
        <v>200</v>
      </c>
      <c r="AB19" s="151">
        <v>8</v>
      </c>
      <c r="AC19" s="104">
        <v>20</v>
      </c>
      <c r="AD19" s="104">
        <v>19</v>
      </c>
      <c r="AE19" s="104">
        <v>1</v>
      </c>
      <c r="AF19" s="104">
        <v>4</v>
      </c>
      <c r="AG19" s="104">
        <v>4</v>
      </c>
      <c r="AH19" s="104">
        <v>0</v>
      </c>
      <c r="AI19" s="104">
        <v>122</v>
      </c>
      <c r="AJ19" s="104">
        <v>2</v>
      </c>
      <c r="AK19" s="104">
        <v>13</v>
      </c>
      <c r="AL19" s="104">
        <v>1</v>
      </c>
      <c r="AM19" s="104">
        <v>20</v>
      </c>
      <c r="AN19" s="104">
        <v>1</v>
      </c>
      <c r="AO19" s="104">
        <v>25</v>
      </c>
      <c r="AP19" s="141">
        <v>0</v>
      </c>
      <c r="AQ19" s="150" t="s">
        <v>200</v>
      </c>
      <c r="AR19" s="140">
        <v>91</v>
      </c>
      <c r="AS19" s="104">
        <v>36</v>
      </c>
      <c r="AT19" s="104">
        <v>0</v>
      </c>
      <c r="AU19" s="104">
        <v>0</v>
      </c>
      <c r="AV19" s="104">
        <v>0</v>
      </c>
      <c r="AW19" s="104">
        <v>5</v>
      </c>
      <c r="AX19" s="104">
        <v>4</v>
      </c>
      <c r="AY19" s="104">
        <v>1</v>
      </c>
      <c r="AZ19" s="104">
        <v>20</v>
      </c>
      <c r="BA19" s="104">
        <v>7</v>
      </c>
      <c r="BB19" s="104">
        <v>3</v>
      </c>
      <c r="BC19" s="104">
        <v>10</v>
      </c>
      <c r="BD19" s="104">
        <v>0</v>
      </c>
      <c r="BE19" s="104">
        <v>5</v>
      </c>
      <c r="BF19" s="104">
        <v>5</v>
      </c>
      <c r="BG19" s="104">
        <v>9</v>
      </c>
      <c r="BH19" s="104">
        <v>31</v>
      </c>
      <c r="BI19" s="104">
        <v>25</v>
      </c>
      <c r="BJ19" s="104">
        <v>7</v>
      </c>
    </row>
    <row r="20" spans="1:62" s="89" customFormat="1" ht="24.95" customHeight="1" x14ac:dyDescent="0.25">
      <c r="A20" s="103" t="s">
        <v>201</v>
      </c>
      <c r="B20" s="140">
        <v>9</v>
      </c>
      <c r="C20" s="104">
        <v>3</v>
      </c>
      <c r="D20" s="119">
        <v>4</v>
      </c>
      <c r="E20" s="104">
        <v>4</v>
      </c>
      <c r="F20" s="104">
        <v>2</v>
      </c>
      <c r="G20" s="104">
        <v>3</v>
      </c>
      <c r="H20" s="104">
        <v>0</v>
      </c>
      <c r="I20" s="104">
        <v>0</v>
      </c>
      <c r="J20" s="104">
        <v>2</v>
      </c>
      <c r="K20" s="104">
        <v>83</v>
      </c>
      <c r="L20" s="104">
        <v>0</v>
      </c>
      <c r="M20" s="104">
        <v>0</v>
      </c>
      <c r="N20" s="104">
        <v>0</v>
      </c>
      <c r="O20" s="104">
        <f t="shared" si="1"/>
        <v>795</v>
      </c>
      <c r="P20" s="104">
        <v>225</v>
      </c>
      <c r="Q20" s="104">
        <v>570</v>
      </c>
      <c r="R20" s="104">
        <f t="shared" si="2"/>
        <v>710</v>
      </c>
      <c r="S20" s="104">
        <v>200</v>
      </c>
      <c r="T20" s="104">
        <v>510</v>
      </c>
      <c r="U20" s="104">
        <v>0</v>
      </c>
      <c r="V20" s="104">
        <v>0</v>
      </c>
      <c r="W20" s="104">
        <v>0</v>
      </c>
      <c r="X20" s="104">
        <v>0</v>
      </c>
      <c r="Y20" s="141">
        <v>30</v>
      </c>
      <c r="Z20" s="150" t="s">
        <v>201</v>
      </c>
      <c r="AA20" s="152">
        <v>204</v>
      </c>
      <c r="AB20" s="151">
        <v>8</v>
      </c>
      <c r="AC20" s="104">
        <v>24</v>
      </c>
      <c r="AD20" s="104">
        <v>24</v>
      </c>
      <c r="AE20" s="104">
        <v>0</v>
      </c>
      <c r="AF20" s="104">
        <v>5</v>
      </c>
      <c r="AG20" s="104">
        <v>5</v>
      </c>
      <c r="AH20" s="104">
        <v>0</v>
      </c>
      <c r="AI20" s="104">
        <v>120</v>
      </c>
      <c r="AJ20" s="104">
        <v>0</v>
      </c>
      <c r="AK20" s="104">
        <v>10</v>
      </c>
      <c r="AL20" s="104">
        <v>0</v>
      </c>
      <c r="AM20" s="104">
        <v>30</v>
      </c>
      <c r="AN20" s="104">
        <v>3</v>
      </c>
      <c r="AO20" s="104">
        <v>20</v>
      </c>
      <c r="AP20" s="141">
        <v>0</v>
      </c>
      <c r="AQ20" s="150" t="s">
        <v>201</v>
      </c>
      <c r="AR20" s="140">
        <v>9</v>
      </c>
      <c r="AS20" s="104">
        <v>7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0</v>
      </c>
      <c r="BA20" s="104">
        <v>1</v>
      </c>
      <c r="BB20" s="104">
        <v>0</v>
      </c>
      <c r="BC20" s="104">
        <v>3</v>
      </c>
      <c r="BD20" s="104">
        <v>0</v>
      </c>
      <c r="BE20" s="104">
        <v>1</v>
      </c>
      <c r="BF20" s="104">
        <v>0</v>
      </c>
      <c r="BG20" s="104">
        <v>2</v>
      </c>
      <c r="BH20" s="104">
        <v>9</v>
      </c>
      <c r="BI20" s="104">
        <v>0</v>
      </c>
      <c r="BJ20" s="104">
        <v>0</v>
      </c>
    </row>
    <row r="21" spans="1:62" s="89" customFormat="1" ht="24.95" customHeight="1" x14ac:dyDescent="0.25">
      <c r="A21" s="103" t="s">
        <v>202</v>
      </c>
      <c r="B21" s="140">
        <v>18</v>
      </c>
      <c r="C21" s="104">
        <v>2</v>
      </c>
      <c r="D21" s="119">
        <v>3</v>
      </c>
      <c r="E21" s="104">
        <v>3</v>
      </c>
      <c r="F21" s="104">
        <v>3</v>
      </c>
      <c r="G21" s="104">
        <v>3</v>
      </c>
      <c r="H21" s="104">
        <v>5</v>
      </c>
      <c r="I21" s="104">
        <v>248</v>
      </c>
      <c r="J21" s="104">
        <v>5</v>
      </c>
      <c r="K21" s="104">
        <v>194</v>
      </c>
      <c r="L21" s="104">
        <v>1</v>
      </c>
      <c r="M21" s="104">
        <v>90</v>
      </c>
      <c r="N21" s="104">
        <v>90</v>
      </c>
      <c r="O21" s="104">
        <f t="shared" si="1"/>
        <v>905</v>
      </c>
      <c r="P21" s="104">
        <v>302</v>
      </c>
      <c r="Q21" s="104">
        <v>603</v>
      </c>
      <c r="R21" s="104">
        <f t="shared" si="2"/>
        <v>799</v>
      </c>
      <c r="S21" s="104">
        <v>246</v>
      </c>
      <c r="T21" s="104">
        <v>553</v>
      </c>
      <c r="U21" s="104">
        <v>0</v>
      </c>
      <c r="V21" s="104">
        <v>0</v>
      </c>
      <c r="W21" s="104">
        <v>0</v>
      </c>
      <c r="X21" s="104">
        <v>0</v>
      </c>
      <c r="Y21" s="141">
        <v>160</v>
      </c>
      <c r="Z21" s="150" t="s">
        <v>202</v>
      </c>
      <c r="AA21" s="152">
        <v>208</v>
      </c>
      <c r="AB21" s="151">
        <v>35</v>
      </c>
      <c r="AC21" s="104">
        <v>20</v>
      </c>
      <c r="AD21" s="104">
        <v>20</v>
      </c>
      <c r="AE21" s="104">
        <v>0</v>
      </c>
      <c r="AF21" s="104">
        <v>21</v>
      </c>
      <c r="AG21" s="104">
        <v>21</v>
      </c>
      <c r="AH21" s="104">
        <v>0</v>
      </c>
      <c r="AI21" s="104">
        <v>137</v>
      </c>
      <c r="AJ21" s="104">
        <v>13</v>
      </c>
      <c r="AK21" s="104">
        <v>15</v>
      </c>
      <c r="AL21" s="104">
        <v>0</v>
      </c>
      <c r="AM21" s="104">
        <v>15</v>
      </c>
      <c r="AN21" s="104">
        <v>1</v>
      </c>
      <c r="AO21" s="104">
        <v>21</v>
      </c>
      <c r="AP21" s="141">
        <v>0</v>
      </c>
      <c r="AQ21" s="150" t="s">
        <v>202</v>
      </c>
      <c r="AR21" s="140">
        <v>81</v>
      </c>
      <c r="AS21" s="104">
        <v>19</v>
      </c>
      <c r="AT21" s="104">
        <v>0</v>
      </c>
      <c r="AU21" s="104">
        <v>0</v>
      </c>
      <c r="AV21" s="104">
        <v>0</v>
      </c>
      <c r="AW21" s="104">
        <v>4</v>
      </c>
      <c r="AX21" s="104">
        <v>4</v>
      </c>
      <c r="AY21" s="104">
        <v>0</v>
      </c>
      <c r="AZ21" s="104">
        <v>17</v>
      </c>
      <c r="BA21" s="104">
        <v>1</v>
      </c>
      <c r="BB21" s="104">
        <v>6</v>
      </c>
      <c r="BC21" s="104">
        <v>7</v>
      </c>
      <c r="BD21" s="104">
        <v>0</v>
      </c>
      <c r="BE21" s="104">
        <v>2</v>
      </c>
      <c r="BF21" s="104">
        <v>7</v>
      </c>
      <c r="BG21" s="104">
        <v>5</v>
      </c>
      <c r="BH21" s="104">
        <v>42</v>
      </c>
      <c r="BI21" s="104">
        <v>9</v>
      </c>
      <c r="BJ21" s="104">
        <v>0</v>
      </c>
    </row>
    <row r="22" spans="1:62" s="89" customFormat="1" ht="24.95" customHeight="1" x14ac:dyDescent="0.25">
      <c r="A22" s="103" t="s">
        <v>203</v>
      </c>
      <c r="B22" s="140">
        <v>23</v>
      </c>
      <c r="C22" s="104">
        <v>5</v>
      </c>
      <c r="D22" s="119">
        <v>7</v>
      </c>
      <c r="E22" s="104">
        <v>5</v>
      </c>
      <c r="F22" s="104">
        <v>5</v>
      </c>
      <c r="G22" s="104">
        <v>4</v>
      </c>
      <c r="H22" s="104">
        <v>2</v>
      </c>
      <c r="I22" s="104">
        <v>63</v>
      </c>
      <c r="J22" s="104">
        <v>6</v>
      </c>
      <c r="K22" s="104">
        <v>620</v>
      </c>
      <c r="L22" s="104">
        <v>1</v>
      </c>
      <c r="M22" s="104">
        <v>45</v>
      </c>
      <c r="N22" s="104">
        <v>45</v>
      </c>
      <c r="O22" s="104">
        <f t="shared" si="1"/>
        <v>1412</v>
      </c>
      <c r="P22" s="104">
        <v>430</v>
      </c>
      <c r="Q22" s="104">
        <v>982</v>
      </c>
      <c r="R22" s="104">
        <f t="shared" si="2"/>
        <v>1408</v>
      </c>
      <c r="S22" s="104">
        <v>426</v>
      </c>
      <c r="T22" s="104">
        <v>982</v>
      </c>
      <c r="U22" s="104">
        <v>0</v>
      </c>
      <c r="V22" s="104">
        <v>0</v>
      </c>
      <c r="W22" s="104">
        <v>0</v>
      </c>
      <c r="X22" s="104">
        <v>0</v>
      </c>
      <c r="Y22" s="141">
        <v>209</v>
      </c>
      <c r="Z22" s="150" t="s">
        <v>203</v>
      </c>
      <c r="AA22" s="152">
        <v>482</v>
      </c>
      <c r="AB22" s="151">
        <v>42</v>
      </c>
      <c r="AC22" s="104">
        <v>70</v>
      </c>
      <c r="AD22" s="104">
        <v>62</v>
      </c>
      <c r="AE22" s="104">
        <v>8</v>
      </c>
      <c r="AF22" s="104">
        <v>32</v>
      </c>
      <c r="AG22" s="104">
        <v>32</v>
      </c>
      <c r="AH22" s="104">
        <v>0</v>
      </c>
      <c r="AI22" s="104">
        <v>305</v>
      </c>
      <c r="AJ22" s="104">
        <v>4</v>
      </c>
      <c r="AK22" s="104">
        <v>32</v>
      </c>
      <c r="AL22" s="104">
        <v>3</v>
      </c>
      <c r="AM22" s="104">
        <v>35</v>
      </c>
      <c r="AN22" s="104">
        <v>3</v>
      </c>
      <c r="AO22" s="104">
        <v>40</v>
      </c>
      <c r="AP22" s="141"/>
      <c r="AQ22" s="150" t="s">
        <v>203</v>
      </c>
      <c r="AR22" s="140">
        <v>109</v>
      </c>
      <c r="AS22" s="104">
        <v>21</v>
      </c>
      <c r="AT22" s="104">
        <v>0</v>
      </c>
      <c r="AU22" s="104">
        <v>0</v>
      </c>
      <c r="AV22" s="104">
        <v>0</v>
      </c>
      <c r="AW22" s="104">
        <v>2</v>
      </c>
      <c r="AX22" s="104">
        <v>2</v>
      </c>
      <c r="AY22" s="104">
        <v>0</v>
      </c>
      <c r="AZ22" s="104">
        <v>13</v>
      </c>
      <c r="BA22" s="104">
        <v>10</v>
      </c>
      <c r="BB22" s="104">
        <v>7</v>
      </c>
      <c r="BC22" s="104">
        <v>2</v>
      </c>
      <c r="BD22" s="104">
        <v>2</v>
      </c>
      <c r="BE22" s="104">
        <v>1</v>
      </c>
      <c r="BF22" s="104">
        <v>11</v>
      </c>
      <c r="BG22" s="104">
        <v>6</v>
      </c>
      <c r="BH22" s="104">
        <v>68</v>
      </c>
      <c r="BI22" s="104">
        <v>5</v>
      </c>
      <c r="BJ22" s="104">
        <v>3</v>
      </c>
    </row>
    <row r="23" spans="1:62" s="89" customFormat="1" ht="24.95" customHeight="1" x14ac:dyDescent="0.25">
      <c r="A23" s="103" t="s">
        <v>204</v>
      </c>
      <c r="B23" s="140">
        <v>4</v>
      </c>
      <c r="C23" s="104">
        <v>3</v>
      </c>
      <c r="D23" s="119">
        <v>3</v>
      </c>
      <c r="E23" s="104">
        <v>3</v>
      </c>
      <c r="F23" s="104">
        <v>3</v>
      </c>
      <c r="G23" s="104">
        <v>1</v>
      </c>
      <c r="H23" s="104">
        <v>3</v>
      </c>
      <c r="I23" s="104">
        <v>164</v>
      </c>
      <c r="J23" s="104">
        <v>4</v>
      </c>
      <c r="K23" s="104">
        <v>402</v>
      </c>
      <c r="L23" s="104">
        <v>2</v>
      </c>
      <c r="M23" s="104">
        <v>242</v>
      </c>
      <c r="N23" s="104">
        <v>196</v>
      </c>
      <c r="O23" s="104">
        <f t="shared" si="1"/>
        <v>1110</v>
      </c>
      <c r="P23" s="104">
        <v>260</v>
      </c>
      <c r="Q23" s="104">
        <v>850</v>
      </c>
      <c r="R23" s="104">
        <f t="shared" si="2"/>
        <v>1060</v>
      </c>
      <c r="S23" s="104">
        <v>260</v>
      </c>
      <c r="T23" s="104">
        <v>800</v>
      </c>
      <c r="U23" s="104">
        <v>227</v>
      </c>
      <c r="V23" s="104">
        <v>0</v>
      </c>
      <c r="W23" s="104">
        <v>0</v>
      </c>
      <c r="X23" s="104">
        <v>50</v>
      </c>
      <c r="Y23" s="141">
        <v>268</v>
      </c>
      <c r="Z23" s="150" t="s">
        <v>204</v>
      </c>
      <c r="AA23" s="152">
        <v>376</v>
      </c>
      <c r="AB23" s="151">
        <v>3</v>
      </c>
      <c r="AC23" s="104">
        <v>39</v>
      </c>
      <c r="AD23" s="104">
        <v>35</v>
      </c>
      <c r="AE23" s="104">
        <v>4</v>
      </c>
      <c r="AF23" s="104">
        <v>2</v>
      </c>
      <c r="AG23" s="104">
        <v>2</v>
      </c>
      <c r="AH23" s="104">
        <v>0</v>
      </c>
      <c r="AI23" s="104">
        <v>259</v>
      </c>
      <c r="AJ23" s="104">
        <v>0</v>
      </c>
      <c r="AK23" s="104">
        <v>23</v>
      </c>
      <c r="AL23" s="104">
        <v>0</v>
      </c>
      <c r="AM23" s="104">
        <v>22</v>
      </c>
      <c r="AN23" s="104">
        <v>1</v>
      </c>
      <c r="AO23" s="104">
        <v>33</v>
      </c>
      <c r="AP23" s="141">
        <v>0</v>
      </c>
      <c r="AQ23" s="150" t="s">
        <v>204</v>
      </c>
      <c r="AR23" s="140">
        <v>131</v>
      </c>
      <c r="AS23" s="104">
        <v>16</v>
      </c>
      <c r="AT23" s="104">
        <v>0</v>
      </c>
      <c r="AU23" s="104">
        <v>0</v>
      </c>
      <c r="AV23" s="104">
        <v>0</v>
      </c>
      <c r="AW23" s="104">
        <v>2</v>
      </c>
      <c r="AX23" s="104">
        <v>2</v>
      </c>
      <c r="AY23" s="104">
        <v>0</v>
      </c>
      <c r="AZ23" s="104">
        <v>21</v>
      </c>
      <c r="BA23" s="104">
        <v>3</v>
      </c>
      <c r="BB23" s="104">
        <v>7</v>
      </c>
      <c r="BC23" s="104">
        <v>6</v>
      </c>
      <c r="BD23" s="104">
        <v>4</v>
      </c>
      <c r="BE23" s="104">
        <v>1</v>
      </c>
      <c r="BF23" s="104">
        <v>11</v>
      </c>
      <c r="BG23" s="104">
        <v>4</v>
      </c>
      <c r="BH23" s="104">
        <v>57</v>
      </c>
      <c r="BI23" s="104">
        <v>27</v>
      </c>
      <c r="BJ23" s="104">
        <v>4</v>
      </c>
    </row>
    <row r="24" spans="1:62" s="89" customFormat="1" ht="24.95" customHeight="1" x14ac:dyDescent="0.25">
      <c r="A24" s="103" t="s">
        <v>205</v>
      </c>
      <c r="B24" s="140">
        <v>11</v>
      </c>
      <c r="C24" s="104">
        <v>2</v>
      </c>
      <c r="D24" s="119">
        <v>3</v>
      </c>
      <c r="E24" s="104">
        <v>3</v>
      </c>
      <c r="F24" s="104">
        <v>2</v>
      </c>
      <c r="G24" s="104">
        <v>3</v>
      </c>
      <c r="H24" s="104">
        <v>0</v>
      </c>
      <c r="I24" s="104">
        <v>0</v>
      </c>
      <c r="J24" s="104">
        <v>3</v>
      </c>
      <c r="K24" s="104">
        <v>117</v>
      </c>
      <c r="L24" s="104">
        <v>2</v>
      </c>
      <c r="M24" s="104">
        <v>100</v>
      </c>
      <c r="N24" s="104">
        <v>70</v>
      </c>
      <c r="O24" s="104">
        <f t="shared" si="1"/>
        <v>590</v>
      </c>
      <c r="P24" s="104">
        <v>270</v>
      </c>
      <c r="Q24" s="104">
        <v>320</v>
      </c>
      <c r="R24" s="104">
        <f t="shared" si="2"/>
        <v>462</v>
      </c>
      <c r="S24" s="104">
        <v>142</v>
      </c>
      <c r="T24" s="104">
        <v>320</v>
      </c>
      <c r="U24" s="104">
        <v>0</v>
      </c>
      <c r="V24" s="104">
        <v>0</v>
      </c>
      <c r="W24" s="104">
        <v>0</v>
      </c>
      <c r="X24" s="104">
        <v>0</v>
      </c>
      <c r="Y24" s="141">
        <v>85</v>
      </c>
      <c r="Z24" s="150" t="s">
        <v>205</v>
      </c>
      <c r="AA24" s="152">
        <v>195</v>
      </c>
      <c r="AB24" s="151">
        <v>25</v>
      </c>
      <c r="AC24" s="104">
        <v>36</v>
      </c>
      <c r="AD24" s="104">
        <v>35</v>
      </c>
      <c r="AE24" s="104">
        <v>1</v>
      </c>
      <c r="AF24" s="104">
        <v>12</v>
      </c>
      <c r="AG24" s="104">
        <v>11</v>
      </c>
      <c r="AH24" s="104">
        <v>1</v>
      </c>
      <c r="AI24" s="104">
        <v>110</v>
      </c>
      <c r="AJ24" s="104">
        <v>1</v>
      </c>
      <c r="AK24" s="104">
        <v>15</v>
      </c>
      <c r="AL24" s="104">
        <v>2</v>
      </c>
      <c r="AM24" s="104">
        <v>15</v>
      </c>
      <c r="AN24" s="104">
        <v>8</v>
      </c>
      <c r="AO24" s="104">
        <v>19</v>
      </c>
      <c r="AP24" s="141">
        <v>2</v>
      </c>
      <c r="AQ24" s="150" t="s">
        <v>205</v>
      </c>
      <c r="AR24" s="140">
        <v>34</v>
      </c>
      <c r="AS24" s="104">
        <v>20</v>
      </c>
      <c r="AT24" s="104">
        <v>0</v>
      </c>
      <c r="AU24" s="104">
        <v>0</v>
      </c>
      <c r="AV24" s="104">
        <v>0</v>
      </c>
      <c r="AW24" s="104">
        <v>2</v>
      </c>
      <c r="AX24" s="104">
        <v>2</v>
      </c>
      <c r="AY24" s="104">
        <v>0</v>
      </c>
      <c r="AZ24" s="104">
        <v>10</v>
      </c>
      <c r="BA24" s="104">
        <v>5</v>
      </c>
      <c r="BB24" s="104">
        <v>1</v>
      </c>
      <c r="BC24" s="104">
        <v>6</v>
      </c>
      <c r="BD24" s="104">
        <v>0</v>
      </c>
      <c r="BE24" s="104">
        <v>3</v>
      </c>
      <c r="BF24" s="104">
        <v>1</v>
      </c>
      <c r="BG24" s="104">
        <v>4</v>
      </c>
      <c r="BH24" s="104">
        <v>13</v>
      </c>
      <c r="BI24" s="104">
        <v>9</v>
      </c>
      <c r="BJ24" s="104">
        <v>0</v>
      </c>
    </row>
    <row r="25" spans="1:62" s="89" customFormat="1" ht="24.95" customHeight="1" x14ac:dyDescent="0.25">
      <c r="A25" s="103" t="s">
        <v>206</v>
      </c>
      <c r="B25" s="140">
        <v>4</v>
      </c>
      <c r="C25" s="104">
        <v>4</v>
      </c>
      <c r="D25" s="119">
        <v>4</v>
      </c>
      <c r="E25" s="104">
        <v>3</v>
      </c>
      <c r="F25" s="104">
        <v>3</v>
      </c>
      <c r="G25" s="104">
        <v>4</v>
      </c>
      <c r="H25" s="104">
        <v>0</v>
      </c>
      <c r="I25" s="104">
        <v>0</v>
      </c>
      <c r="J25" s="104">
        <v>1</v>
      </c>
      <c r="K25" s="104">
        <v>40</v>
      </c>
      <c r="L25" s="104">
        <v>1</v>
      </c>
      <c r="M25" s="104">
        <v>99</v>
      </c>
      <c r="N25" s="104">
        <v>99</v>
      </c>
      <c r="O25" s="104">
        <f t="shared" si="1"/>
        <v>584</v>
      </c>
      <c r="P25" s="104">
        <v>127</v>
      </c>
      <c r="Q25" s="104">
        <v>457</v>
      </c>
      <c r="R25" s="104">
        <f t="shared" si="2"/>
        <v>584</v>
      </c>
      <c r="S25" s="104">
        <v>127</v>
      </c>
      <c r="T25" s="104">
        <v>457</v>
      </c>
      <c r="U25" s="104">
        <v>0</v>
      </c>
      <c r="V25" s="104">
        <v>0</v>
      </c>
      <c r="W25" s="104">
        <v>0</v>
      </c>
      <c r="X25" s="104">
        <v>0</v>
      </c>
      <c r="Y25" s="141">
        <v>60</v>
      </c>
      <c r="Z25" s="150" t="s">
        <v>206</v>
      </c>
      <c r="AA25" s="152">
        <v>170</v>
      </c>
      <c r="AB25" s="151">
        <v>4</v>
      </c>
      <c r="AC25" s="104">
        <v>20</v>
      </c>
      <c r="AD25" s="104">
        <v>20</v>
      </c>
      <c r="AE25" s="104">
        <v>0</v>
      </c>
      <c r="AF25" s="104">
        <v>3</v>
      </c>
      <c r="AG25" s="104">
        <v>3</v>
      </c>
      <c r="AH25" s="104">
        <v>0</v>
      </c>
      <c r="AI25" s="104">
        <v>107</v>
      </c>
      <c r="AJ25" s="104">
        <v>1</v>
      </c>
      <c r="AK25" s="104">
        <v>10</v>
      </c>
      <c r="AL25" s="104">
        <v>0</v>
      </c>
      <c r="AM25" s="104">
        <v>16</v>
      </c>
      <c r="AN25" s="104">
        <v>0</v>
      </c>
      <c r="AO25" s="104">
        <v>17</v>
      </c>
      <c r="AP25" s="141">
        <v>0</v>
      </c>
      <c r="AQ25" s="150" t="s">
        <v>206</v>
      </c>
      <c r="AR25" s="140">
        <v>29</v>
      </c>
      <c r="AS25" s="104">
        <v>3</v>
      </c>
      <c r="AT25" s="104">
        <v>0</v>
      </c>
      <c r="AU25" s="104">
        <v>0</v>
      </c>
      <c r="AV25" s="104">
        <v>0</v>
      </c>
      <c r="AW25" s="104">
        <v>1</v>
      </c>
      <c r="AX25" s="104">
        <v>1</v>
      </c>
      <c r="AY25" s="104">
        <v>0</v>
      </c>
      <c r="AZ25" s="104">
        <v>7</v>
      </c>
      <c r="BA25" s="104">
        <v>0</v>
      </c>
      <c r="BB25" s="104">
        <v>1</v>
      </c>
      <c r="BC25" s="104">
        <v>1</v>
      </c>
      <c r="BD25" s="104">
        <v>0</v>
      </c>
      <c r="BE25" s="104">
        <v>1</v>
      </c>
      <c r="BF25" s="104">
        <v>1</v>
      </c>
      <c r="BG25" s="104">
        <v>0</v>
      </c>
      <c r="BH25" s="104">
        <v>0</v>
      </c>
      <c r="BI25" s="104">
        <v>18</v>
      </c>
      <c r="BJ25" s="104">
        <v>2</v>
      </c>
    </row>
    <row r="26" spans="1:62" s="89" customFormat="1" ht="24.95" customHeight="1" x14ac:dyDescent="0.25">
      <c r="A26" s="103" t="s">
        <v>207</v>
      </c>
      <c r="B26" s="140">
        <v>18</v>
      </c>
      <c r="C26" s="104">
        <v>3</v>
      </c>
      <c r="D26" s="119">
        <v>7</v>
      </c>
      <c r="E26" s="104">
        <v>4</v>
      </c>
      <c r="F26" s="104">
        <v>6</v>
      </c>
      <c r="G26" s="104">
        <v>6</v>
      </c>
      <c r="H26" s="104">
        <v>4</v>
      </c>
      <c r="I26" s="104">
        <v>235</v>
      </c>
      <c r="J26" s="104">
        <v>2</v>
      </c>
      <c r="K26" s="104">
        <v>133</v>
      </c>
      <c r="L26" s="104">
        <v>3</v>
      </c>
      <c r="M26" s="104">
        <v>275</v>
      </c>
      <c r="N26" s="104">
        <v>139</v>
      </c>
      <c r="O26" s="104">
        <f t="shared" si="1"/>
        <v>1153</v>
      </c>
      <c r="P26" s="104">
        <v>390</v>
      </c>
      <c r="Q26" s="104">
        <v>763</v>
      </c>
      <c r="R26" s="104">
        <f t="shared" si="2"/>
        <v>960</v>
      </c>
      <c r="S26" s="104">
        <v>333</v>
      </c>
      <c r="T26" s="104">
        <v>627</v>
      </c>
      <c r="U26" s="104">
        <v>0</v>
      </c>
      <c r="V26" s="104">
        <v>0</v>
      </c>
      <c r="W26" s="104">
        <v>0</v>
      </c>
      <c r="X26" s="104">
        <v>0</v>
      </c>
      <c r="Y26" s="141">
        <v>90</v>
      </c>
      <c r="Z26" s="150" t="s">
        <v>207</v>
      </c>
      <c r="AA26" s="152">
        <v>312</v>
      </c>
      <c r="AB26" s="151">
        <v>9</v>
      </c>
      <c r="AC26" s="104">
        <v>41</v>
      </c>
      <c r="AD26" s="104">
        <v>39</v>
      </c>
      <c r="AE26" s="104">
        <v>2</v>
      </c>
      <c r="AF26" s="104">
        <v>5</v>
      </c>
      <c r="AG26" s="104">
        <v>5</v>
      </c>
      <c r="AH26" s="104">
        <v>0</v>
      </c>
      <c r="AI26" s="104">
        <v>206</v>
      </c>
      <c r="AJ26" s="104">
        <v>2</v>
      </c>
      <c r="AK26" s="104">
        <v>20</v>
      </c>
      <c r="AL26" s="104">
        <v>2</v>
      </c>
      <c r="AM26" s="104">
        <v>20</v>
      </c>
      <c r="AN26" s="104">
        <v>0</v>
      </c>
      <c r="AO26" s="104">
        <v>25</v>
      </c>
      <c r="AP26" s="141">
        <v>0</v>
      </c>
      <c r="AQ26" s="150" t="s">
        <v>207</v>
      </c>
      <c r="AR26" s="140">
        <v>72</v>
      </c>
      <c r="AS26" s="104">
        <v>28</v>
      </c>
      <c r="AT26" s="104">
        <v>0</v>
      </c>
      <c r="AU26" s="104">
        <v>0</v>
      </c>
      <c r="AV26" s="104">
        <v>0</v>
      </c>
      <c r="AW26" s="104">
        <v>1</v>
      </c>
      <c r="AX26" s="104">
        <v>1</v>
      </c>
      <c r="AY26" s="104">
        <v>0</v>
      </c>
      <c r="AZ26" s="104">
        <v>17</v>
      </c>
      <c r="BA26" s="104">
        <v>7</v>
      </c>
      <c r="BB26" s="104">
        <v>3</v>
      </c>
      <c r="BC26" s="104">
        <v>4</v>
      </c>
      <c r="BD26" s="104">
        <v>0</v>
      </c>
      <c r="BE26" s="104">
        <v>5</v>
      </c>
      <c r="BF26" s="104">
        <v>1</v>
      </c>
      <c r="BG26" s="104">
        <v>11</v>
      </c>
      <c r="BH26" s="104">
        <v>31</v>
      </c>
      <c r="BI26" s="104">
        <v>14</v>
      </c>
      <c r="BJ26" s="104">
        <v>6</v>
      </c>
    </row>
    <row r="27" spans="1:62" s="89" customFormat="1" ht="24.95" customHeight="1" x14ac:dyDescent="0.25">
      <c r="A27" s="103" t="s">
        <v>208</v>
      </c>
      <c r="B27" s="140">
        <v>3</v>
      </c>
      <c r="C27" s="104">
        <v>3</v>
      </c>
      <c r="D27" s="119">
        <v>3</v>
      </c>
      <c r="E27" s="104">
        <v>3</v>
      </c>
      <c r="F27" s="104">
        <v>1</v>
      </c>
      <c r="G27" s="104">
        <v>1</v>
      </c>
      <c r="H27" s="104">
        <v>0</v>
      </c>
      <c r="I27" s="104">
        <v>0</v>
      </c>
      <c r="J27" s="104">
        <v>1</v>
      </c>
      <c r="K27" s="104">
        <v>30</v>
      </c>
      <c r="L27" s="104">
        <v>0</v>
      </c>
      <c r="M27" s="104">
        <v>0</v>
      </c>
      <c r="N27" s="104">
        <v>0</v>
      </c>
      <c r="O27" s="104">
        <f t="shared" si="1"/>
        <v>263</v>
      </c>
      <c r="P27" s="104">
        <v>97</v>
      </c>
      <c r="Q27" s="104">
        <v>166</v>
      </c>
      <c r="R27" s="104">
        <f t="shared" si="2"/>
        <v>243</v>
      </c>
      <c r="S27" s="104">
        <v>77</v>
      </c>
      <c r="T27" s="104">
        <v>166</v>
      </c>
      <c r="U27" s="104">
        <v>0</v>
      </c>
      <c r="V27" s="104">
        <v>0</v>
      </c>
      <c r="W27" s="104">
        <v>0</v>
      </c>
      <c r="X27" s="104">
        <v>0</v>
      </c>
      <c r="Y27" s="141">
        <v>45</v>
      </c>
      <c r="Z27" s="150" t="s">
        <v>425</v>
      </c>
      <c r="AA27" s="152">
        <v>69</v>
      </c>
      <c r="AB27" s="151">
        <v>3</v>
      </c>
      <c r="AC27" s="104">
        <v>8</v>
      </c>
      <c r="AD27" s="104">
        <v>8</v>
      </c>
      <c r="AE27" s="104">
        <v>0</v>
      </c>
      <c r="AF27" s="104">
        <v>2</v>
      </c>
      <c r="AG27" s="104">
        <v>2</v>
      </c>
      <c r="AH27" s="104">
        <v>0</v>
      </c>
      <c r="AI27" s="104">
        <v>46</v>
      </c>
      <c r="AJ27" s="104">
        <v>0</v>
      </c>
      <c r="AK27" s="104">
        <v>4</v>
      </c>
      <c r="AL27" s="104">
        <v>1</v>
      </c>
      <c r="AM27" s="104">
        <v>4</v>
      </c>
      <c r="AN27" s="104">
        <v>0</v>
      </c>
      <c r="AO27" s="104">
        <v>7</v>
      </c>
      <c r="AP27" s="141">
        <v>0</v>
      </c>
      <c r="AQ27" s="150" t="s">
        <v>208</v>
      </c>
      <c r="AR27" s="140">
        <v>5</v>
      </c>
      <c r="AS27" s="104">
        <v>2</v>
      </c>
      <c r="AT27" s="104">
        <v>0</v>
      </c>
      <c r="AU27" s="104">
        <v>0</v>
      </c>
      <c r="AV27" s="104">
        <v>0</v>
      </c>
      <c r="AW27" s="104">
        <v>1</v>
      </c>
      <c r="AX27" s="104">
        <v>1</v>
      </c>
      <c r="AY27" s="104">
        <v>0</v>
      </c>
      <c r="AZ27" s="104">
        <v>0</v>
      </c>
      <c r="BA27" s="104">
        <v>0</v>
      </c>
      <c r="BB27" s="104">
        <v>0</v>
      </c>
      <c r="BC27" s="104">
        <v>1</v>
      </c>
      <c r="BD27" s="104">
        <v>0</v>
      </c>
      <c r="BE27" s="104">
        <v>0</v>
      </c>
      <c r="BF27" s="104">
        <v>1</v>
      </c>
      <c r="BG27" s="104">
        <v>0</v>
      </c>
      <c r="BH27" s="104">
        <v>4</v>
      </c>
      <c r="BI27" s="104">
        <v>0</v>
      </c>
      <c r="BJ27" s="104">
        <v>0</v>
      </c>
    </row>
    <row r="28" spans="1:62" s="89" customFormat="1" ht="24.95" customHeight="1" x14ac:dyDescent="0.25">
      <c r="A28" s="103" t="s">
        <v>210</v>
      </c>
      <c r="B28" s="140">
        <v>11</v>
      </c>
      <c r="C28" s="104">
        <v>7</v>
      </c>
      <c r="D28" s="119">
        <v>7</v>
      </c>
      <c r="E28" s="104">
        <v>6</v>
      </c>
      <c r="F28" s="104">
        <v>5</v>
      </c>
      <c r="G28" s="104">
        <v>7</v>
      </c>
      <c r="H28" s="104">
        <v>2</v>
      </c>
      <c r="I28" s="104">
        <v>75</v>
      </c>
      <c r="J28" s="104">
        <v>1</v>
      </c>
      <c r="K28" s="104">
        <v>96</v>
      </c>
      <c r="L28" s="104">
        <v>4</v>
      </c>
      <c r="M28" s="104">
        <v>1010</v>
      </c>
      <c r="N28" s="104">
        <v>810</v>
      </c>
      <c r="O28" s="104">
        <f t="shared" si="1"/>
        <v>1933</v>
      </c>
      <c r="P28" s="104">
        <v>437</v>
      </c>
      <c r="Q28" s="104">
        <v>1496</v>
      </c>
      <c r="R28" s="104">
        <f t="shared" si="2"/>
        <v>1865</v>
      </c>
      <c r="S28" s="104">
        <v>369</v>
      </c>
      <c r="T28" s="104">
        <v>1496</v>
      </c>
      <c r="U28" s="104">
        <v>771</v>
      </c>
      <c r="V28" s="104">
        <v>664</v>
      </c>
      <c r="W28" s="104">
        <v>898</v>
      </c>
      <c r="X28" s="104">
        <v>257</v>
      </c>
      <c r="Y28" s="141">
        <v>585</v>
      </c>
      <c r="Z28" s="150" t="s">
        <v>210</v>
      </c>
      <c r="AA28" s="152">
        <v>656</v>
      </c>
      <c r="AB28" s="151">
        <v>17</v>
      </c>
      <c r="AC28" s="104">
        <v>72</v>
      </c>
      <c r="AD28" s="104">
        <v>60</v>
      </c>
      <c r="AE28" s="104">
        <v>12</v>
      </c>
      <c r="AF28" s="104">
        <v>12</v>
      </c>
      <c r="AG28" s="104">
        <v>12</v>
      </c>
      <c r="AH28" s="104">
        <v>0</v>
      </c>
      <c r="AI28" s="104">
        <v>455</v>
      </c>
      <c r="AJ28" s="104">
        <v>2</v>
      </c>
      <c r="AK28" s="104">
        <v>39</v>
      </c>
      <c r="AL28" s="104">
        <v>0</v>
      </c>
      <c r="AM28" s="104">
        <v>38</v>
      </c>
      <c r="AN28" s="104">
        <v>2</v>
      </c>
      <c r="AO28" s="104">
        <v>52</v>
      </c>
      <c r="AP28" s="141">
        <v>1</v>
      </c>
      <c r="AQ28" s="150" t="s">
        <v>210</v>
      </c>
      <c r="AR28" s="140">
        <v>194</v>
      </c>
      <c r="AS28" s="104">
        <v>33</v>
      </c>
      <c r="AT28" s="104">
        <v>0</v>
      </c>
      <c r="AU28" s="104">
        <v>0</v>
      </c>
      <c r="AV28" s="104">
        <v>0</v>
      </c>
      <c r="AW28" s="104">
        <v>11</v>
      </c>
      <c r="AX28" s="104">
        <v>10</v>
      </c>
      <c r="AY28" s="104">
        <v>1</v>
      </c>
      <c r="AZ28" s="104">
        <v>50</v>
      </c>
      <c r="BA28" s="104">
        <v>2</v>
      </c>
      <c r="BB28" s="104">
        <v>8</v>
      </c>
      <c r="BC28" s="104">
        <v>5</v>
      </c>
      <c r="BD28" s="104">
        <v>3</v>
      </c>
      <c r="BE28" s="104">
        <v>6</v>
      </c>
      <c r="BF28" s="104">
        <v>5</v>
      </c>
      <c r="BG28" s="104">
        <v>9</v>
      </c>
      <c r="BH28" s="104">
        <v>20</v>
      </c>
      <c r="BI28" s="104">
        <v>106</v>
      </c>
      <c r="BJ28" s="104">
        <v>2</v>
      </c>
    </row>
    <row r="29" spans="1:62" s="89" customFormat="1" ht="24.95" customHeight="1" x14ac:dyDescent="0.25">
      <c r="A29" s="103" t="s">
        <v>211</v>
      </c>
      <c r="B29" s="140">
        <v>3</v>
      </c>
      <c r="C29" s="104">
        <v>1</v>
      </c>
      <c r="D29" s="119">
        <v>1</v>
      </c>
      <c r="E29" s="104">
        <v>1</v>
      </c>
      <c r="F29" s="104">
        <v>1</v>
      </c>
      <c r="G29" s="104">
        <v>1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f t="shared" si="1"/>
        <v>116</v>
      </c>
      <c r="P29" s="104">
        <v>36</v>
      </c>
      <c r="Q29" s="104">
        <v>80</v>
      </c>
      <c r="R29" s="104">
        <f t="shared" si="2"/>
        <v>116</v>
      </c>
      <c r="S29" s="104">
        <v>36</v>
      </c>
      <c r="T29" s="104">
        <v>80</v>
      </c>
      <c r="U29" s="104">
        <v>0</v>
      </c>
      <c r="V29" s="104">
        <v>0</v>
      </c>
      <c r="W29" s="104">
        <v>0</v>
      </c>
      <c r="X29" s="104">
        <v>0</v>
      </c>
      <c r="Y29" s="141">
        <v>0</v>
      </c>
      <c r="Z29" s="150" t="s">
        <v>211</v>
      </c>
      <c r="AA29" s="152">
        <v>34</v>
      </c>
      <c r="AB29" s="151">
        <v>0</v>
      </c>
      <c r="AC29" s="104">
        <v>6</v>
      </c>
      <c r="AD29" s="104">
        <v>6</v>
      </c>
      <c r="AE29" s="104">
        <v>0</v>
      </c>
      <c r="AF29" s="104">
        <v>0</v>
      </c>
      <c r="AG29" s="104">
        <v>0</v>
      </c>
      <c r="AH29" s="104">
        <v>0</v>
      </c>
      <c r="AI29" s="104">
        <v>20</v>
      </c>
      <c r="AJ29" s="104">
        <v>0</v>
      </c>
      <c r="AK29" s="104">
        <v>3</v>
      </c>
      <c r="AL29" s="104">
        <v>0</v>
      </c>
      <c r="AM29" s="104">
        <v>2</v>
      </c>
      <c r="AN29" s="104">
        <v>0</v>
      </c>
      <c r="AO29" s="104">
        <v>3</v>
      </c>
      <c r="AP29" s="141">
        <v>0</v>
      </c>
      <c r="AQ29" s="150" t="s">
        <v>211</v>
      </c>
      <c r="AR29" s="140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</row>
    <row r="30" spans="1:62" s="89" customFormat="1" ht="24.95" customHeight="1" x14ac:dyDescent="0.25">
      <c r="A30" s="103" t="s">
        <v>212</v>
      </c>
      <c r="B30" s="140">
        <v>8</v>
      </c>
      <c r="C30" s="104">
        <v>3</v>
      </c>
      <c r="D30" s="119">
        <v>5</v>
      </c>
      <c r="E30" s="104">
        <v>4</v>
      </c>
      <c r="F30" s="104">
        <v>3</v>
      </c>
      <c r="G30" s="104">
        <v>4</v>
      </c>
      <c r="H30" s="104">
        <v>1</v>
      </c>
      <c r="I30" s="104">
        <v>80</v>
      </c>
      <c r="J30" s="104">
        <v>1</v>
      </c>
      <c r="K30" s="104">
        <v>42</v>
      </c>
      <c r="L30" s="104">
        <v>0</v>
      </c>
      <c r="M30" s="104">
        <v>0</v>
      </c>
      <c r="N30" s="104">
        <v>0</v>
      </c>
      <c r="O30" s="104">
        <f t="shared" si="1"/>
        <v>503</v>
      </c>
      <c r="P30" s="104">
        <v>156</v>
      </c>
      <c r="Q30" s="104">
        <v>347</v>
      </c>
      <c r="R30" s="104">
        <f t="shared" si="2"/>
        <v>494</v>
      </c>
      <c r="S30" s="104">
        <v>147</v>
      </c>
      <c r="T30" s="104">
        <v>347</v>
      </c>
      <c r="U30" s="104">
        <v>0</v>
      </c>
      <c r="V30" s="104">
        <v>0</v>
      </c>
      <c r="W30" s="104">
        <v>0</v>
      </c>
      <c r="X30" s="104">
        <v>0</v>
      </c>
      <c r="Y30" s="141">
        <v>312</v>
      </c>
      <c r="Z30" s="150" t="s">
        <v>212</v>
      </c>
      <c r="AA30" s="152">
        <v>166</v>
      </c>
      <c r="AB30" s="151">
        <v>7</v>
      </c>
      <c r="AC30" s="104">
        <v>25</v>
      </c>
      <c r="AD30" s="104">
        <v>25</v>
      </c>
      <c r="AE30" s="104">
        <v>0</v>
      </c>
      <c r="AF30" s="104">
        <v>5</v>
      </c>
      <c r="AG30" s="104">
        <v>5</v>
      </c>
      <c r="AH30" s="104">
        <v>0</v>
      </c>
      <c r="AI30" s="104">
        <v>102</v>
      </c>
      <c r="AJ30" s="104">
        <v>0</v>
      </c>
      <c r="AK30" s="104">
        <v>10</v>
      </c>
      <c r="AL30" s="104">
        <v>1</v>
      </c>
      <c r="AM30" s="104">
        <v>14</v>
      </c>
      <c r="AN30" s="104">
        <v>1</v>
      </c>
      <c r="AO30" s="104">
        <v>15</v>
      </c>
      <c r="AP30" s="141">
        <v>0</v>
      </c>
      <c r="AQ30" s="150" t="s">
        <v>212</v>
      </c>
      <c r="AR30" s="140">
        <v>20</v>
      </c>
      <c r="AS30" s="104">
        <v>4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2</v>
      </c>
      <c r="BA30" s="104">
        <v>0</v>
      </c>
      <c r="BB30" s="104">
        <v>1</v>
      </c>
      <c r="BC30" s="104">
        <v>2</v>
      </c>
      <c r="BD30" s="104">
        <v>0</v>
      </c>
      <c r="BE30" s="104">
        <v>1</v>
      </c>
      <c r="BF30" s="104">
        <v>2</v>
      </c>
      <c r="BG30" s="104">
        <v>1</v>
      </c>
      <c r="BH30" s="104">
        <v>11</v>
      </c>
      <c r="BI30" s="104">
        <v>4</v>
      </c>
      <c r="BJ30" s="104">
        <v>0</v>
      </c>
    </row>
    <row r="31" spans="1:62" s="89" customFormat="1" ht="24.95" customHeight="1" x14ac:dyDescent="0.25">
      <c r="A31" s="103" t="s">
        <v>213</v>
      </c>
      <c r="B31" s="140">
        <v>7</v>
      </c>
      <c r="C31" s="104">
        <v>2</v>
      </c>
      <c r="D31" s="119">
        <v>2</v>
      </c>
      <c r="E31" s="104">
        <v>2</v>
      </c>
      <c r="F31" s="104">
        <v>0</v>
      </c>
      <c r="G31" s="104">
        <v>2</v>
      </c>
      <c r="H31" s="104">
        <v>2</v>
      </c>
      <c r="I31" s="104">
        <v>74</v>
      </c>
      <c r="J31" s="104">
        <v>3</v>
      </c>
      <c r="K31" s="104">
        <v>199</v>
      </c>
      <c r="L31" s="104">
        <v>0</v>
      </c>
      <c r="M31" s="104">
        <v>0</v>
      </c>
      <c r="N31" s="104">
        <v>0</v>
      </c>
      <c r="O31" s="104">
        <f t="shared" si="1"/>
        <v>117</v>
      </c>
      <c r="P31" s="104">
        <v>117</v>
      </c>
      <c r="Q31" s="104">
        <v>0</v>
      </c>
      <c r="R31" s="104">
        <f t="shared" si="2"/>
        <v>117</v>
      </c>
      <c r="S31" s="104">
        <v>117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41">
        <v>120</v>
      </c>
      <c r="Z31" s="150" t="s">
        <v>213</v>
      </c>
      <c r="AA31" s="152">
        <v>97</v>
      </c>
      <c r="AB31" s="151">
        <v>4</v>
      </c>
      <c r="AC31" s="104">
        <v>17</v>
      </c>
      <c r="AD31" s="104">
        <v>17</v>
      </c>
      <c r="AE31" s="104">
        <v>0</v>
      </c>
      <c r="AF31" s="104">
        <v>2</v>
      </c>
      <c r="AG31" s="104">
        <v>2</v>
      </c>
      <c r="AH31" s="104">
        <v>0</v>
      </c>
      <c r="AI31" s="104">
        <v>49</v>
      </c>
      <c r="AJ31" s="104">
        <v>0</v>
      </c>
      <c r="AK31" s="104">
        <v>7</v>
      </c>
      <c r="AL31" s="104">
        <v>0</v>
      </c>
      <c r="AM31" s="104">
        <v>18</v>
      </c>
      <c r="AN31" s="104">
        <v>2</v>
      </c>
      <c r="AO31" s="104">
        <v>6</v>
      </c>
      <c r="AP31" s="141">
        <v>0</v>
      </c>
      <c r="AQ31" s="150" t="s">
        <v>213</v>
      </c>
      <c r="AR31" s="140">
        <v>35</v>
      </c>
      <c r="AS31" s="104">
        <v>10</v>
      </c>
      <c r="AT31" s="104">
        <v>0</v>
      </c>
      <c r="AU31" s="104">
        <v>0</v>
      </c>
      <c r="AV31" s="104">
        <v>0</v>
      </c>
      <c r="AW31" s="104">
        <v>2</v>
      </c>
      <c r="AX31" s="104">
        <v>2</v>
      </c>
      <c r="AY31" s="104">
        <v>0</v>
      </c>
      <c r="AZ31" s="104">
        <v>3</v>
      </c>
      <c r="BA31" s="104">
        <v>2</v>
      </c>
      <c r="BB31" s="104">
        <v>3</v>
      </c>
      <c r="BC31" s="104">
        <v>1</v>
      </c>
      <c r="BD31" s="104">
        <v>1</v>
      </c>
      <c r="BE31" s="104">
        <v>1</v>
      </c>
      <c r="BF31" s="104">
        <v>2</v>
      </c>
      <c r="BG31" s="104">
        <v>4</v>
      </c>
      <c r="BH31" s="104">
        <v>26</v>
      </c>
      <c r="BI31" s="104">
        <v>0</v>
      </c>
      <c r="BJ31" s="104">
        <v>0</v>
      </c>
    </row>
    <row r="32" spans="1:62" s="71" customFormat="1" ht="24.95" customHeight="1" x14ac:dyDescent="0.25">
      <c r="A32" s="103" t="s">
        <v>214</v>
      </c>
      <c r="B32" s="142">
        <v>11</v>
      </c>
      <c r="C32" s="138">
        <v>3</v>
      </c>
      <c r="D32" s="139">
        <v>3</v>
      </c>
      <c r="E32" s="138">
        <v>3</v>
      </c>
      <c r="F32" s="138">
        <v>1</v>
      </c>
      <c r="G32" s="138">
        <v>3</v>
      </c>
      <c r="H32" s="138">
        <v>1</v>
      </c>
      <c r="I32" s="138">
        <v>28</v>
      </c>
      <c r="J32" s="138">
        <v>3</v>
      </c>
      <c r="K32" s="138">
        <v>151</v>
      </c>
      <c r="L32" s="138">
        <v>1</v>
      </c>
      <c r="M32" s="138">
        <v>44</v>
      </c>
      <c r="N32" s="138">
        <v>44</v>
      </c>
      <c r="O32" s="104">
        <f t="shared" si="1"/>
        <v>443</v>
      </c>
      <c r="P32" s="104">
        <v>148</v>
      </c>
      <c r="Q32" s="104">
        <v>295</v>
      </c>
      <c r="R32" s="104">
        <f t="shared" si="2"/>
        <v>333</v>
      </c>
      <c r="S32" s="104">
        <v>108</v>
      </c>
      <c r="T32" s="104">
        <v>225</v>
      </c>
      <c r="U32" s="104">
        <v>0</v>
      </c>
      <c r="V32" s="104">
        <v>0</v>
      </c>
      <c r="W32" s="104">
        <v>0</v>
      </c>
      <c r="X32" s="104">
        <v>0</v>
      </c>
      <c r="Y32" s="141">
        <v>141</v>
      </c>
      <c r="Z32" s="150" t="s">
        <v>214</v>
      </c>
      <c r="AA32" s="152">
        <v>153</v>
      </c>
      <c r="AB32" s="151">
        <v>6</v>
      </c>
      <c r="AC32" s="104">
        <v>27</v>
      </c>
      <c r="AD32" s="138">
        <v>27</v>
      </c>
      <c r="AE32" s="138">
        <v>0</v>
      </c>
      <c r="AF32" s="104">
        <v>5</v>
      </c>
      <c r="AG32" s="138">
        <v>5</v>
      </c>
      <c r="AH32" s="138">
        <v>0</v>
      </c>
      <c r="AI32" s="138">
        <v>81</v>
      </c>
      <c r="AJ32" s="138">
        <v>0</v>
      </c>
      <c r="AK32" s="138">
        <v>11</v>
      </c>
      <c r="AL32" s="138">
        <v>1</v>
      </c>
      <c r="AM32" s="138">
        <v>20</v>
      </c>
      <c r="AN32" s="138">
        <v>0</v>
      </c>
      <c r="AO32" s="138">
        <v>14</v>
      </c>
      <c r="AP32" s="148">
        <v>0</v>
      </c>
      <c r="AQ32" s="150" t="s">
        <v>214</v>
      </c>
      <c r="AR32" s="140">
        <v>36</v>
      </c>
      <c r="AS32" s="104">
        <v>15</v>
      </c>
      <c r="AT32" s="104">
        <v>0</v>
      </c>
      <c r="AU32" s="138">
        <v>0</v>
      </c>
      <c r="AV32" s="138">
        <v>0</v>
      </c>
      <c r="AW32" s="104">
        <v>1</v>
      </c>
      <c r="AX32" s="138">
        <v>1</v>
      </c>
      <c r="AY32" s="138">
        <v>0</v>
      </c>
      <c r="AZ32" s="138">
        <v>9</v>
      </c>
      <c r="BA32" s="138">
        <v>2</v>
      </c>
      <c r="BB32" s="138">
        <v>3</v>
      </c>
      <c r="BC32" s="138">
        <v>2</v>
      </c>
      <c r="BD32" s="104">
        <v>0</v>
      </c>
      <c r="BE32" s="104">
        <v>5</v>
      </c>
      <c r="BF32" s="104">
        <v>0</v>
      </c>
      <c r="BG32" s="104">
        <v>5</v>
      </c>
      <c r="BH32" s="104">
        <v>18</v>
      </c>
      <c r="BI32" s="104">
        <v>6</v>
      </c>
      <c r="BJ32" s="104">
        <v>0</v>
      </c>
    </row>
    <row r="33" spans="1:62" s="71" customFormat="1" ht="24.95" customHeight="1" x14ac:dyDescent="0.25">
      <c r="A33" s="103" t="s">
        <v>215</v>
      </c>
      <c r="B33" s="142">
        <v>1</v>
      </c>
      <c r="C33" s="138">
        <v>1</v>
      </c>
      <c r="D33" s="139">
        <v>1</v>
      </c>
      <c r="E33" s="138">
        <v>1</v>
      </c>
      <c r="F33" s="138">
        <v>1</v>
      </c>
      <c r="G33" s="138">
        <v>1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04">
        <f t="shared" si="1"/>
        <v>102</v>
      </c>
      <c r="P33" s="104">
        <v>30</v>
      </c>
      <c r="Q33" s="104">
        <v>72</v>
      </c>
      <c r="R33" s="104">
        <f t="shared" si="2"/>
        <v>102</v>
      </c>
      <c r="S33" s="104">
        <v>30</v>
      </c>
      <c r="T33" s="104">
        <v>72</v>
      </c>
      <c r="U33" s="104">
        <v>0</v>
      </c>
      <c r="V33" s="104">
        <v>0</v>
      </c>
      <c r="W33" s="104">
        <v>0</v>
      </c>
      <c r="X33" s="104">
        <v>0</v>
      </c>
      <c r="Y33" s="141">
        <v>55</v>
      </c>
      <c r="Z33" s="150" t="s">
        <v>215</v>
      </c>
      <c r="AA33" s="152">
        <v>31</v>
      </c>
      <c r="AB33" s="151">
        <v>0</v>
      </c>
      <c r="AC33" s="104">
        <v>4</v>
      </c>
      <c r="AD33" s="138">
        <v>4</v>
      </c>
      <c r="AE33" s="138">
        <v>0</v>
      </c>
      <c r="AF33" s="104">
        <v>0</v>
      </c>
      <c r="AG33" s="138">
        <v>0</v>
      </c>
      <c r="AH33" s="138">
        <v>0</v>
      </c>
      <c r="AI33" s="138">
        <v>18</v>
      </c>
      <c r="AJ33" s="138">
        <v>0</v>
      </c>
      <c r="AK33" s="138">
        <v>2</v>
      </c>
      <c r="AL33" s="138">
        <v>0</v>
      </c>
      <c r="AM33" s="138">
        <v>2</v>
      </c>
      <c r="AN33" s="138">
        <v>0</v>
      </c>
      <c r="AO33" s="138">
        <v>5</v>
      </c>
      <c r="AP33" s="148">
        <v>0</v>
      </c>
      <c r="AQ33" s="150" t="s">
        <v>215</v>
      </c>
      <c r="AR33" s="140">
        <v>0</v>
      </c>
      <c r="AS33" s="104">
        <v>0</v>
      </c>
      <c r="AT33" s="104">
        <v>0</v>
      </c>
      <c r="AU33" s="138">
        <v>0</v>
      </c>
      <c r="AV33" s="138">
        <v>0</v>
      </c>
      <c r="AW33" s="104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</row>
    <row r="34" spans="1:62" s="71" customFormat="1" ht="24.95" customHeight="1" x14ac:dyDescent="0.25">
      <c r="A34" s="103" t="s">
        <v>216</v>
      </c>
      <c r="B34" s="143">
        <v>1</v>
      </c>
      <c r="C34" s="144">
        <v>1</v>
      </c>
      <c r="D34" s="145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6">
        <f t="shared" si="1"/>
        <v>0</v>
      </c>
      <c r="P34" s="146">
        <v>0</v>
      </c>
      <c r="Q34" s="146">
        <v>0</v>
      </c>
      <c r="R34" s="146">
        <f t="shared" si="2"/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7">
        <v>0</v>
      </c>
      <c r="Z34" s="150" t="s">
        <v>216</v>
      </c>
      <c r="AA34" s="153">
        <v>1</v>
      </c>
      <c r="AB34" s="154">
        <v>0</v>
      </c>
      <c r="AC34" s="146">
        <v>1</v>
      </c>
      <c r="AD34" s="144">
        <v>1</v>
      </c>
      <c r="AE34" s="144">
        <v>0</v>
      </c>
      <c r="AF34" s="146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9">
        <v>0</v>
      </c>
      <c r="AQ34" s="150" t="s">
        <v>216</v>
      </c>
      <c r="AR34" s="159">
        <v>0</v>
      </c>
      <c r="AS34" s="146">
        <v>0</v>
      </c>
      <c r="AT34" s="146">
        <v>0</v>
      </c>
      <c r="AU34" s="144">
        <v>0</v>
      </c>
      <c r="AV34" s="144">
        <v>0</v>
      </c>
      <c r="AW34" s="146"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6">
        <v>0</v>
      </c>
      <c r="BE34" s="146">
        <v>0</v>
      </c>
      <c r="BF34" s="146">
        <v>0</v>
      </c>
      <c r="BG34" s="146">
        <v>0</v>
      </c>
      <c r="BH34" s="146">
        <v>0</v>
      </c>
      <c r="BI34" s="146">
        <v>0</v>
      </c>
      <c r="BJ34" s="146">
        <v>0</v>
      </c>
    </row>
    <row r="35" spans="1:62" s="89" customFormat="1" x14ac:dyDescent="0.25">
      <c r="A35" s="72"/>
      <c r="B35" s="72"/>
      <c r="D35" s="79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R35" s="72"/>
      <c r="S35" s="72"/>
      <c r="T35" s="72"/>
      <c r="U35" s="72"/>
      <c r="V35" s="72"/>
      <c r="W35" s="72"/>
      <c r="X35" s="72"/>
      <c r="Y35" s="72"/>
      <c r="Z35" s="17"/>
      <c r="AA35" s="18"/>
      <c r="AC35" s="18"/>
      <c r="AD35" s="18"/>
      <c r="AE35" s="18"/>
      <c r="AG35" s="17"/>
      <c r="AI35" s="17"/>
      <c r="AJ35" s="18"/>
      <c r="AK35" s="18"/>
      <c r="AL35" s="17"/>
      <c r="AM35" s="17"/>
      <c r="AP35" s="61"/>
      <c r="AQ35" s="17" t="s">
        <v>24</v>
      </c>
      <c r="AR35" s="14"/>
      <c r="AS35" s="14" t="s">
        <v>51</v>
      </c>
      <c r="AT35" s="5"/>
      <c r="AU35" s="14"/>
      <c r="AV35" s="14"/>
      <c r="AW35" s="5"/>
      <c r="AX35" s="24" t="s">
        <v>52</v>
      </c>
      <c r="AY35" s="5"/>
      <c r="AZ35" s="13"/>
      <c r="BA35" s="14"/>
      <c r="BB35" s="5"/>
      <c r="BC35" s="24" t="s">
        <v>53</v>
      </c>
      <c r="BD35" s="24"/>
      <c r="BE35" s="5"/>
      <c r="BF35" s="5"/>
      <c r="BG35" s="5"/>
      <c r="BH35" s="24"/>
      <c r="BI35" s="24"/>
      <c r="BJ35" s="64"/>
    </row>
    <row r="36" spans="1:62" s="89" customFormat="1" ht="16.5" customHeight="1" x14ac:dyDescent="0.25">
      <c r="B36" s="72"/>
      <c r="D36" s="7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AA36" s="64"/>
      <c r="AB36" s="17"/>
      <c r="AC36" s="18"/>
      <c r="AD36" s="18"/>
      <c r="AE36" s="18"/>
      <c r="AG36" s="17"/>
      <c r="AI36" s="17"/>
      <c r="AJ36" s="18"/>
      <c r="AK36" s="18"/>
      <c r="AL36" s="17"/>
      <c r="AM36" s="17"/>
      <c r="AN36" s="18"/>
      <c r="AO36" s="18"/>
      <c r="AP36" s="18"/>
      <c r="AQ36" s="5"/>
      <c r="AR36" s="16"/>
      <c r="AS36" s="13"/>
      <c r="AT36" s="14"/>
      <c r="AU36" s="14"/>
      <c r="AV36" s="14"/>
      <c r="AW36" s="5"/>
      <c r="AX36" s="13" t="s">
        <v>14</v>
      </c>
      <c r="AY36" s="5"/>
      <c r="AZ36" s="13"/>
      <c r="BA36" s="14"/>
      <c r="BB36" s="5"/>
      <c r="BC36" s="14"/>
      <c r="BD36" s="13"/>
      <c r="BE36" s="14"/>
      <c r="BF36" s="14"/>
      <c r="BG36" s="14"/>
      <c r="BH36" s="14"/>
      <c r="BI36" s="14"/>
      <c r="BJ36" s="18"/>
    </row>
    <row r="37" spans="1:62" s="89" customFormat="1" ht="16.5" customHeight="1" x14ac:dyDescent="0.25">
      <c r="B37" s="72"/>
      <c r="C37" s="72"/>
      <c r="D37" s="7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9" t="s">
        <v>25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72"/>
    </row>
    <row r="38" spans="1:62" s="89" customFormat="1" ht="15.75" x14ac:dyDescent="0.25">
      <c r="A38" s="72"/>
      <c r="B38" s="72"/>
      <c r="C38" s="72"/>
      <c r="D38" s="7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328" t="s">
        <v>55</v>
      </c>
      <c r="AR38" s="329"/>
      <c r="AS38" s="329"/>
      <c r="AT38" s="329"/>
      <c r="AU38" s="329"/>
      <c r="AV38" s="329"/>
      <c r="AW38" s="329"/>
      <c r="AX38" s="329"/>
      <c r="AY38" s="329"/>
      <c r="AZ38" s="329"/>
      <c r="BA38" s="3"/>
      <c r="BB38" s="3"/>
      <c r="BC38" s="3"/>
      <c r="BD38" s="3"/>
      <c r="BE38" s="3"/>
      <c r="BF38" s="3"/>
      <c r="BG38" s="3"/>
      <c r="BH38" s="3"/>
      <c r="BI38" s="3"/>
      <c r="BJ38" s="72"/>
    </row>
    <row r="39" spans="1:62" s="71" customFormat="1" x14ac:dyDescent="0.25">
      <c r="B39" s="69"/>
      <c r="C39" s="69"/>
      <c r="D39" s="7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1"/>
      <c r="BB39" s="31"/>
      <c r="BC39" s="31"/>
      <c r="BD39" s="31"/>
      <c r="BE39" s="31"/>
      <c r="BF39" s="31"/>
      <c r="BG39" s="31"/>
      <c r="BH39" s="31"/>
      <c r="BI39" s="31"/>
      <c r="BJ39" s="69"/>
    </row>
    <row r="40" spans="1:62" s="164" customFormat="1" x14ac:dyDescent="0.25">
      <c r="A40" s="92"/>
      <c r="B40" s="162"/>
      <c r="C40" s="162"/>
      <c r="D40" s="16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</row>
    <row r="41" spans="1:62" s="164" customFormat="1" x14ac:dyDescent="0.25">
      <c r="A41" s="92"/>
      <c r="B41" s="162"/>
      <c r="C41" s="162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</row>
    <row r="42" spans="1:62" s="164" customFormat="1" x14ac:dyDescent="0.25">
      <c r="A42" s="92"/>
      <c r="B42" s="162"/>
      <c r="C42" s="162"/>
      <c r="D42" s="16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</row>
    <row r="43" spans="1:62" s="164" customFormat="1" x14ac:dyDescent="0.25">
      <c r="A43" s="92"/>
      <c r="B43" s="162"/>
      <c r="C43" s="162"/>
      <c r="D43" s="163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</row>
    <row r="44" spans="1:62" s="164" customFormat="1" x14ac:dyDescent="0.25">
      <c r="A44" s="92"/>
      <c r="B44" s="162"/>
      <c r="C44" s="162"/>
      <c r="D44" s="163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</row>
    <row r="45" spans="1:62" s="164" customFormat="1" x14ac:dyDescent="0.25">
      <c r="A45" s="92"/>
      <c r="B45" s="162"/>
      <c r="C45" s="162"/>
      <c r="D45" s="163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</row>
    <row r="46" spans="1:62" s="164" customFormat="1" x14ac:dyDescent="0.25">
      <c r="A46" s="92"/>
      <c r="B46" s="162"/>
      <c r="C46" s="162"/>
      <c r="D46" s="163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</row>
    <row r="47" spans="1:62" s="164" customFormat="1" x14ac:dyDescent="0.25">
      <c r="A47" s="92"/>
      <c r="B47" s="162"/>
      <c r="C47" s="162"/>
      <c r="D47" s="163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</row>
    <row r="48" spans="1:62" s="164" customFormat="1" x14ac:dyDescent="0.25">
      <c r="A48" s="92"/>
      <c r="B48" s="162"/>
      <c r="C48" s="162"/>
      <c r="D48" s="163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</row>
    <row r="49" spans="1:62" s="164" customFormat="1" x14ac:dyDescent="0.25">
      <c r="A49" s="92"/>
      <c r="B49" s="162"/>
      <c r="C49" s="162"/>
      <c r="D49" s="163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</row>
  </sheetData>
  <mergeCells count="107">
    <mergeCell ref="AQ38:AZ39"/>
    <mergeCell ref="X1:Y1"/>
    <mergeCell ref="X2:Y2"/>
    <mergeCell ref="A4:Y4"/>
    <mergeCell ref="Z4:AP4"/>
    <mergeCell ref="AQ4:BJ4"/>
    <mergeCell ref="AO1:AP1"/>
    <mergeCell ref="BI1:BJ1"/>
    <mergeCell ref="AO2:AP2"/>
    <mergeCell ref="BI2:BJ2"/>
    <mergeCell ref="AI8:AJ8"/>
    <mergeCell ref="M10:M11"/>
    <mergeCell ref="A3:Y3"/>
    <mergeCell ref="Z3:AP3"/>
    <mergeCell ref="AQ3:BJ3"/>
    <mergeCell ref="B5:S5"/>
    <mergeCell ref="AA5:AO5"/>
    <mergeCell ref="AR5:BI5"/>
    <mergeCell ref="J10:J11"/>
    <mergeCell ref="K10:K11"/>
    <mergeCell ref="A6:A11"/>
    <mergeCell ref="B6:N7"/>
    <mergeCell ref="G8:G11"/>
    <mergeCell ref="H8:I9"/>
    <mergeCell ref="B8:B11"/>
    <mergeCell ref="C8:C11"/>
    <mergeCell ref="H10:H11"/>
    <mergeCell ref="I10:I11"/>
    <mergeCell ref="N10:N11"/>
    <mergeCell ref="J8:K9"/>
    <mergeCell ref="L8:N9"/>
    <mergeCell ref="D8:D11"/>
    <mergeCell ref="E8:E11"/>
    <mergeCell ref="F8:F11"/>
    <mergeCell ref="L10:L11"/>
    <mergeCell ref="AA7:AB8"/>
    <mergeCell ref="O6:Y7"/>
    <mergeCell ref="Z6:Z11"/>
    <mergeCell ref="P10:P11"/>
    <mergeCell ref="Q10:Q11"/>
    <mergeCell ref="O9:Q9"/>
    <mergeCell ref="R9:T9"/>
    <mergeCell ref="O10:O11"/>
    <mergeCell ref="U8:X8"/>
    <mergeCell ref="Y8:Y11"/>
    <mergeCell ref="U9:U11"/>
    <mergeCell ref="R10:R11"/>
    <mergeCell ref="S10:S11"/>
    <mergeCell ref="T10:T11"/>
    <mergeCell ref="AA6:AP6"/>
    <mergeCell ref="AE10:AE11"/>
    <mergeCell ref="AC10:AC11"/>
    <mergeCell ref="AC8:AH8"/>
    <mergeCell ref="AM8:AN8"/>
    <mergeCell ref="AO8:AP8"/>
    <mergeCell ref="AK8:AL8"/>
    <mergeCell ref="O8:T8"/>
    <mergeCell ref="V9:V11"/>
    <mergeCell ref="W9:W11"/>
    <mergeCell ref="AM9:AM11"/>
    <mergeCell ref="AF9:AH9"/>
    <mergeCell ref="AS9:AS11"/>
    <mergeCell ref="AU10:AU11"/>
    <mergeCell ref="AZ9:AZ11"/>
    <mergeCell ref="X9:X11"/>
    <mergeCell ref="AD10:AD11"/>
    <mergeCell ref="AA9:AA11"/>
    <mergeCell ref="AB9:AB11"/>
    <mergeCell ref="AC9:AE9"/>
    <mergeCell ref="AF10:AF11"/>
    <mergeCell ref="AQ6:AQ11"/>
    <mergeCell ref="AR6:BJ6"/>
    <mergeCell ref="AG10:AG11"/>
    <mergeCell ref="AH10:AH11"/>
    <mergeCell ref="AI9:AI11"/>
    <mergeCell ref="AJ9:AJ11"/>
    <mergeCell ref="BD8:BE8"/>
    <mergeCell ref="AL9:AL11"/>
    <mergeCell ref="AK9:AK11"/>
    <mergeCell ref="AC7:AP7"/>
    <mergeCell ref="AT9:AV9"/>
    <mergeCell ref="AW9:AY9"/>
    <mergeCell ref="AN9:AN11"/>
    <mergeCell ref="BB9:BB11"/>
    <mergeCell ref="AO9:AO11"/>
    <mergeCell ref="AX10:AX11"/>
    <mergeCell ref="AY10:AY11"/>
    <mergeCell ref="AT7:BJ7"/>
    <mergeCell ref="AP9:AP11"/>
    <mergeCell ref="BI8:BI11"/>
    <mergeCell ref="BH8:BH11"/>
    <mergeCell ref="AT8:AY8"/>
    <mergeCell ref="BG9:BG11"/>
    <mergeCell ref="BJ8:BJ11"/>
    <mergeCell ref="BA9:BA11"/>
    <mergeCell ref="AT10:AT11"/>
    <mergeCell ref="AR9:AR11"/>
    <mergeCell ref="BF8:BG8"/>
    <mergeCell ref="AV10:AV11"/>
    <mergeCell ref="AW10:AW11"/>
    <mergeCell ref="BF9:BF11"/>
    <mergeCell ref="BE9:BE11"/>
    <mergeCell ref="AZ8:BA8"/>
    <mergeCell ref="BB8:BC8"/>
    <mergeCell ref="AR7:AS8"/>
    <mergeCell ref="BC9:BC11"/>
    <mergeCell ref="BD9:BD11"/>
  </mergeCells>
  <phoneticPr fontId="8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49"/>
  <sheetViews>
    <sheetView zoomScale="70" zoomScaleNormal="70" workbookViewId="0"/>
  </sheetViews>
  <sheetFormatPr defaultColWidth="9" defaultRowHeight="16.5" x14ac:dyDescent="0.25"/>
  <cols>
    <col min="1" max="1" width="19.5" style="92" customWidth="1"/>
    <col min="2" max="3" width="12.25" style="162" customWidth="1"/>
    <col min="4" max="4" width="12.25" style="163" customWidth="1"/>
    <col min="5" max="25" width="12.25" style="162" customWidth="1"/>
    <col min="26" max="26" width="19.5" style="164" customWidth="1"/>
    <col min="27" max="42" width="12.25" style="162" customWidth="1"/>
    <col min="43" max="43" width="19.5" style="164" customWidth="1"/>
    <col min="44" max="62" width="12.25" style="162" customWidth="1"/>
    <col min="63" max="63" width="12.25" style="34" customWidth="1"/>
    <col min="64" max="67" width="0" style="34" hidden="1" customWidth="1"/>
    <col min="68" max="16384" width="9" style="34"/>
  </cols>
  <sheetData>
    <row r="1" spans="1:68" s="71" customFormat="1" ht="21.95" customHeight="1" x14ac:dyDescent="0.25">
      <c r="A1" s="101" t="s">
        <v>261</v>
      </c>
      <c r="B1" s="69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72"/>
      <c r="V1" s="69"/>
      <c r="W1" s="73" t="s">
        <v>187</v>
      </c>
      <c r="X1" s="339" t="s">
        <v>188</v>
      </c>
      <c r="Y1" s="370"/>
      <c r="Z1" s="101" t="s">
        <v>261</v>
      </c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3" t="s">
        <v>187</v>
      </c>
      <c r="AO1" s="339" t="s">
        <v>262</v>
      </c>
      <c r="AP1" s="370"/>
      <c r="AQ1" s="101" t="s">
        <v>261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80"/>
      <c r="BH1" s="73" t="s">
        <v>187</v>
      </c>
      <c r="BI1" s="339" t="s">
        <v>262</v>
      </c>
      <c r="BJ1" s="370"/>
      <c r="BK1" s="69"/>
      <c r="BL1" s="69"/>
      <c r="BM1" s="69"/>
      <c r="BN1" s="69"/>
      <c r="BO1" s="69"/>
    </row>
    <row r="2" spans="1:68" s="71" customFormat="1" ht="21.95" customHeight="1" x14ac:dyDescent="0.25">
      <c r="A2" s="201" t="s">
        <v>747</v>
      </c>
      <c r="B2" s="74" t="s">
        <v>263</v>
      </c>
      <c r="C2" s="74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9"/>
      <c r="U2" s="76"/>
      <c r="V2" s="74"/>
      <c r="W2" s="73" t="s">
        <v>728</v>
      </c>
      <c r="X2" s="339" t="s">
        <v>26</v>
      </c>
      <c r="Y2" s="370"/>
      <c r="Z2" s="201" t="s">
        <v>747</v>
      </c>
      <c r="AA2" s="74" t="s">
        <v>264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3" t="s">
        <v>190</v>
      </c>
      <c r="AO2" s="339" t="s">
        <v>26</v>
      </c>
      <c r="AP2" s="370"/>
      <c r="AQ2" s="201" t="s">
        <v>747</v>
      </c>
      <c r="AR2" s="77" t="s">
        <v>264</v>
      </c>
      <c r="AS2" s="78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86"/>
      <c r="BH2" s="73" t="s">
        <v>190</v>
      </c>
      <c r="BI2" s="339" t="s">
        <v>26</v>
      </c>
      <c r="BJ2" s="370"/>
      <c r="BK2" s="69"/>
      <c r="BL2" s="69"/>
      <c r="BM2" s="69"/>
      <c r="BN2" s="69"/>
      <c r="BO2" s="69"/>
    </row>
    <row r="3" spans="1:68" s="71" customFormat="1" ht="30" customHeight="1" x14ac:dyDescent="0.25">
      <c r="A3" s="384" t="s">
        <v>191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6"/>
      <c r="Z3" s="387" t="s">
        <v>268</v>
      </c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9"/>
      <c r="AQ3" s="384" t="s">
        <v>269</v>
      </c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</row>
    <row r="4" spans="1:68" s="71" customFormat="1" ht="26.1" customHeight="1" x14ac:dyDescent="0.25">
      <c r="A4" s="367" t="s">
        <v>270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82"/>
      <c r="Z4" s="383" t="s">
        <v>271</v>
      </c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82"/>
      <c r="AQ4" s="383" t="s">
        <v>270</v>
      </c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68" s="71" customFormat="1" ht="20.100000000000001" customHeight="1" x14ac:dyDescent="0.25">
      <c r="A5" s="81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81"/>
      <c r="U5" s="81"/>
      <c r="V5" s="81"/>
      <c r="W5" s="81"/>
      <c r="X5" s="81"/>
      <c r="Y5" s="82" t="s">
        <v>127</v>
      </c>
      <c r="Z5" s="83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84" t="s">
        <v>121</v>
      </c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85" t="s">
        <v>121</v>
      </c>
    </row>
    <row r="6" spans="1:68" s="89" customFormat="1" ht="20.100000000000001" customHeight="1" x14ac:dyDescent="0.25">
      <c r="A6" s="358" t="s">
        <v>219</v>
      </c>
      <c r="B6" s="390" t="s">
        <v>149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51" t="s">
        <v>150</v>
      </c>
      <c r="P6" s="361"/>
      <c r="Q6" s="361"/>
      <c r="R6" s="361"/>
      <c r="S6" s="361"/>
      <c r="T6" s="361"/>
      <c r="U6" s="361"/>
      <c r="V6" s="361"/>
      <c r="W6" s="361"/>
      <c r="X6" s="361"/>
      <c r="Y6" s="362"/>
      <c r="Z6" s="366" t="s">
        <v>192</v>
      </c>
      <c r="AA6" s="339" t="s">
        <v>142</v>
      </c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58" t="s">
        <v>192</v>
      </c>
      <c r="AR6" s="339" t="s">
        <v>143</v>
      </c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</row>
    <row r="7" spans="1:68" s="89" customFormat="1" ht="20.100000000000001" customHeight="1" x14ac:dyDescent="0.25">
      <c r="A7" s="359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63"/>
      <c r="P7" s="364"/>
      <c r="Q7" s="364"/>
      <c r="R7" s="364"/>
      <c r="S7" s="364"/>
      <c r="T7" s="364"/>
      <c r="U7" s="364"/>
      <c r="V7" s="364"/>
      <c r="W7" s="364"/>
      <c r="X7" s="364"/>
      <c r="Y7" s="365"/>
      <c r="Z7" s="367"/>
      <c r="AA7" s="351" t="s">
        <v>125</v>
      </c>
      <c r="AB7" s="352"/>
      <c r="AC7" s="339" t="s">
        <v>153</v>
      </c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59"/>
      <c r="AR7" s="351" t="s">
        <v>125</v>
      </c>
      <c r="AS7" s="352"/>
      <c r="AT7" s="339" t="s">
        <v>145</v>
      </c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</row>
    <row r="8" spans="1:68" s="89" customFormat="1" ht="22.5" customHeight="1" x14ac:dyDescent="0.25">
      <c r="A8" s="359"/>
      <c r="B8" s="336" t="s">
        <v>128</v>
      </c>
      <c r="C8" s="336" t="s">
        <v>122</v>
      </c>
      <c r="D8" s="336" t="s">
        <v>129</v>
      </c>
      <c r="E8" s="336" t="s">
        <v>130</v>
      </c>
      <c r="F8" s="336" t="s">
        <v>131</v>
      </c>
      <c r="G8" s="336" t="s">
        <v>132</v>
      </c>
      <c r="H8" s="376" t="s">
        <v>133</v>
      </c>
      <c r="I8" s="391"/>
      <c r="J8" s="376" t="s">
        <v>139</v>
      </c>
      <c r="K8" s="377"/>
      <c r="L8" s="376" t="s">
        <v>123</v>
      </c>
      <c r="M8" s="377"/>
      <c r="N8" s="380"/>
      <c r="O8" s="351" t="s">
        <v>146</v>
      </c>
      <c r="P8" s="361"/>
      <c r="Q8" s="361"/>
      <c r="R8" s="361"/>
      <c r="S8" s="361"/>
      <c r="T8" s="361"/>
      <c r="U8" s="339" t="s">
        <v>107</v>
      </c>
      <c r="V8" s="340"/>
      <c r="W8" s="371"/>
      <c r="X8" s="372"/>
      <c r="Y8" s="373" t="s">
        <v>266</v>
      </c>
      <c r="Z8" s="367"/>
      <c r="AA8" s="353"/>
      <c r="AB8" s="354"/>
      <c r="AC8" s="346" t="s">
        <v>124</v>
      </c>
      <c r="AD8" s="346"/>
      <c r="AE8" s="346"/>
      <c r="AF8" s="346"/>
      <c r="AG8" s="346"/>
      <c r="AH8" s="346"/>
      <c r="AI8" s="350" t="s">
        <v>91</v>
      </c>
      <c r="AJ8" s="350"/>
      <c r="AK8" s="350" t="s">
        <v>93</v>
      </c>
      <c r="AL8" s="350"/>
      <c r="AM8" s="350" t="s">
        <v>136</v>
      </c>
      <c r="AN8" s="350"/>
      <c r="AO8" s="350" t="s">
        <v>135</v>
      </c>
      <c r="AP8" s="374"/>
      <c r="AQ8" s="359"/>
      <c r="AR8" s="353"/>
      <c r="AS8" s="354"/>
      <c r="AT8" s="346" t="s">
        <v>124</v>
      </c>
      <c r="AU8" s="346"/>
      <c r="AV8" s="346"/>
      <c r="AW8" s="346"/>
      <c r="AX8" s="346"/>
      <c r="AY8" s="346"/>
      <c r="AZ8" s="350" t="s">
        <v>91</v>
      </c>
      <c r="BA8" s="350"/>
      <c r="BB8" s="350" t="s">
        <v>134</v>
      </c>
      <c r="BC8" s="350"/>
      <c r="BD8" s="350" t="s">
        <v>92</v>
      </c>
      <c r="BE8" s="350"/>
      <c r="BF8" s="350" t="s">
        <v>135</v>
      </c>
      <c r="BG8" s="350"/>
      <c r="BH8" s="343" t="s">
        <v>94</v>
      </c>
      <c r="BI8" s="343" t="s">
        <v>138</v>
      </c>
      <c r="BJ8" s="347" t="s">
        <v>126</v>
      </c>
    </row>
    <row r="9" spans="1:68" s="89" customFormat="1" ht="22.5" customHeight="1" x14ac:dyDescent="0.25">
      <c r="A9" s="359"/>
      <c r="B9" s="336"/>
      <c r="C9" s="336"/>
      <c r="D9" s="336"/>
      <c r="E9" s="336"/>
      <c r="F9" s="336"/>
      <c r="G9" s="336"/>
      <c r="H9" s="392"/>
      <c r="I9" s="393"/>
      <c r="J9" s="378"/>
      <c r="K9" s="379"/>
      <c r="L9" s="378"/>
      <c r="M9" s="379"/>
      <c r="N9" s="381"/>
      <c r="O9" s="339" t="s">
        <v>59</v>
      </c>
      <c r="P9" s="340"/>
      <c r="Q9" s="370"/>
      <c r="R9" s="339" t="s">
        <v>60</v>
      </c>
      <c r="S9" s="340"/>
      <c r="T9" s="370"/>
      <c r="U9" s="355" t="s">
        <v>62</v>
      </c>
      <c r="V9" s="355" t="s">
        <v>63</v>
      </c>
      <c r="W9" s="355" t="s">
        <v>64</v>
      </c>
      <c r="X9" s="355" t="s">
        <v>65</v>
      </c>
      <c r="Y9" s="357"/>
      <c r="Z9" s="367"/>
      <c r="AA9" s="336" t="s">
        <v>66</v>
      </c>
      <c r="AB9" s="336" t="s">
        <v>69</v>
      </c>
      <c r="AC9" s="346" t="s">
        <v>67</v>
      </c>
      <c r="AD9" s="346"/>
      <c r="AE9" s="346"/>
      <c r="AF9" s="346" t="s">
        <v>68</v>
      </c>
      <c r="AG9" s="346"/>
      <c r="AH9" s="346"/>
      <c r="AI9" s="336" t="s">
        <v>66</v>
      </c>
      <c r="AJ9" s="336" t="s">
        <v>69</v>
      </c>
      <c r="AK9" s="336" t="s">
        <v>66</v>
      </c>
      <c r="AL9" s="336" t="s">
        <v>69</v>
      </c>
      <c r="AM9" s="336" t="s">
        <v>66</v>
      </c>
      <c r="AN9" s="336" t="s">
        <v>69</v>
      </c>
      <c r="AO9" s="336" t="s">
        <v>66</v>
      </c>
      <c r="AP9" s="341" t="s">
        <v>69</v>
      </c>
      <c r="AQ9" s="359"/>
      <c r="AR9" s="336" t="s">
        <v>66</v>
      </c>
      <c r="AS9" s="336" t="s">
        <v>69</v>
      </c>
      <c r="AT9" s="346" t="s">
        <v>67</v>
      </c>
      <c r="AU9" s="346"/>
      <c r="AV9" s="346"/>
      <c r="AW9" s="346" t="s">
        <v>68</v>
      </c>
      <c r="AX9" s="346"/>
      <c r="AY9" s="346"/>
      <c r="AZ9" s="336" t="s">
        <v>66</v>
      </c>
      <c r="BA9" s="336" t="s">
        <v>69</v>
      </c>
      <c r="BB9" s="336" t="s">
        <v>66</v>
      </c>
      <c r="BC9" s="336" t="s">
        <v>69</v>
      </c>
      <c r="BD9" s="336" t="s">
        <v>66</v>
      </c>
      <c r="BE9" s="336" t="s">
        <v>69</v>
      </c>
      <c r="BF9" s="336" t="s">
        <v>66</v>
      </c>
      <c r="BG9" s="336" t="s">
        <v>69</v>
      </c>
      <c r="BH9" s="344"/>
      <c r="BI9" s="344"/>
      <c r="BJ9" s="348" t="s">
        <v>69</v>
      </c>
    </row>
    <row r="10" spans="1:68" s="89" customFormat="1" ht="75" customHeight="1" x14ac:dyDescent="0.25">
      <c r="A10" s="359"/>
      <c r="B10" s="336"/>
      <c r="C10" s="336"/>
      <c r="D10" s="336"/>
      <c r="E10" s="336"/>
      <c r="F10" s="336"/>
      <c r="G10" s="336"/>
      <c r="H10" s="337" t="s">
        <v>72</v>
      </c>
      <c r="I10" s="373" t="s">
        <v>71</v>
      </c>
      <c r="J10" s="337" t="s">
        <v>72</v>
      </c>
      <c r="K10" s="373" t="s">
        <v>71</v>
      </c>
      <c r="L10" s="337" t="s">
        <v>72</v>
      </c>
      <c r="M10" s="373" t="s">
        <v>73</v>
      </c>
      <c r="N10" s="373" t="s">
        <v>85</v>
      </c>
      <c r="O10" s="337" t="s">
        <v>74</v>
      </c>
      <c r="P10" s="337" t="s">
        <v>119</v>
      </c>
      <c r="Q10" s="342" t="s">
        <v>75</v>
      </c>
      <c r="R10" s="337" t="s">
        <v>74</v>
      </c>
      <c r="S10" s="337" t="s">
        <v>119</v>
      </c>
      <c r="T10" s="337" t="s">
        <v>76</v>
      </c>
      <c r="U10" s="356"/>
      <c r="V10" s="356"/>
      <c r="W10" s="356"/>
      <c r="X10" s="356"/>
      <c r="Y10" s="357"/>
      <c r="Z10" s="367"/>
      <c r="AA10" s="336"/>
      <c r="AB10" s="336"/>
      <c r="AC10" s="337" t="s">
        <v>77</v>
      </c>
      <c r="AD10" s="337" t="s">
        <v>79</v>
      </c>
      <c r="AE10" s="337" t="s">
        <v>78</v>
      </c>
      <c r="AF10" s="337" t="s">
        <v>77</v>
      </c>
      <c r="AG10" s="337" t="s">
        <v>79</v>
      </c>
      <c r="AH10" s="337" t="s">
        <v>78</v>
      </c>
      <c r="AI10" s="336"/>
      <c r="AJ10" s="336"/>
      <c r="AK10" s="336"/>
      <c r="AL10" s="336"/>
      <c r="AM10" s="336"/>
      <c r="AN10" s="336"/>
      <c r="AO10" s="336"/>
      <c r="AP10" s="341"/>
      <c r="AQ10" s="359"/>
      <c r="AR10" s="336"/>
      <c r="AS10" s="336"/>
      <c r="AT10" s="337" t="s">
        <v>77</v>
      </c>
      <c r="AU10" s="337" t="s">
        <v>79</v>
      </c>
      <c r="AV10" s="337" t="s">
        <v>78</v>
      </c>
      <c r="AW10" s="337" t="s">
        <v>77</v>
      </c>
      <c r="AX10" s="337" t="s">
        <v>79</v>
      </c>
      <c r="AY10" s="337" t="s">
        <v>78</v>
      </c>
      <c r="AZ10" s="336"/>
      <c r="BA10" s="336"/>
      <c r="BB10" s="336"/>
      <c r="BC10" s="336"/>
      <c r="BD10" s="336"/>
      <c r="BE10" s="336"/>
      <c r="BF10" s="336"/>
      <c r="BG10" s="336"/>
      <c r="BH10" s="344"/>
      <c r="BI10" s="344"/>
      <c r="BJ10" s="348"/>
    </row>
    <row r="11" spans="1:68" s="89" customFormat="1" ht="75" customHeight="1" x14ac:dyDescent="0.25">
      <c r="A11" s="360"/>
      <c r="B11" s="337"/>
      <c r="C11" s="337"/>
      <c r="D11" s="337"/>
      <c r="E11" s="337"/>
      <c r="F11" s="337"/>
      <c r="G11" s="337"/>
      <c r="H11" s="357"/>
      <c r="I11" s="375"/>
      <c r="J11" s="357"/>
      <c r="K11" s="375"/>
      <c r="L11" s="357"/>
      <c r="M11" s="375"/>
      <c r="N11" s="375"/>
      <c r="O11" s="357"/>
      <c r="P11" s="357"/>
      <c r="Q11" s="369"/>
      <c r="R11" s="357"/>
      <c r="S11" s="357"/>
      <c r="T11" s="357"/>
      <c r="U11" s="356"/>
      <c r="V11" s="356"/>
      <c r="W11" s="356"/>
      <c r="X11" s="356"/>
      <c r="Y11" s="357"/>
      <c r="Z11" s="368"/>
      <c r="AA11" s="337"/>
      <c r="AB11" s="337"/>
      <c r="AC11" s="357"/>
      <c r="AD11" s="357"/>
      <c r="AE11" s="357"/>
      <c r="AF11" s="357"/>
      <c r="AG11" s="357"/>
      <c r="AH11" s="357"/>
      <c r="AI11" s="337"/>
      <c r="AJ11" s="337"/>
      <c r="AK11" s="337"/>
      <c r="AL11" s="337"/>
      <c r="AM11" s="337"/>
      <c r="AN11" s="337"/>
      <c r="AO11" s="337"/>
      <c r="AP11" s="342"/>
      <c r="AQ11" s="360"/>
      <c r="AR11" s="336"/>
      <c r="AS11" s="336"/>
      <c r="AT11" s="338"/>
      <c r="AU11" s="338"/>
      <c r="AV11" s="338"/>
      <c r="AW11" s="338"/>
      <c r="AX11" s="338"/>
      <c r="AY11" s="338"/>
      <c r="AZ11" s="336"/>
      <c r="BA11" s="336"/>
      <c r="BB11" s="336"/>
      <c r="BC11" s="336"/>
      <c r="BD11" s="336"/>
      <c r="BE11" s="336"/>
      <c r="BF11" s="336"/>
      <c r="BG11" s="336"/>
      <c r="BH11" s="345"/>
      <c r="BI11" s="345"/>
      <c r="BJ11" s="349"/>
    </row>
    <row r="12" spans="1:68" s="89" customFormat="1" ht="24.95" customHeight="1" x14ac:dyDescent="0.25">
      <c r="A12" s="108" t="s">
        <v>193</v>
      </c>
      <c r="B12" s="124">
        <f t="shared" ref="B12:Y12" si="0">SUM(B13:B34)</f>
        <v>459</v>
      </c>
      <c r="C12" s="122">
        <f t="shared" si="0"/>
        <v>105</v>
      </c>
      <c r="D12" s="122">
        <f t="shared" si="0"/>
        <v>130</v>
      </c>
      <c r="E12" s="122">
        <f t="shared" si="0"/>
        <v>103</v>
      </c>
      <c r="F12" s="122">
        <f t="shared" si="0"/>
        <v>80</v>
      </c>
      <c r="G12" s="122">
        <f t="shared" si="0"/>
        <v>109</v>
      </c>
      <c r="H12" s="122">
        <f t="shared" si="0"/>
        <v>62</v>
      </c>
      <c r="I12" s="122">
        <f t="shared" si="0"/>
        <v>3043</v>
      </c>
      <c r="J12" s="122">
        <f t="shared" si="0"/>
        <v>141</v>
      </c>
      <c r="K12" s="122">
        <f t="shared" si="0"/>
        <v>5917</v>
      </c>
      <c r="L12" s="122">
        <f t="shared" si="0"/>
        <v>45</v>
      </c>
      <c r="M12" s="122">
        <f t="shared" si="0"/>
        <v>4450</v>
      </c>
      <c r="N12" s="122">
        <f t="shared" si="0"/>
        <v>3742</v>
      </c>
      <c r="O12" s="122">
        <f t="shared" si="0"/>
        <v>23404</v>
      </c>
      <c r="P12" s="122">
        <f t="shared" si="0"/>
        <v>8393</v>
      </c>
      <c r="Q12" s="122">
        <f t="shared" si="0"/>
        <v>15011</v>
      </c>
      <c r="R12" s="122">
        <f t="shared" si="0"/>
        <v>20969</v>
      </c>
      <c r="S12" s="122">
        <f t="shared" si="0"/>
        <v>7296</v>
      </c>
      <c r="T12" s="122">
        <f t="shared" si="0"/>
        <v>13673</v>
      </c>
      <c r="U12" s="122">
        <f t="shared" si="0"/>
        <v>1016</v>
      </c>
      <c r="V12" s="122">
        <f t="shared" si="0"/>
        <v>561</v>
      </c>
      <c r="W12" s="122">
        <f t="shared" si="0"/>
        <v>992</v>
      </c>
      <c r="X12" s="122">
        <f t="shared" si="0"/>
        <v>318</v>
      </c>
      <c r="Y12" s="129">
        <f t="shared" si="0"/>
        <v>6340</v>
      </c>
      <c r="Z12" s="98" t="s">
        <v>435</v>
      </c>
      <c r="AA12" s="124">
        <f t="shared" ref="AA12:AP12" si="1">SUM(AA13:AA34)</f>
        <v>8661</v>
      </c>
      <c r="AB12" s="122">
        <f t="shared" si="1"/>
        <v>663</v>
      </c>
      <c r="AC12" s="122">
        <f t="shared" si="1"/>
        <v>1601</v>
      </c>
      <c r="AD12" s="122">
        <f t="shared" si="1"/>
        <v>1366</v>
      </c>
      <c r="AE12" s="122">
        <f t="shared" si="1"/>
        <v>235</v>
      </c>
      <c r="AF12" s="122">
        <f t="shared" si="1"/>
        <v>429</v>
      </c>
      <c r="AG12" s="122">
        <f t="shared" si="1"/>
        <v>416</v>
      </c>
      <c r="AH12" s="122">
        <f t="shared" si="1"/>
        <v>13</v>
      </c>
      <c r="AI12" s="122">
        <f t="shared" si="1"/>
        <v>5146</v>
      </c>
      <c r="AJ12" s="122">
        <f t="shared" si="1"/>
        <v>73</v>
      </c>
      <c r="AK12" s="122">
        <f t="shared" si="1"/>
        <v>521</v>
      </c>
      <c r="AL12" s="122">
        <f t="shared" si="1"/>
        <v>25</v>
      </c>
      <c r="AM12" s="122">
        <f t="shared" si="1"/>
        <v>685</v>
      </c>
      <c r="AN12" s="122">
        <f t="shared" si="1"/>
        <v>116</v>
      </c>
      <c r="AO12" s="122">
        <f t="shared" si="1"/>
        <v>708</v>
      </c>
      <c r="AP12" s="129">
        <f t="shared" si="1"/>
        <v>20</v>
      </c>
      <c r="AQ12" s="98" t="s">
        <v>435</v>
      </c>
      <c r="AR12" s="124">
        <f t="shared" ref="AR12:BJ12" si="2">SUM(AR13:AR34)</f>
        <v>2054</v>
      </c>
      <c r="AS12" s="122">
        <f t="shared" si="2"/>
        <v>678</v>
      </c>
      <c r="AT12" s="122">
        <f t="shared" si="2"/>
        <v>0</v>
      </c>
      <c r="AU12" s="122">
        <f t="shared" si="2"/>
        <v>0</v>
      </c>
      <c r="AV12" s="122">
        <f t="shared" si="2"/>
        <v>0</v>
      </c>
      <c r="AW12" s="122">
        <f t="shared" si="2"/>
        <v>61</v>
      </c>
      <c r="AX12" s="122">
        <f t="shared" si="2"/>
        <v>57</v>
      </c>
      <c r="AY12" s="122">
        <f t="shared" si="2"/>
        <v>4</v>
      </c>
      <c r="AZ12" s="122">
        <f t="shared" si="2"/>
        <v>403</v>
      </c>
      <c r="BA12" s="122">
        <f t="shared" si="2"/>
        <v>157</v>
      </c>
      <c r="BB12" s="122">
        <f t="shared" si="2"/>
        <v>118</v>
      </c>
      <c r="BC12" s="122">
        <f t="shared" si="2"/>
        <v>183</v>
      </c>
      <c r="BD12" s="122">
        <f t="shared" si="2"/>
        <v>19</v>
      </c>
      <c r="BE12" s="122">
        <f t="shared" si="2"/>
        <v>91</v>
      </c>
      <c r="BF12" s="122">
        <f t="shared" si="2"/>
        <v>87</v>
      </c>
      <c r="BG12" s="122">
        <f t="shared" si="2"/>
        <v>186</v>
      </c>
      <c r="BH12" s="122">
        <f t="shared" si="2"/>
        <v>897</v>
      </c>
      <c r="BI12" s="122">
        <f t="shared" si="2"/>
        <v>483</v>
      </c>
      <c r="BJ12" s="122">
        <f t="shared" si="2"/>
        <v>47</v>
      </c>
      <c r="BP12" s="72"/>
    </row>
    <row r="13" spans="1:68" s="89" customFormat="1" ht="24.95" customHeight="1" x14ac:dyDescent="0.25">
      <c r="A13" s="103" t="s">
        <v>436</v>
      </c>
      <c r="B13" s="140">
        <v>60</v>
      </c>
      <c r="C13" s="104">
        <v>8</v>
      </c>
      <c r="D13" s="119">
        <v>16</v>
      </c>
      <c r="E13" s="104">
        <v>9</v>
      </c>
      <c r="F13" s="104">
        <v>4</v>
      </c>
      <c r="G13" s="104">
        <v>8</v>
      </c>
      <c r="H13" s="104">
        <v>5</v>
      </c>
      <c r="I13" s="104">
        <v>188</v>
      </c>
      <c r="J13" s="104">
        <v>20</v>
      </c>
      <c r="K13" s="104">
        <v>718</v>
      </c>
      <c r="L13" s="104">
        <v>8</v>
      </c>
      <c r="M13" s="104">
        <v>483</v>
      </c>
      <c r="N13" s="104">
        <v>483</v>
      </c>
      <c r="O13" s="104">
        <f>P13+Q13</f>
        <v>2696</v>
      </c>
      <c r="P13" s="104">
        <v>772</v>
      </c>
      <c r="Q13" s="104">
        <v>1924</v>
      </c>
      <c r="R13" s="104">
        <f>S13+T13</f>
        <v>2260</v>
      </c>
      <c r="S13" s="104">
        <v>556</v>
      </c>
      <c r="T13" s="104">
        <v>1704</v>
      </c>
      <c r="U13" s="104">
        <v>0</v>
      </c>
      <c r="V13" s="104">
        <v>0</v>
      </c>
      <c r="W13" s="104">
        <v>0</v>
      </c>
      <c r="X13" s="104">
        <v>0</v>
      </c>
      <c r="Y13" s="141">
        <v>678</v>
      </c>
      <c r="Z13" s="150" t="s">
        <v>194</v>
      </c>
      <c r="AA13" s="152">
        <f t="shared" ref="AA13:AA34" si="3">SUM(AC13+AI13+AK13+AM13+AO13)</f>
        <v>818</v>
      </c>
      <c r="AB13" s="151">
        <f t="shared" ref="AB13:AB34" si="4">SUM(AF13+AJ13+AL13+AN13+AP13)</f>
        <v>107</v>
      </c>
      <c r="AC13" s="104">
        <f>AD13+AE13</f>
        <v>178</v>
      </c>
      <c r="AD13" s="104">
        <v>164</v>
      </c>
      <c r="AE13" s="104">
        <v>14</v>
      </c>
      <c r="AF13" s="104">
        <v>64</v>
      </c>
      <c r="AG13" s="104">
        <v>62</v>
      </c>
      <c r="AH13" s="104">
        <v>2</v>
      </c>
      <c r="AI13" s="104">
        <v>442</v>
      </c>
      <c r="AJ13" s="104">
        <v>14</v>
      </c>
      <c r="AK13" s="104">
        <v>55</v>
      </c>
      <c r="AL13" s="104">
        <v>3</v>
      </c>
      <c r="AM13" s="104">
        <v>74</v>
      </c>
      <c r="AN13" s="104">
        <v>24</v>
      </c>
      <c r="AO13" s="104">
        <v>69</v>
      </c>
      <c r="AP13" s="141">
        <v>2</v>
      </c>
      <c r="AQ13" s="150" t="s">
        <v>194</v>
      </c>
      <c r="AR13" s="140">
        <f t="shared" ref="AR13:AR34" si="5">SUM(AT13+AZ13+BB13+BD13+BF13+BH13+BI13+BJ13)</f>
        <v>247</v>
      </c>
      <c r="AS13" s="104">
        <f t="shared" ref="AS13:AS34" si="6">SUM(AW13+BA13+BC13+BE13+BG13)</f>
        <v>117</v>
      </c>
      <c r="AT13" s="104">
        <f>AU13+AV13</f>
        <v>0</v>
      </c>
      <c r="AU13" s="104">
        <v>0</v>
      </c>
      <c r="AV13" s="104">
        <v>0</v>
      </c>
      <c r="AW13" s="104">
        <v>7</v>
      </c>
      <c r="AX13" s="104">
        <v>7</v>
      </c>
      <c r="AY13" s="104">
        <v>0</v>
      </c>
      <c r="AZ13" s="104">
        <v>49</v>
      </c>
      <c r="BA13" s="104">
        <v>30</v>
      </c>
      <c r="BB13" s="104">
        <v>9</v>
      </c>
      <c r="BC13" s="104">
        <v>33</v>
      </c>
      <c r="BD13" s="104">
        <v>0</v>
      </c>
      <c r="BE13" s="104">
        <v>18</v>
      </c>
      <c r="BF13" s="104">
        <v>4</v>
      </c>
      <c r="BG13" s="104">
        <v>29</v>
      </c>
      <c r="BH13" s="104">
        <v>98</v>
      </c>
      <c r="BI13" s="104">
        <v>68</v>
      </c>
      <c r="BJ13" s="104">
        <v>19</v>
      </c>
    </row>
    <row r="14" spans="1:68" s="89" customFormat="1" ht="24.95" customHeight="1" x14ac:dyDescent="0.25">
      <c r="A14" s="103" t="s">
        <v>442</v>
      </c>
      <c r="B14" s="140">
        <v>72</v>
      </c>
      <c r="C14" s="104">
        <v>10</v>
      </c>
      <c r="D14" s="119">
        <v>11</v>
      </c>
      <c r="E14" s="104">
        <v>9</v>
      </c>
      <c r="F14" s="104">
        <v>2</v>
      </c>
      <c r="G14" s="104">
        <v>7</v>
      </c>
      <c r="H14" s="104">
        <v>6</v>
      </c>
      <c r="I14" s="104">
        <v>368</v>
      </c>
      <c r="J14" s="104">
        <v>44</v>
      </c>
      <c r="K14" s="104">
        <v>1273</v>
      </c>
      <c r="L14" s="104">
        <v>0</v>
      </c>
      <c r="M14" s="104">
        <v>0</v>
      </c>
      <c r="N14" s="104">
        <v>0</v>
      </c>
      <c r="O14" s="104">
        <f>P14+Q14</f>
        <v>1749</v>
      </c>
      <c r="P14" s="104">
        <v>1254</v>
      </c>
      <c r="Q14" s="104">
        <v>495</v>
      </c>
      <c r="R14" s="104">
        <f>S14+T14</f>
        <v>1605</v>
      </c>
      <c r="S14" s="104">
        <v>1152</v>
      </c>
      <c r="T14" s="104">
        <v>453</v>
      </c>
      <c r="U14" s="104">
        <v>0</v>
      </c>
      <c r="V14" s="104">
        <v>0</v>
      </c>
      <c r="W14" s="104">
        <v>0</v>
      </c>
      <c r="X14" s="104">
        <v>0</v>
      </c>
      <c r="Y14" s="141">
        <v>1229</v>
      </c>
      <c r="Z14" s="150" t="s">
        <v>442</v>
      </c>
      <c r="AA14" s="152">
        <f t="shared" si="3"/>
        <v>1294</v>
      </c>
      <c r="AB14" s="151">
        <f t="shared" si="4"/>
        <v>183</v>
      </c>
      <c r="AC14" s="104">
        <f t="shared" ref="AC14:AC34" si="7">AD14+AE14</f>
        <v>334</v>
      </c>
      <c r="AD14" s="104">
        <v>253</v>
      </c>
      <c r="AE14" s="104">
        <v>81</v>
      </c>
      <c r="AF14" s="104">
        <f t="shared" ref="AF14:AF34" si="8">AG14+AH14</f>
        <v>115</v>
      </c>
      <c r="AG14" s="104">
        <v>115</v>
      </c>
      <c r="AH14" s="104">
        <v>0</v>
      </c>
      <c r="AI14" s="104">
        <v>675</v>
      </c>
      <c r="AJ14" s="104">
        <v>12</v>
      </c>
      <c r="AK14" s="104">
        <v>76</v>
      </c>
      <c r="AL14" s="104">
        <v>5</v>
      </c>
      <c r="AM14" s="104">
        <v>116</v>
      </c>
      <c r="AN14" s="104">
        <v>49</v>
      </c>
      <c r="AO14" s="104">
        <v>93</v>
      </c>
      <c r="AP14" s="141">
        <v>2</v>
      </c>
      <c r="AQ14" s="150" t="s">
        <v>380</v>
      </c>
      <c r="AR14" s="140">
        <f t="shared" si="5"/>
        <v>251</v>
      </c>
      <c r="AS14" s="104">
        <f t="shared" si="6"/>
        <v>111</v>
      </c>
      <c r="AT14" s="104">
        <f t="shared" ref="AT14:AT34" si="9">AU14+AV14</f>
        <v>0</v>
      </c>
      <c r="AU14" s="104">
        <v>0</v>
      </c>
      <c r="AV14" s="104">
        <v>0</v>
      </c>
      <c r="AW14" s="104">
        <f t="shared" ref="AW14:AW34" si="10">AX14+AY14</f>
        <v>0</v>
      </c>
      <c r="AX14" s="104">
        <v>0</v>
      </c>
      <c r="AY14" s="104">
        <v>0</v>
      </c>
      <c r="AZ14" s="104">
        <v>33</v>
      </c>
      <c r="BA14" s="104">
        <v>31</v>
      </c>
      <c r="BB14" s="104">
        <v>26</v>
      </c>
      <c r="BC14" s="104">
        <v>39</v>
      </c>
      <c r="BD14" s="104">
        <v>3</v>
      </c>
      <c r="BE14" s="104">
        <v>6</v>
      </c>
      <c r="BF14" s="104">
        <v>8</v>
      </c>
      <c r="BG14" s="104">
        <v>35</v>
      </c>
      <c r="BH14" s="104">
        <v>179</v>
      </c>
      <c r="BI14" s="104">
        <v>0</v>
      </c>
      <c r="BJ14" s="104">
        <v>2</v>
      </c>
    </row>
    <row r="15" spans="1:68" s="89" customFormat="1" ht="24.95" customHeight="1" x14ac:dyDescent="0.25">
      <c r="A15" s="103" t="s">
        <v>196</v>
      </c>
      <c r="B15" s="140">
        <v>25</v>
      </c>
      <c r="C15" s="104">
        <v>4</v>
      </c>
      <c r="D15" s="119">
        <v>7</v>
      </c>
      <c r="E15" s="104">
        <v>5</v>
      </c>
      <c r="F15" s="104">
        <v>3</v>
      </c>
      <c r="G15" s="104">
        <v>5</v>
      </c>
      <c r="H15" s="104">
        <v>3</v>
      </c>
      <c r="I15" s="104">
        <v>120</v>
      </c>
      <c r="J15" s="104">
        <v>18</v>
      </c>
      <c r="K15" s="104">
        <v>691</v>
      </c>
      <c r="L15" s="104">
        <v>5</v>
      </c>
      <c r="M15" s="104">
        <v>440</v>
      </c>
      <c r="N15" s="104">
        <v>440</v>
      </c>
      <c r="O15" s="104">
        <f t="shared" ref="O15:O34" si="11">P15+Q15</f>
        <v>1854</v>
      </c>
      <c r="P15" s="104">
        <v>611</v>
      </c>
      <c r="Q15" s="104">
        <v>1243</v>
      </c>
      <c r="R15" s="104">
        <f t="shared" ref="R15:R34" si="12">S15+T15</f>
        <v>1572</v>
      </c>
      <c r="S15" s="104">
        <v>551</v>
      </c>
      <c r="T15" s="104">
        <v>1021</v>
      </c>
      <c r="U15" s="104">
        <v>0</v>
      </c>
      <c r="V15" s="104">
        <v>0</v>
      </c>
      <c r="W15" s="104">
        <v>0</v>
      </c>
      <c r="X15" s="104">
        <v>0</v>
      </c>
      <c r="Y15" s="141">
        <v>475</v>
      </c>
      <c r="Z15" s="150" t="s">
        <v>381</v>
      </c>
      <c r="AA15" s="152">
        <f t="shared" si="3"/>
        <v>655</v>
      </c>
      <c r="AB15" s="151">
        <f t="shared" si="4"/>
        <v>45</v>
      </c>
      <c r="AC15" s="104">
        <f t="shared" si="7"/>
        <v>137</v>
      </c>
      <c r="AD15" s="104">
        <v>120</v>
      </c>
      <c r="AE15" s="104">
        <v>17</v>
      </c>
      <c r="AF15" s="104">
        <f t="shared" si="8"/>
        <v>30</v>
      </c>
      <c r="AG15" s="104">
        <v>28</v>
      </c>
      <c r="AH15" s="104">
        <v>2</v>
      </c>
      <c r="AI15" s="104">
        <v>381</v>
      </c>
      <c r="AJ15" s="104">
        <v>2</v>
      </c>
      <c r="AK15" s="104">
        <v>38</v>
      </c>
      <c r="AL15" s="104">
        <v>1</v>
      </c>
      <c r="AM15" s="104">
        <v>48</v>
      </c>
      <c r="AN15" s="104">
        <v>12</v>
      </c>
      <c r="AO15" s="104">
        <v>51</v>
      </c>
      <c r="AP15" s="141">
        <v>0</v>
      </c>
      <c r="AQ15" s="150" t="s">
        <v>196</v>
      </c>
      <c r="AR15" s="140">
        <f t="shared" si="5"/>
        <v>198</v>
      </c>
      <c r="AS15" s="104">
        <f t="shared" si="6"/>
        <v>69</v>
      </c>
      <c r="AT15" s="104">
        <f t="shared" si="9"/>
        <v>0</v>
      </c>
      <c r="AU15" s="104">
        <v>0</v>
      </c>
      <c r="AV15" s="104">
        <v>0</v>
      </c>
      <c r="AW15" s="104">
        <f t="shared" si="10"/>
        <v>4</v>
      </c>
      <c r="AX15" s="104">
        <v>4</v>
      </c>
      <c r="AY15" s="104">
        <v>0</v>
      </c>
      <c r="AZ15" s="104">
        <v>41</v>
      </c>
      <c r="BA15" s="104">
        <v>20</v>
      </c>
      <c r="BB15" s="104">
        <v>11</v>
      </c>
      <c r="BC15" s="104">
        <v>25</v>
      </c>
      <c r="BD15" s="104">
        <v>3</v>
      </c>
      <c r="BE15" s="104">
        <v>6</v>
      </c>
      <c r="BF15" s="104">
        <v>7</v>
      </c>
      <c r="BG15" s="104">
        <v>14</v>
      </c>
      <c r="BH15" s="104">
        <v>88</v>
      </c>
      <c r="BI15" s="104">
        <v>46</v>
      </c>
      <c r="BJ15" s="104">
        <v>2</v>
      </c>
    </row>
    <row r="16" spans="1:68" s="89" customFormat="1" ht="24.95" customHeight="1" x14ac:dyDescent="0.25">
      <c r="A16" s="103" t="s">
        <v>197</v>
      </c>
      <c r="B16" s="140">
        <v>50</v>
      </c>
      <c r="C16" s="104">
        <v>15</v>
      </c>
      <c r="D16" s="119">
        <v>19</v>
      </c>
      <c r="E16" s="104">
        <v>14</v>
      </c>
      <c r="F16" s="104">
        <v>14</v>
      </c>
      <c r="G16" s="104">
        <v>17</v>
      </c>
      <c r="H16" s="104">
        <v>8</v>
      </c>
      <c r="I16" s="104">
        <v>455</v>
      </c>
      <c r="J16" s="104">
        <v>4</v>
      </c>
      <c r="K16" s="104">
        <v>313</v>
      </c>
      <c r="L16" s="104">
        <v>6</v>
      </c>
      <c r="M16" s="104">
        <v>527</v>
      </c>
      <c r="N16" s="104">
        <v>231</v>
      </c>
      <c r="O16" s="104">
        <f t="shared" si="11"/>
        <v>2807</v>
      </c>
      <c r="P16" s="104">
        <v>990</v>
      </c>
      <c r="Q16" s="104">
        <v>1817</v>
      </c>
      <c r="R16" s="104">
        <f t="shared" si="12"/>
        <v>2434</v>
      </c>
      <c r="S16" s="104">
        <v>844</v>
      </c>
      <c r="T16" s="104">
        <v>1590</v>
      </c>
      <c r="U16" s="104">
        <v>0</v>
      </c>
      <c r="V16" s="104">
        <v>0</v>
      </c>
      <c r="W16" s="104">
        <v>0</v>
      </c>
      <c r="X16" s="104">
        <v>0</v>
      </c>
      <c r="Y16" s="141">
        <v>480</v>
      </c>
      <c r="Z16" s="150" t="s">
        <v>197</v>
      </c>
      <c r="AA16" s="152">
        <f t="shared" si="3"/>
        <v>907</v>
      </c>
      <c r="AB16" s="151">
        <f t="shared" si="4"/>
        <v>39</v>
      </c>
      <c r="AC16" s="104">
        <f t="shared" si="7"/>
        <v>162</v>
      </c>
      <c r="AD16" s="104">
        <v>143</v>
      </c>
      <c r="AE16" s="104">
        <v>19</v>
      </c>
      <c r="AF16" s="104">
        <v>23</v>
      </c>
      <c r="AG16" s="104">
        <v>21</v>
      </c>
      <c r="AH16" s="104">
        <v>2</v>
      </c>
      <c r="AI16" s="104">
        <v>550</v>
      </c>
      <c r="AJ16" s="104">
        <v>6</v>
      </c>
      <c r="AK16" s="104">
        <v>54</v>
      </c>
      <c r="AL16" s="104">
        <v>0</v>
      </c>
      <c r="AM16" s="104">
        <v>61</v>
      </c>
      <c r="AN16" s="104">
        <v>8</v>
      </c>
      <c r="AO16" s="104">
        <v>80</v>
      </c>
      <c r="AP16" s="141">
        <v>2</v>
      </c>
      <c r="AQ16" s="150" t="s">
        <v>438</v>
      </c>
      <c r="AR16" s="140">
        <f t="shared" si="5"/>
        <v>153</v>
      </c>
      <c r="AS16" s="104">
        <f t="shared" si="6"/>
        <v>41</v>
      </c>
      <c r="AT16" s="104">
        <f t="shared" si="9"/>
        <v>0</v>
      </c>
      <c r="AU16" s="104"/>
      <c r="AV16" s="104">
        <v>0</v>
      </c>
      <c r="AW16" s="104">
        <f t="shared" si="10"/>
        <v>4</v>
      </c>
      <c r="AX16" s="104">
        <v>3</v>
      </c>
      <c r="AY16" s="104">
        <v>1</v>
      </c>
      <c r="AZ16" s="104">
        <v>28</v>
      </c>
      <c r="BA16" s="104">
        <v>5</v>
      </c>
      <c r="BB16" s="104">
        <v>8</v>
      </c>
      <c r="BC16" s="104">
        <v>6</v>
      </c>
      <c r="BD16" s="104">
        <v>2</v>
      </c>
      <c r="BE16" s="104">
        <v>11</v>
      </c>
      <c r="BF16" s="104">
        <v>12</v>
      </c>
      <c r="BG16" s="104">
        <v>15</v>
      </c>
      <c r="BH16" s="104">
        <v>64</v>
      </c>
      <c r="BI16" s="104">
        <v>36</v>
      </c>
      <c r="BJ16" s="104">
        <v>3</v>
      </c>
    </row>
    <row r="17" spans="1:62" s="89" customFormat="1" ht="24.95" customHeight="1" x14ac:dyDescent="0.25">
      <c r="A17" s="103" t="s">
        <v>198</v>
      </c>
      <c r="B17" s="140">
        <v>48</v>
      </c>
      <c r="C17" s="104">
        <v>7</v>
      </c>
      <c r="D17" s="119">
        <v>9</v>
      </c>
      <c r="E17" s="104">
        <v>7</v>
      </c>
      <c r="F17" s="104">
        <v>7</v>
      </c>
      <c r="G17" s="104">
        <v>10</v>
      </c>
      <c r="H17" s="104">
        <v>3</v>
      </c>
      <c r="I17" s="104">
        <v>160</v>
      </c>
      <c r="J17" s="104">
        <v>10</v>
      </c>
      <c r="K17" s="104">
        <v>292</v>
      </c>
      <c r="L17" s="104">
        <v>4</v>
      </c>
      <c r="M17" s="104">
        <v>211</v>
      </c>
      <c r="N17" s="104">
        <v>211</v>
      </c>
      <c r="O17" s="104">
        <f t="shared" si="11"/>
        <v>1492</v>
      </c>
      <c r="P17" s="104">
        <v>456</v>
      </c>
      <c r="Q17" s="104">
        <v>1036</v>
      </c>
      <c r="R17" s="104">
        <f t="shared" si="12"/>
        <v>1210</v>
      </c>
      <c r="S17" s="104">
        <v>402</v>
      </c>
      <c r="T17" s="104">
        <v>808</v>
      </c>
      <c r="U17" s="104">
        <v>0</v>
      </c>
      <c r="V17" s="104">
        <v>0</v>
      </c>
      <c r="W17" s="104">
        <v>0</v>
      </c>
      <c r="X17" s="104">
        <v>0</v>
      </c>
      <c r="Y17" s="141">
        <v>586</v>
      </c>
      <c r="Z17" s="150" t="s">
        <v>449</v>
      </c>
      <c r="AA17" s="152">
        <f t="shared" si="3"/>
        <v>651</v>
      </c>
      <c r="AB17" s="151">
        <f t="shared" si="4"/>
        <v>49</v>
      </c>
      <c r="AC17" s="104">
        <f t="shared" si="7"/>
        <v>133</v>
      </c>
      <c r="AD17" s="104">
        <v>109</v>
      </c>
      <c r="AE17" s="104">
        <v>24</v>
      </c>
      <c r="AF17" s="104">
        <f t="shared" si="8"/>
        <v>34</v>
      </c>
      <c r="AG17" s="104">
        <v>30</v>
      </c>
      <c r="AH17" s="104">
        <v>4</v>
      </c>
      <c r="AI17" s="104">
        <v>394</v>
      </c>
      <c r="AJ17" s="104">
        <v>5</v>
      </c>
      <c r="AK17" s="104">
        <v>33</v>
      </c>
      <c r="AL17" s="104">
        <v>1</v>
      </c>
      <c r="AM17" s="104">
        <v>50</v>
      </c>
      <c r="AN17" s="104">
        <v>4</v>
      </c>
      <c r="AO17" s="104">
        <v>41</v>
      </c>
      <c r="AP17" s="141">
        <v>5</v>
      </c>
      <c r="AQ17" s="150" t="s">
        <v>198</v>
      </c>
      <c r="AR17" s="140">
        <f t="shared" si="5"/>
        <v>112</v>
      </c>
      <c r="AS17" s="104">
        <f t="shared" si="6"/>
        <v>46</v>
      </c>
      <c r="AT17" s="104">
        <f t="shared" si="9"/>
        <v>0</v>
      </c>
      <c r="AU17" s="104">
        <v>0</v>
      </c>
      <c r="AV17" s="104">
        <v>0</v>
      </c>
      <c r="AW17" s="104">
        <f t="shared" si="10"/>
        <v>4</v>
      </c>
      <c r="AX17" s="104">
        <v>4</v>
      </c>
      <c r="AY17" s="104">
        <v>0</v>
      </c>
      <c r="AZ17" s="104">
        <v>24</v>
      </c>
      <c r="BA17" s="104">
        <v>11</v>
      </c>
      <c r="BB17" s="104">
        <v>10</v>
      </c>
      <c r="BC17" s="104">
        <v>11</v>
      </c>
      <c r="BD17" s="104">
        <v>0</v>
      </c>
      <c r="BE17" s="104">
        <v>8</v>
      </c>
      <c r="BF17" s="104">
        <v>2</v>
      </c>
      <c r="BG17" s="104">
        <v>12</v>
      </c>
      <c r="BH17" s="104">
        <v>46</v>
      </c>
      <c r="BI17" s="104">
        <v>29</v>
      </c>
      <c r="BJ17" s="104">
        <v>1</v>
      </c>
    </row>
    <row r="18" spans="1:62" s="89" customFormat="1" ht="24.95" customHeight="1" x14ac:dyDescent="0.25">
      <c r="A18" s="103" t="s">
        <v>199</v>
      </c>
      <c r="B18" s="140">
        <v>70</v>
      </c>
      <c r="C18" s="104">
        <v>11</v>
      </c>
      <c r="D18" s="119">
        <v>13</v>
      </c>
      <c r="E18" s="104">
        <v>11</v>
      </c>
      <c r="F18" s="104">
        <v>9</v>
      </c>
      <c r="G18" s="104">
        <v>11</v>
      </c>
      <c r="H18" s="104">
        <v>15</v>
      </c>
      <c r="I18" s="104">
        <v>728</v>
      </c>
      <c r="J18" s="104">
        <v>8</v>
      </c>
      <c r="K18" s="104">
        <v>365</v>
      </c>
      <c r="L18" s="104">
        <v>4</v>
      </c>
      <c r="M18" s="104">
        <v>616</v>
      </c>
      <c r="N18" s="104">
        <v>616</v>
      </c>
      <c r="O18" s="104">
        <f t="shared" si="11"/>
        <v>2054</v>
      </c>
      <c r="P18" s="104">
        <v>1125</v>
      </c>
      <c r="Q18" s="104">
        <v>929</v>
      </c>
      <c r="R18" s="104">
        <f t="shared" si="12"/>
        <v>2014</v>
      </c>
      <c r="S18" s="104">
        <v>1085</v>
      </c>
      <c r="T18" s="104">
        <v>929</v>
      </c>
      <c r="U18" s="104">
        <v>0</v>
      </c>
      <c r="V18" s="104">
        <v>0</v>
      </c>
      <c r="W18" s="104">
        <v>0</v>
      </c>
      <c r="X18" s="104">
        <v>0</v>
      </c>
      <c r="Y18" s="141">
        <v>549</v>
      </c>
      <c r="Z18" s="150" t="s">
        <v>199</v>
      </c>
      <c r="AA18" s="152">
        <f t="shared" si="3"/>
        <v>1126</v>
      </c>
      <c r="AB18" s="151">
        <f t="shared" si="4"/>
        <v>69</v>
      </c>
      <c r="AC18" s="104">
        <f t="shared" si="7"/>
        <v>241</v>
      </c>
      <c r="AD18" s="104">
        <v>204</v>
      </c>
      <c r="AE18" s="104">
        <v>37</v>
      </c>
      <c r="AF18" s="104">
        <v>37</v>
      </c>
      <c r="AG18" s="104">
        <v>36</v>
      </c>
      <c r="AH18" s="104">
        <v>1</v>
      </c>
      <c r="AI18" s="104">
        <v>673</v>
      </c>
      <c r="AJ18" s="104">
        <v>18</v>
      </c>
      <c r="AK18" s="104">
        <v>61</v>
      </c>
      <c r="AL18" s="104">
        <v>5</v>
      </c>
      <c r="AM18" s="104">
        <v>75</v>
      </c>
      <c r="AN18" s="104">
        <v>5</v>
      </c>
      <c r="AO18" s="104">
        <v>76</v>
      </c>
      <c r="AP18" s="141">
        <v>4</v>
      </c>
      <c r="AQ18" s="150" t="s">
        <v>199</v>
      </c>
      <c r="AR18" s="140">
        <f t="shared" si="5"/>
        <v>269</v>
      </c>
      <c r="AS18" s="104">
        <f t="shared" si="6"/>
        <v>77</v>
      </c>
      <c r="AT18" s="104">
        <f t="shared" si="9"/>
        <v>0</v>
      </c>
      <c r="AU18" s="104">
        <v>0</v>
      </c>
      <c r="AV18" s="104">
        <v>0</v>
      </c>
      <c r="AW18" s="104">
        <f t="shared" si="10"/>
        <v>8</v>
      </c>
      <c r="AX18" s="104">
        <v>7</v>
      </c>
      <c r="AY18" s="104">
        <v>1</v>
      </c>
      <c r="AZ18" s="104">
        <v>58</v>
      </c>
      <c r="BA18" s="104">
        <v>23</v>
      </c>
      <c r="BB18" s="104">
        <v>14</v>
      </c>
      <c r="BC18" s="104">
        <v>17</v>
      </c>
      <c r="BD18" s="104">
        <v>1</v>
      </c>
      <c r="BE18" s="104">
        <v>8</v>
      </c>
      <c r="BF18" s="104">
        <v>14</v>
      </c>
      <c r="BG18" s="104">
        <v>21</v>
      </c>
      <c r="BH18" s="104">
        <v>96</v>
      </c>
      <c r="BI18" s="104">
        <v>82</v>
      </c>
      <c r="BJ18" s="104">
        <v>4</v>
      </c>
    </row>
    <row r="19" spans="1:62" s="89" customFormat="1" ht="24.95" customHeight="1" x14ac:dyDescent="0.25">
      <c r="A19" s="103" t="s">
        <v>200</v>
      </c>
      <c r="B19" s="140">
        <v>7</v>
      </c>
      <c r="C19" s="104">
        <v>5</v>
      </c>
      <c r="D19" s="119">
        <v>4</v>
      </c>
      <c r="E19" s="104">
        <v>4</v>
      </c>
      <c r="F19" s="104">
        <v>3</v>
      </c>
      <c r="G19" s="104">
        <v>7</v>
      </c>
      <c r="H19" s="104">
        <v>5</v>
      </c>
      <c r="I19" s="104">
        <v>201</v>
      </c>
      <c r="J19" s="104">
        <v>5</v>
      </c>
      <c r="K19" s="104">
        <v>177</v>
      </c>
      <c r="L19" s="104">
        <v>2</v>
      </c>
      <c r="M19" s="104">
        <v>198</v>
      </c>
      <c r="N19" s="104">
        <v>198</v>
      </c>
      <c r="O19" s="104">
        <f t="shared" si="11"/>
        <v>726</v>
      </c>
      <c r="P19" s="104">
        <v>160</v>
      </c>
      <c r="Q19" s="104">
        <v>566</v>
      </c>
      <c r="R19" s="104">
        <f t="shared" si="12"/>
        <v>726</v>
      </c>
      <c r="S19" s="104">
        <v>160</v>
      </c>
      <c r="T19" s="104">
        <v>566</v>
      </c>
      <c r="U19" s="104">
        <v>0</v>
      </c>
      <c r="V19" s="104">
        <v>0</v>
      </c>
      <c r="W19" s="104">
        <v>0</v>
      </c>
      <c r="X19" s="104">
        <v>0</v>
      </c>
      <c r="Y19" s="141">
        <v>163</v>
      </c>
      <c r="Z19" s="150" t="s">
        <v>200</v>
      </c>
      <c r="AA19" s="152">
        <f t="shared" si="3"/>
        <v>204</v>
      </c>
      <c r="AB19" s="151">
        <f t="shared" si="4"/>
        <v>6</v>
      </c>
      <c r="AC19" s="104">
        <f t="shared" si="7"/>
        <v>23</v>
      </c>
      <c r="AD19" s="104">
        <v>21</v>
      </c>
      <c r="AE19" s="104">
        <v>2</v>
      </c>
      <c r="AF19" s="104">
        <f t="shared" si="8"/>
        <v>5</v>
      </c>
      <c r="AG19" s="104">
        <v>5</v>
      </c>
      <c r="AH19" s="104">
        <v>0</v>
      </c>
      <c r="AI19" s="104">
        <v>122</v>
      </c>
      <c r="AJ19" s="104">
        <v>1</v>
      </c>
      <c r="AK19" s="104">
        <v>12</v>
      </c>
      <c r="AL19" s="104">
        <v>0</v>
      </c>
      <c r="AM19" s="104">
        <v>23</v>
      </c>
      <c r="AN19" s="104">
        <v>0</v>
      </c>
      <c r="AO19" s="104">
        <v>24</v>
      </c>
      <c r="AP19" s="141">
        <v>0</v>
      </c>
      <c r="AQ19" s="150" t="s">
        <v>200</v>
      </c>
      <c r="AR19" s="140">
        <f t="shared" si="5"/>
        <v>84</v>
      </c>
      <c r="AS19" s="104">
        <f t="shared" si="6"/>
        <v>40</v>
      </c>
      <c r="AT19" s="104">
        <f t="shared" si="9"/>
        <v>0</v>
      </c>
      <c r="AU19" s="104">
        <v>0</v>
      </c>
      <c r="AV19" s="104">
        <v>0</v>
      </c>
      <c r="AW19" s="104">
        <f t="shared" si="10"/>
        <v>5</v>
      </c>
      <c r="AX19" s="104">
        <v>3</v>
      </c>
      <c r="AY19" s="104">
        <v>2</v>
      </c>
      <c r="AZ19" s="104">
        <v>17</v>
      </c>
      <c r="BA19" s="104">
        <v>11</v>
      </c>
      <c r="BB19" s="104">
        <v>2</v>
      </c>
      <c r="BC19" s="104">
        <v>10</v>
      </c>
      <c r="BD19" s="104">
        <v>0</v>
      </c>
      <c r="BE19" s="104">
        <v>4</v>
      </c>
      <c r="BF19" s="104">
        <v>4</v>
      </c>
      <c r="BG19" s="104">
        <v>10</v>
      </c>
      <c r="BH19" s="104">
        <v>35</v>
      </c>
      <c r="BI19" s="104">
        <v>26</v>
      </c>
      <c r="BJ19" s="104">
        <v>0</v>
      </c>
    </row>
    <row r="20" spans="1:62" s="89" customFormat="1" ht="24.95" customHeight="1" x14ac:dyDescent="0.25">
      <c r="A20" s="103" t="s">
        <v>201</v>
      </c>
      <c r="B20" s="140">
        <v>10</v>
      </c>
      <c r="C20" s="104">
        <v>3</v>
      </c>
      <c r="D20" s="119">
        <v>4</v>
      </c>
      <c r="E20" s="104">
        <v>4</v>
      </c>
      <c r="F20" s="104">
        <v>2</v>
      </c>
      <c r="G20" s="104">
        <v>3</v>
      </c>
      <c r="H20" s="104">
        <v>0</v>
      </c>
      <c r="I20" s="104">
        <v>0</v>
      </c>
      <c r="J20" s="104">
        <v>3</v>
      </c>
      <c r="K20" s="104">
        <v>103</v>
      </c>
      <c r="L20" s="104">
        <v>0</v>
      </c>
      <c r="M20" s="104">
        <v>0</v>
      </c>
      <c r="N20" s="104">
        <v>0</v>
      </c>
      <c r="O20" s="104">
        <f t="shared" si="11"/>
        <v>795</v>
      </c>
      <c r="P20" s="104">
        <v>225</v>
      </c>
      <c r="Q20" s="104">
        <v>570</v>
      </c>
      <c r="R20" s="104">
        <f t="shared" si="12"/>
        <v>748</v>
      </c>
      <c r="S20" s="104">
        <v>178</v>
      </c>
      <c r="T20" s="104">
        <v>570</v>
      </c>
      <c r="U20" s="104">
        <v>0</v>
      </c>
      <c r="V20" s="104">
        <v>0</v>
      </c>
      <c r="W20" s="104">
        <v>0</v>
      </c>
      <c r="X20" s="104">
        <v>0</v>
      </c>
      <c r="Y20" s="141">
        <v>30</v>
      </c>
      <c r="Z20" s="150" t="s">
        <v>201</v>
      </c>
      <c r="AA20" s="152">
        <f t="shared" si="3"/>
        <v>199</v>
      </c>
      <c r="AB20" s="151">
        <f t="shared" si="4"/>
        <v>8</v>
      </c>
      <c r="AC20" s="104">
        <f t="shared" si="7"/>
        <v>23</v>
      </c>
      <c r="AD20" s="104">
        <v>23</v>
      </c>
      <c r="AE20" s="104">
        <v>0</v>
      </c>
      <c r="AF20" s="104">
        <f t="shared" si="8"/>
        <v>5</v>
      </c>
      <c r="AG20" s="104">
        <v>5</v>
      </c>
      <c r="AH20" s="104">
        <v>0</v>
      </c>
      <c r="AI20" s="104">
        <v>117</v>
      </c>
      <c r="AJ20" s="104">
        <v>0</v>
      </c>
      <c r="AK20" s="104">
        <v>12</v>
      </c>
      <c r="AL20" s="104">
        <v>0</v>
      </c>
      <c r="AM20" s="104">
        <v>28</v>
      </c>
      <c r="AN20" s="104">
        <v>3</v>
      </c>
      <c r="AO20" s="104">
        <v>19</v>
      </c>
      <c r="AP20" s="141">
        <v>0</v>
      </c>
      <c r="AQ20" s="150" t="s">
        <v>201</v>
      </c>
      <c r="AR20" s="140">
        <f t="shared" si="5"/>
        <v>12</v>
      </c>
      <c r="AS20" s="104">
        <f t="shared" si="6"/>
        <v>8</v>
      </c>
      <c r="AT20" s="104">
        <f t="shared" si="9"/>
        <v>0</v>
      </c>
      <c r="AU20" s="104">
        <v>0</v>
      </c>
      <c r="AV20" s="104">
        <v>0</v>
      </c>
      <c r="AW20" s="104">
        <f t="shared" si="10"/>
        <v>0</v>
      </c>
      <c r="AX20" s="104">
        <v>0</v>
      </c>
      <c r="AY20" s="104">
        <v>0</v>
      </c>
      <c r="AZ20" s="104">
        <v>0</v>
      </c>
      <c r="BA20" s="104">
        <v>1</v>
      </c>
      <c r="BB20" s="104">
        <v>0</v>
      </c>
      <c r="BC20" s="104">
        <v>3</v>
      </c>
      <c r="BD20" s="104">
        <v>0</v>
      </c>
      <c r="BE20" s="104">
        <v>1</v>
      </c>
      <c r="BF20" s="104">
        <v>0</v>
      </c>
      <c r="BG20" s="104">
        <v>3</v>
      </c>
      <c r="BH20" s="104">
        <v>12</v>
      </c>
      <c r="BI20" s="104">
        <v>0</v>
      </c>
      <c r="BJ20" s="104">
        <v>0</v>
      </c>
    </row>
    <row r="21" spans="1:62" s="89" customFormat="1" ht="24.95" customHeight="1" x14ac:dyDescent="0.25">
      <c r="A21" s="103" t="s">
        <v>202</v>
      </c>
      <c r="B21" s="140">
        <v>17</v>
      </c>
      <c r="C21" s="104">
        <v>3</v>
      </c>
      <c r="D21" s="119">
        <v>3</v>
      </c>
      <c r="E21" s="104">
        <v>3</v>
      </c>
      <c r="F21" s="104">
        <v>3</v>
      </c>
      <c r="G21" s="104">
        <v>3</v>
      </c>
      <c r="H21" s="104">
        <v>5</v>
      </c>
      <c r="I21" s="104">
        <v>248</v>
      </c>
      <c r="J21" s="104">
        <v>5</v>
      </c>
      <c r="K21" s="104">
        <v>194</v>
      </c>
      <c r="L21" s="104">
        <v>1</v>
      </c>
      <c r="M21" s="104">
        <v>90</v>
      </c>
      <c r="N21" s="104">
        <v>90</v>
      </c>
      <c r="O21" s="104">
        <f t="shared" si="11"/>
        <v>905</v>
      </c>
      <c r="P21" s="104">
        <v>302</v>
      </c>
      <c r="Q21" s="104">
        <v>603</v>
      </c>
      <c r="R21" s="104">
        <f t="shared" si="12"/>
        <v>706</v>
      </c>
      <c r="S21" s="104">
        <v>246</v>
      </c>
      <c r="T21" s="104">
        <v>460</v>
      </c>
      <c r="U21" s="104">
        <v>0</v>
      </c>
      <c r="V21" s="104">
        <v>0</v>
      </c>
      <c r="W21" s="104">
        <v>0</v>
      </c>
      <c r="X21" s="104">
        <v>0</v>
      </c>
      <c r="Y21" s="141">
        <v>160</v>
      </c>
      <c r="Z21" s="150" t="s">
        <v>202</v>
      </c>
      <c r="AA21" s="152">
        <f t="shared" si="3"/>
        <v>210</v>
      </c>
      <c r="AB21" s="151">
        <f t="shared" si="4"/>
        <v>44</v>
      </c>
      <c r="AC21" s="104">
        <f t="shared" si="7"/>
        <v>19</v>
      </c>
      <c r="AD21" s="104">
        <v>19</v>
      </c>
      <c r="AE21" s="104">
        <v>0</v>
      </c>
      <c r="AF21" s="104">
        <f t="shared" si="8"/>
        <v>33</v>
      </c>
      <c r="AG21" s="104">
        <v>33</v>
      </c>
      <c r="AH21" s="104">
        <v>0</v>
      </c>
      <c r="AI21" s="104">
        <v>141</v>
      </c>
      <c r="AJ21" s="104">
        <v>11</v>
      </c>
      <c r="AK21" s="104">
        <v>17</v>
      </c>
      <c r="AL21" s="104">
        <v>0</v>
      </c>
      <c r="AM21" s="104">
        <v>14</v>
      </c>
      <c r="AN21" s="104">
        <v>0</v>
      </c>
      <c r="AO21" s="104">
        <v>19</v>
      </c>
      <c r="AP21" s="141">
        <v>0</v>
      </c>
      <c r="AQ21" s="150" t="s">
        <v>202</v>
      </c>
      <c r="AR21" s="140">
        <f t="shared" si="5"/>
        <v>78</v>
      </c>
      <c r="AS21" s="104">
        <f t="shared" si="6"/>
        <v>20</v>
      </c>
      <c r="AT21" s="104">
        <v>0</v>
      </c>
      <c r="AU21" s="104">
        <v>0</v>
      </c>
      <c r="AV21" s="104">
        <v>0</v>
      </c>
      <c r="AW21" s="104">
        <f t="shared" si="10"/>
        <v>4</v>
      </c>
      <c r="AX21" s="104">
        <v>4</v>
      </c>
      <c r="AY21" s="104">
        <v>0</v>
      </c>
      <c r="AZ21" s="104">
        <v>17</v>
      </c>
      <c r="BA21" s="104">
        <v>0</v>
      </c>
      <c r="BB21" s="104">
        <v>5</v>
      </c>
      <c r="BC21" s="104">
        <v>8</v>
      </c>
      <c r="BD21" s="104">
        <v>0</v>
      </c>
      <c r="BE21" s="104">
        <v>3</v>
      </c>
      <c r="BF21" s="104">
        <v>5</v>
      </c>
      <c r="BG21" s="104">
        <v>5</v>
      </c>
      <c r="BH21" s="104">
        <v>42</v>
      </c>
      <c r="BI21" s="104">
        <v>9</v>
      </c>
      <c r="BJ21" s="104">
        <v>0</v>
      </c>
    </row>
    <row r="22" spans="1:62" s="89" customFormat="1" ht="24.95" customHeight="1" x14ac:dyDescent="0.25">
      <c r="A22" s="103" t="s">
        <v>203</v>
      </c>
      <c r="B22" s="140">
        <v>20</v>
      </c>
      <c r="C22" s="104">
        <v>5</v>
      </c>
      <c r="D22" s="119">
        <v>6</v>
      </c>
      <c r="E22" s="104">
        <v>5</v>
      </c>
      <c r="F22" s="104">
        <v>5</v>
      </c>
      <c r="G22" s="104">
        <v>5</v>
      </c>
      <c r="H22" s="104">
        <v>1</v>
      </c>
      <c r="I22" s="104">
        <v>33</v>
      </c>
      <c r="J22" s="104">
        <v>6</v>
      </c>
      <c r="K22" s="104">
        <v>611</v>
      </c>
      <c r="L22" s="104">
        <v>1</v>
      </c>
      <c r="M22" s="104">
        <v>45</v>
      </c>
      <c r="N22" s="104">
        <v>45</v>
      </c>
      <c r="O22" s="104">
        <f t="shared" si="11"/>
        <v>1412</v>
      </c>
      <c r="P22" s="104">
        <v>430</v>
      </c>
      <c r="Q22" s="104">
        <v>982</v>
      </c>
      <c r="R22" s="104">
        <f t="shared" si="12"/>
        <v>1382</v>
      </c>
      <c r="S22" s="104">
        <v>400</v>
      </c>
      <c r="T22" s="104">
        <v>982</v>
      </c>
      <c r="U22" s="104">
        <v>0</v>
      </c>
      <c r="V22" s="104">
        <v>0</v>
      </c>
      <c r="W22" s="104">
        <v>0</v>
      </c>
      <c r="X22" s="104">
        <v>0</v>
      </c>
      <c r="Y22" s="141">
        <v>209</v>
      </c>
      <c r="Z22" s="150" t="s">
        <v>203</v>
      </c>
      <c r="AA22" s="152">
        <f t="shared" si="3"/>
        <v>453</v>
      </c>
      <c r="AB22" s="151">
        <f t="shared" si="4"/>
        <v>39</v>
      </c>
      <c r="AC22" s="104">
        <f t="shared" si="7"/>
        <v>63</v>
      </c>
      <c r="AD22" s="104">
        <v>49</v>
      </c>
      <c r="AE22" s="104">
        <v>14</v>
      </c>
      <c r="AF22" s="104">
        <f t="shared" si="8"/>
        <v>30</v>
      </c>
      <c r="AG22" s="104">
        <v>30</v>
      </c>
      <c r="AH22" s="104">
        <v>0</v>
      </c>
      <c r="AI22" s="104">
        <v>295</v>
      </c>
      <c r="AJ22" s="104">
        <v>3</v>
      </c>
      <c r="AK22" s="104">
        <v>28</v>
      </c>
      <c r="AL22" s="104">
        <v>4</v>
      </c>
      <c r="AM22" s="104">
        <v>32</v>
      </c>
      <c r="AN22" s="104">
        <v>1</v>
      </c>
      <c r="AO22" s="104">
        <v>35</v>
      </c>
      <c r="AP22" s="141">
        <v>1</v>
      </c>
      <c r="AQ22" s="150" t="s">
        <v>203</v>
      </c>
      <c r="AR22" s="140">
        <f t="shared" si="5"/>
        <v>103</v>
      </c>
      <c r="AS22" s="104">
        <f t="shared" si="6"/>
        <v>21</v>
      </c>
      <c r="AT22" s="104">
        <f t="shared" si="9"/>
        <v>0</v>
      </c>
      <c r="AU22" s="104">
        <v>0</v>
      </c>
      <c r="AV22" s="104">
        <v>0</v>
      </c>
      <c r="AW22" s="104">
        <f t="shared" si="10"/>
        <v>2</v>
      </c>
      <c r="AX22" s="104">
        <v>2</v>
      </c>
      <c r="AY22" s="104">
        <v>0</v>
      </c>
      <c r="AZ22" s="104">
        <v>12</v>
      </c>
      <c r="BA22" s="104">
        <v>10</v>
      </c>
      <c r="BB22" s="104">
        <v>7</v>
      </c>
      <c r="BC22" s="104">
        <v>2</v>
      </c>
      <c r="BD22" s="104">
        <v>2</v>
      </c>
      <c r="BE22" s="104">
        <v>1</v>
      </c>
      <c r="BF22" s="104">
        <v>8</v>
      </c>
      <c r="BG22" s="104">
        <v>6</v>
      </c>
      <c r="BH22" s="104">
        <v>66</v>
      </c>
      <c r="BI22" s="104">
        <v>5</v>
      </c>
      <c r="BJ22" s="104">
        <v>3</v>
      </c>
    </row>
    <row r="23" spans="1:62" s="89" customFormat="1" ht="24.95" customHeight="1" x14ac:dyDescent="0.25">
      <c r="A23" s="103" t="s">
        <v>204</v>
      </c>
      <c r="B23" s="140">
        <v>4</v>
      </c>
      <c r="C23" s="104">
        <v>3</v>
      </c>
      <c r="D23" s="119">
        <v>3</v>
      </c>
      <c r="E23" s="104">
        <v>3</v>
      </c>
      <c r="F23" s="104">
        <v>3</v>
      </c>
      <c r="G23" s="104">
        <v>1</v>
      </c>
      <c r="H23" s="104">
        <v>3</v>
      </c>
      <c r="I23" s="104">
        <v>164</v>
      </c>
      <c r="J23" s="104">
        <v>4</v>
      </c>
      <c r="K23" s="104">
        <v>402</v>
      </c>
      <c r="L23" s="104">
        <v>2</v>
      </c>
      <c r="M23" s="104">
        <v>242</v>
      </c>
      <c r="N23" s="104">
        <v>196</v>
      </c>
      <c r="O23" s="104">
        <f t="shared" si="11"/>
        <v>1110</v>
      </c>
      <c r="P23" s="104">
        <v>260</v>
      </c>
      <c r="Q23" s="104">
        <v>850</v>
      </c>
      <c r="R23" s="104">
        <f t="shared" si="12"/>
        <v>1060</v>
      </c>
      <c r="S23" s="104">
        <v>260</v>
      </c>
      <c r="T23" s="104">
        <v>800</v>
      </c>
      <c r="U23" s="104">
        <v>227</v>
      </c>
      <c r="V23" s="104">
        <v>0</v>
      </c>
      <c r="W23" s="104">
        <v>46</v>
      </c>
      <c r="X23" s="104">
        <v>52</v>
      </c>
      <c r="Y23" s="141">
        <v>268</v>
      </c>
      <c r="Z23" s="150" t="s">
        <v>204</v>
      </c>
      <c r="AA23" s="152">
        <f t="shared" si="3"/>
        <v>370</v>
      </c>
      <c r="AB23" s="151">
        <f t="shared" si="4"/>
        <v>3</v>
      </c>
      <c r="AC23" s="104">
        <f t="shared" si="7"/>
        <v>39</v>
      </c>
      <c r="AD23" s="104">
        <v>34</v>
      </c>
      <c r="AE23" s="104">
        <v>5</v>
      </c>
      <c r="AF23" s="104">
        <f t="shared" si="8"/>
        <v>2</v>
      </c>
      <c r="AG23" s="104">
        <v>2</v>
      </c>
      <c r="AH23" s="104">
        <v>0</v>
      </c>
      <c r="AI23" s="104">
        <v>257</v>
      </c>
      <c r="AJ23" s="104">
        <v>0</v>
      </c>
      <c r="AK23" s="104">
        <v>23</v>
      </c>
      <c r="AL23" s="104">
        <v>0</v>
      </c>
      <c r="AM23" s="104">
        <v>21</v>
      </c>
      <c r="AN23" s="104">
        <v>1</v>
      </c>
      <c r="AO23" s="104">
        <v>30</v>
      </c>
      <c r="AP23" s="141">
        <v>0</v>
      </c>
      <c r="AQ23" s="150" t="s">
        <v>204</v>
      </c>
      <c r="AR23" s="140">
        <f t="shared" si="5"/>
        <v>121</v>
      </c>
      <c r="AS23" s="104">
        <f t="shared" si="6"/>
        <v>12</v>
      </c>
      <c r="AT23" s="104">
        <f t="shared" si="9"/>
        <v>0</v>
      </c>
      <c r="AU23" s="104">
        <v>0</v>
      </c>
      <c r="AV23" s="104">
        <v>0</v>
      </c>
      <c r="AW23" s="104">
        <f t="shared" si="10"/>
        <v>2</v>
      </c>
      <c r="AX23" s="104">
        <v>2</v>
      </c>
      <c r="AY23" s="104">
        <v>0</v>
      </c>
      <c r="AZ23" s="104">
        <v>21</v>
      </c>
      <c r="BA23" s="104">
        <v>0</v>
      </c>
      <c r="BB23" s="104">
        <v>5</v>
      </c>
      <c r="BC23" s="104">
        <v>5</v>
      </c>
      <c r="BD23" s="104">
        <v>4</v>
      </c>
      <c r="BE23" s="104">
        <v>1</v>
      </c>
      <c r="BF23" s="104">
        <v>10</v>
      </c>
      <c r="BG23" s="104">
        <v>4</v>
      </c>
      <c r="BH23" s="104">
        <v>53</v>
      </c>
      <c r="BI23" s="104">
        <v>24</v>
      </c>
      <c r="BJ23" s="104">
        <v>4</v>
      </c>
    </row>
    <row r="24" spans="1:62" s="89" customFormat="1" ht="24.95" customHeight="1" x14ac:dyDescent="0.25">
      <c r="A24" s="103" t="s">
        <v>205</v>
      </c>
      <c r="B24" s="140">
        <v>11</v>
      </c>
      <c r="C24" s="104">
        <v>2</v>
      </c>
      <c r="D24" s="119">
        <v>3</v>
      </c>
      <c r="E24" s="104">
        <v>3</v>
      </c>
      <c r="F24" s="104">
        <v>2</v>
      </c>
      <c r="G24" s="104">
        <v>4</v>
      </c>
      <c r="H24" s="104">
        <v>0</v>
      </c>
      <c r="I24" s="104">
        <v>0</v>
      </c>
      <c r="J24" s="104">
        <v>2</v>
      </c>
      <c r="K24" s="104">
        <v>87</v>
      </c>
      <c r="L24" s="104">
        <v>2</v>
      </c>
      <c r="M24" s="104">
        <v>100</v>
      </c>
      <c r="N24" s="104">
        <v>70</v>
      </c>
      <c r="O24" s="104">
        <f t="shared" si="11"/>
        <v>590</v>
      </c>
      <c r="P24" s="104">
        <v>270</v>
      </c>
      <c r="Q24" s="104">
        <v>320</v>
      </c>
      <c r="R24" s="104">
        <f t="shared" si="12"/>
        <v>432</v>
      </c>
      <c r="S24" s="104">
        <v>112</v>
      </c>
      <c r="T24" s="104">
        <v>320</v>
      </c>
      <c r="U24" s="104">
        <v>0</v>
      </c>
      <c r="V24" s="104">
        <v>0</v>
      </c>
      <c r="W24" s="104">
        <v>0</v>
      </c>
      <c r="X24" s="104">
        <v>0</v>
      </c>
      <c r="Y24" s="141">
        <v>105</v>
      </c>
      <c r="Z24" s="150" t="s">
        <v>205</v>
      </c>
      <c r="AA24" s="152">
        <f t="shared" si="3"/>
        <v>186</v>
      </c>
      <c r="AB24" s="151">
        <f t="shared" si="4"/>
        <v>17</v>
      </c>
      <c r="AC24" s="104">
        <f t="shared" si="7"/>
        <v>21</v>
      </c>
      <c r="AD24" s="104">
        <v>21</v>
      </c>
      <c r="AE24" s="104">
        <v>0</v>
      </c>
      <c r="AF24" s="104">
        <f t="shared" si="8"/>
        <v>12</v>
      </c>
      <c r="AG24" s="104">
        <v>11</v>
      </c>
      <c r="AH24" s="104">
        <v>1</v>
      </c>
      <c r="AI24" s="104">
        <v>117</v>
      </c>
      <c r="AJ24" s="104">
        <v>1</v>
      </c>
      <c r="AK24" s="104">
        <v>16</v>
      </c>
      <c r="AL24" s="104">
        <v>1</v>
      </c>
      <c r="AM24" s="104">
        <v>12</v>
      </c>
      <c r="AN24" s="104">
        <v>2</v>
      </c>
      <c r="AO24" s="104">
        <v>20</v>
      </c>
      <c r="AP24" s="141">
        <v>1</v>
      </c>
      <c r="AQ24" s="150" t="s">
        <v>205</v>
      </c>
      <c r="AR24" s="140">
        <f t="shared" si="5"/>
        <v>29</v>
      </c>
      <c r="AS24" s="104">
        <f t="shared" si="6"/>
        <v>21</v>
      </c>
      <c r="AT24" s="104">
        <f t="shared" si="9"/>
        <v>0</v>
      </c>
      <c r="AU24" s="104">
        <v>0</v>
      </c>
      <c r="AV24" s="104">
        <v>0</v>
      </c>
      <c r="AW24" s="104">
        <f t="shared" si="10"/>
        <v>2</v>
      </c>
      <c r="AX24" s="104">
        <v>2</v>
      </c>
      <c r="AY24" s="104">
        <v>0</v>
      </c>
      <c r="AZ24" s="104">
        <v>7</v>
      </c>
      <c r="BA24" s="104">
        <v>6</v>
      </c>
      <c r="BB24" s="104">
        <v>1</v>
      </c>
      <c r="BC24" s="104">
        <v>5</v>
      </c>
      <c r="BD24" s="104">
        <v>0</v>
      </c>
      <c r="BE24" s="104">
        <v>3</v>
      </c>
      <c r="BF24" s="104">
        <v>1</v>
      </c>
      <c r="BG24" s="104">
        <v>5</v>
      </c>
      <c r="BH24" s="104">
        <v>9</v>
      </c>
      <c r="BI24" s="104">
        <v>11</v>
      </c>
      <c r="BJ24" s="104">
        <v>0</v>
      </c>
    </row>
    <row r="25" spans="1:62" s="89" customFormat="1" ht="24.95" customHeight="1" x14ac:dyDescent="0.25">
      <c r="A25" s="103" t="s">
        <v>206</v>
      </c>
      <c r="B25" s="140">
        <v>4</v>
      </c>
      <c r="C25" s="104">
        <v>4</v>
      </c>
      <c r="D25" s="119">
        <v>4</v>
      </c>
      <c r="E25" s="104">
        <v>3</v>
      </c>
      <c r="F25" s="104">
        <v>3</v>
      </c>
      <c r="G25" s="104">
        <v>4</v>
      </c>
      <c r="H25" s="104">
        <v>0</v>
      </c>
      <c r="I25" s="104">
        <v>0</v>
      </c>
      <c r="J25" s="104">
        <v>1</v>
      </c>
      <c r="K25" s="104">
        <v>40</v>
      </c>
      <c r="L25" s="104">
        <v>2</v>
      </c>
      <c r="M25" s="104">
        <v>159</v>
      </c>
      <c r="N25" s="104">
        <v>159</v>
      </c>
      <c r="O25" s="104">
        <f t="shared" si="11"/>
        <v>584</v>
      </c>
      <c r="P25" s="104">
        <v>127</v>
      </c>
      <c r="Q25" s="104">
        <v>457</v>
      </c>
      <c r="R25" s="104">
        <f t="shared" si="12"/>
        <v>584</v>
      </c>
      <c r="S25" s="104">
        <v>127</v>
      </c>
      <c r="T25" s="104">
        <v>457</v>
      </c>
      <c r="U25" s="104">
        <v>0</v>
      </c>
      <c r="V25" s="104">
        <v>0</v>
      </c>
      <c r="W25" s="104">
        <v>0</v>
      </c>
      <c r="X25" s="104">
        <v>0</v>
      </c>
      <c r="Y25" s="141">
        <v>60</v>
      </c>
      <c r="Z25" s="150" t="s">
        <v>206</v>
      </c>
      <c r="AA25" s="152">
        <f t="shared" si="3"/>
        <v>172</v>
      </c>
      <c r="AB25" s="151">
        <f t="shared" si="4"/>
        <v>3</v>
      </c>
      <c r="AC25" s="104">
        <f t="shared" si="7"/>
        <v>22</v>
      </c>
      <c r="AD25" s="104">
        <v>21</v>
      </c>
      <c r="AE25" s="104">
        <v>1</v>
      </c>
      <c r="AF25" s="104">
        <f t="shared" si="8"/>
        <v>3</v>
      </c>
      <c r="AG25" s="104">
        <v>3</v>
      </c>
      <c r="AH25" s="104">
        <v>0</v>
      </c>
      <c r="AI25" s="104">
        <v>104</v>
      </c>
      <c r="AJ25" s="104">
        <v>0</v>
      </c>
      <c r="AK25" s="104">
        <v>10</v>
      </c>
      <c r="AL25" s="104">
        <v>0</v>
      </c>
      <c r="AM25" s="104">
        <v>17</v>
      </c>
      <c r="AN25" s="104">
        <v>0</v>
      </c>
      <c r="AO25" s="104">
        <v>19</v>
      </c>
      <c r="AP25" s="141">
        <v>0</v>
      </c>
      <c r="AQ25" s="150" t="s">
        <v>206</v>
      </c>
      <c r="AR25" s="140">
        <f t="shared" si="5"/>
        <v>49</v>
      </c>
      <c r="AS25" s="104">
        <f t="shared" si="6"/>
        <v>9</v>
      </c>
      <c r="AT25" s="104">
        <f t="shared" si="9"/>
        <v>0</v>
      </c>
      <c r="AU25" s="104">
        <v>0</v>
      </c>
      <c r="AV25" s="104">
        <v>0</v>
      </c>
      <c r="AW25" s="104">
        <f t="shared" si="10"/>
        <v>2</v>
      </c>
      <c r="AX25" s="104">
        <v>2</v>
      </c>
      <c r="AY25" s="104">
        <v>0</v>
      </c>
      <c r="AZ25" s="104">
        <v>14</v>
      </c>
      <c r="BA25" s="104">
        <v>1</v>
      </c>
      <c r="BB25" s="104">
        <v>2</v>
      </c>
      <c r="BC25" s="104">
        <v>3</v>
      </c>
      <c r="BD25" s="104">
        <v>0</v>
      </c>
      <c r="BE25" s="104">
        <v>2</v>
      </c>
      <c r="BF25" s="104">
        <v>1</v>
      </c>
      <c r="BG25" s="104">
        <v>1</v>
      </c>
      <c r="BH25" s="104">
        <v>5</v>
      </c>
      <c r="BI25" s="104">
        <v>25</v>
      </c>
      <c r="BJ25" s="104">
        <v>2</v>
      </c>
    </row>
    <row r="26" spans="1:62" s="89" customFormat="1" ht="24.95" customHeight="1" x14ac:dyDescent="0.25">
      <c r="A26" s="103" t="s">
        <v>207</v>
      </c>
      <c r="B26" s="140">
        <v>18</v>
      </c>
      <c r="C26" s="104">
        <v>3</v>
      </c>
      <c r="D26" s="119">
        <v>7</v>
      </c>
      <c r="E26" s="104">
        <v>4</v>
      </c>
      <c r="F26" s="104">
        <v>6</v>
      </c>
      <c r="G26" s="104">
        <v>6</v>
      </c>
      <c r="H26" s="104">
        <v>2</v>
      </c>
      <c r="I26" s="104">
        <v>139</v>
      </c>
      <c r="J26" s="104">
        <v>2</v>
      </c>
      <c r="K26" s="104">
        <v>133</v>
      </c>
      <c r="L26" s="104">
        <v>3</v>
      </c>
      <c r="M26" s="104">
        <v>285</v>
      </c>
      <c r="N26" s="104">
        <v>149</v>
      </c>
      <c r="O26" s="104">
        <f t="shared" si="11"/>
        <v>1153</v>
      </c>
      <c r="P26" s="104">
        <v>390</v>
      </c>
      <c r="Q26" s="104">
        <v>763</v>
      </c>
      <c r="R26" s="104">
        <f t="shared" si="12"/>
        <v>960</v>
      </c>
      <c r="S26" s="104">
        <v>333</v>
      </c>
      <c r="T26" s="104">
        <v>627</v>
      </c>
      <c r="U26" s="104">
        <v>0</v>
      </c>
      <c r="V26" s="104">
        <v>0</v>
      </c>
      <c r="W26" s="104">
        <v>0</v>
      </c>
      <c r="X26" s="104">
        <v>0</v>
      </c>
      <c r="Y26" s="141">
        <v>90</v>
      </c>
      <c r="Z26" s="150" t="s">
        <v>207</v>
      </c>
      <c r="AA26" s="152">
        <f t="shared" si="3"/>
        <v>317</v>
      </c>
      <c r="AB26" s="151">
        <f t="shared" si="4"/>
        <v>15</v>
      </c>
      <c r="AC26" s="104">
        <f t="shared" si="7"/>
        <v>40</v>
      </c>
      <c r="AD26" s="104">
        <v>37</v>
      </c>
      <c r="AE26" s="104">
        <v>3</v>
      </c>
      <c r="AF26" s="104">
        <f t="shared" si="8"/>
        <v>12</v>
      </c>
      <c r="AG26" s="104">
        <v>11</v>
      </c>
      <c r="AH26" s="104">
        <v>1</v>
      </c>
      <c r="AI26" s="104">
        <v>215</v>
      </c>
      <c r="AJ26" s="104">
        <v>0</v>
      </c>
      <c r="AK26" s="104">
        <v>16</v>
      </c>
      <c r="AL26" s="104">
        <v>1</v>
      </c>
      <c r="AM26" s="104">
        <v>18</v>
      </c>
      <c r="AN26" s="104">
        <v>2</v>
      </c>
      <c r="AO26" s="104">
        <v>28</v>
      </c>
      <c r="AP26" s="141">
        <v>0</v>
      </c>
      <c r="AQ26" s="150" t="s">
        <v>207</v>
      </c>
      <c r="AR26" s="140">
        <f t="shared" si="5"/>
        <v>63</v>
      </c>
      <c r="AS26" s="104">
        <f t="shared" si="6"/>
        <v>20</v>
      </c>
      <c r="AT26" s="104">
        <f t="shared" si="9"/>
        <v>0</v>
      </c>
      <c r="AU26" s="104">
        <v>0</v>
      </c>
      <c r="AV26" s="104">
        <v>0</v>
      </c>
      <c r="AW26" s="104">
        <f t="shared" si="10"/>
        <v>1</v>
      </c>
      <c r="AX26" s="104">
        <v>1</v>
      </c>
      <c r="AY26" s="104">
        <v>0</v>
      </c>
      <c r="AZ26" s="104">
        <v>17</v>
      </c>
      <c r="BA26" s="104">
        <v>1</v>
      </c>
      <c r="BB26" s="104">
        <v>3</v>
      </c>
      <c r="BC26" s="104">
        <v>5</v>
      </c>
      <c r="BD26" s="104">
        <v>0</v>
      </c>
      <c r="BE26" s="104">
        <v>5</v>
      </c>
      <c r="BF26" s="104">
        <v>1</v>
      </c>
      <c r="BG26" s="104">
        <v>8</v>
      </c>
      <c r="BH26" s="104">
        <v>25</v>
      </c>
      <c r="BI26" s="104">
        <v>15</v>
      </c>
      <c r="BJ26" s="104">
        <v>2</v>
      </c>
    </row>
    <row r="27" spans="1:62" s="89" customFormat="1" ht="24.95" customHeight="1" x14ac:dyDescent="0.25">
      <c r="A27" s="103" t="s">
        <v>208</v>
      </c>
      <c r="B27" s="140">
        <v>4</v>
      </c>
      <c r="C27" s="104">
        <v>3</v>
      </c>
      <c r="D27" s="119">
        <v>3</v>
      </c>
      <c r="E27" s="104">
        <v>2</v>
      </c>
      <c r="F27" s="104">
        <v>2</v>
      </c>
      <c r="G27" s="104">
        <v>1</v>
      </c>
      <c r="H27" s="104">
        <v>0</v>
      </c>
      <c r="I27" s="104">
        <v>0</v>
      </c>
      <c r="J27" s="104">
        <v>1</v>
      </c>
      <c r="K27" s="104">
        <v>30</v>
      </c>
      <c r="L27" s="104">
        <v>0</v>
      </c>
      <c r="M27" s="104">
        <v>0</v>
      </c>
      <c r="N27" s="104">
        <v>0</v>
      </c>
      <c r="O27" s="104">
        <f t="shared" si="11"/>
        <v>263</v>
      </c>
      <c r="P27" s="104">
        <v>97</v>
      </c>
      <c r="Q27" s="104">
        <v>166</v>
      </c>
      <c r="R27" s="104">
        <f t="shared" si="12"/>
        <v>243</v>
      </c>
      <c r="S27" s="104">
        <v>77</v>
      </c>
      <c r="T27" s="104">
        <v>166</v>
      </c>
      <c r="U27" s="104">
        <v>0</v>
      </c>
      <c r="V27" s="104">
        <v>0</v>
      </c>
      <c r="W27" s="104">
        <v>0</v>
      </c>
      <c r="X27" s="104">
        <v>0</v>
      </c>
      <c r="Y27" s="141">
        <v>45</v>
      </c>
      <c r="Z27" s="150" t="s">
        <v>425</v>
      </c>
      <c r="AA27" s="152">
        <f t="shared" si="3"/>
        <v>66</v>
      </c>
      <c r="AB27" s="151">
        <f t="shared" si="4"/>
        <v>2</v>
      </c>
      <c r="AC27" s="104">
        <f t="shared" si="7"/>
        <v>8</v>
      </c>
      <c r="AD27" s="104">
        <v>8</v>
      </c>
      <c r="AE27" s="104">
        <v>0</v>
      </c>
      <c r="AF27" s="104">
        <f t="shared" si="8"/>
        <v>0</v>
      </c>
      <c r="AG27" s="104">
        <v>0</v>
      </c>
      <c r="AH27" s="104">
        <v>0</v>
      </c>
      <c r="AI27" s="104">
        <v>44</v>
      </c>
      <c r="AJ27" s="104">
        <v>0</v>
      </c>
      <c r="AK27" s="104">
        <v>4</v>
      </c>
      <c r="AL27" s="104">
        <v>1</v>
      </c>
      <c r="AM27" s="104">
        <v>4</v>
      </c>
      <c r="AN27" s="104">
        <v>0</v>
      </c>
      <c r="AO27" s="104">
        <v>6</v>
      </c>
      <c r="AP27" s="141">
        <v>1</v>
      </c>
      <c r="AQ27" s="150" t="s">
        <v>208</v>
      </c>
      <c r="AR27" s="140">
        <f t="shared" si="5"/>
        <v>5</v>
      </c>
      <c r="AS27" s="104">
        <f t="shared" si="6"/>
        <v>4</v>
      </c>
      <c r="AT27" s="104">
        <f t="shared" si="9"/>
        <v>0</v>
      </c>
      <c r="AU27" s="104">
        <v>0</v>
      </c>
      <c r="AV27" s="104">
        <v>0</v>
      </c>
      <c r="AW27" s="104">
        <f t="shared" si="10"/>
        <v>1</v>
      </c>
      <c r="AX27" s="104">
        <v>1</v>
      </c>
      <c r="AY27" s="104">
        <v>0</v>
      </c>
      <c r="AZ27" s="104">
        <v>0</v>
      </c>
      <c r="BA27" s="104">
        <v>1</v>
      </c>
      <c r="BB27" s="104">
        <v>0</v>
      </c>
      <c r="BC27" s="104">
        <v>1</v>
      </c>
      <c r="BD27" s="104">
        <v>0</v>
      </c>
      <c r="BE27" s="104">
        <v>1</v>
      </c>
      <c r="BF27" s="104">
        <v>1</v>
      </c>
      <c r="BG27" s="104">
        <v>0</v>
      </c>
      <c r="BH27" s="104">
        <v>4</v>
      </c>
      <c r="BI27" s="104">
        <v>0</v>
      </c>
      <c r="BJ27" s="104">
        <v>0</v>
      </c>
    </row>
    <row r="28" spans="1:62" s="89" customFormat="1" ht="24.95" customHeight="1" x14ac:dyDescent="0.25">
      <c r="A28" s="103" t="s">
        <v>210</v>
      </c>
      <c r="B28" s="140">
        <v>11</v>
      </c>
      <c r="C28" s="104">
        <v>7</v>
      </c>
      <c r="D28" s="119">
        <v>7</v>
      </c>
      <c r="E28" s="104">
        <v>7</v>
      </c>
      <c r="F28" s="104">
        <v>5</v>
      </c>
      <c r="G28" s="104">
        <v>7</v>
      </c>
      <c r="H28" s="104">
        <v>2</v>
      </c>
      <c r="I28" s="104">
        <v>75</v>
      </c>
      <c r="J28" s="104">
        <v>1</v>
      </c>
      <c r="K28" s="104">
        <v>96</v>
      </c>
      <c r="L28" s="104">
        <v>4</v>
      </c>
      <c r="M28" s="104">
        <v>1010</v>
      </c>
      <c r="N28" s="104">
        <v>810</v>
      </c>
      <c r="O28" s="104">
        <f t="shared" si="11"/>
        <v>1933</v>
      </c>
      <c r="P28" s="104">
        <v>437</v>
      </c>
      <c r="Q28" s="104">
        <v>1496</v>
      </c>
      <c r="R28" s="104">
        <f t="shared" si="12"/>
        <v>1871</v>
      </c>
      <c r="S28" s="104">
        <v>375</v>
      </c>
      <c r="T28" s="104">
        <v>1496</v>
      </c>
      <c r="U28" s="104">
        <v>789</v>
      </c>
      <c r="V28" s="104">
        <v>561</v>
      </c>
      <c r="W28" s="104">
        <v>946</v>
      </c>
      <c r="X28" s="104">
        <v>266</v>
      </c>
      <c r="Y28" s="141">
        <v>585</v>
      </c>
      <c r="Z28" s="150" t="s">
        <v>210</v>
      </c>
      <c r="AA28" s="152">
        <f t="shared" si="3"/>
        <v>546</v>
      </c>
      <c r="AB28" s="151">
        <f t="shared" si="4"/>
        <v>12</v>
      </c>
      <c r="AC28" s="104">
        <f t="shared" si="7"/>
        <v>76</v>
      </c>
      <c r="AD28" s="104">
        <v>63</v>
      </c>
      <c r="AE28" s="104">
        <v>13</v>
      </c>
      <c r="AF28" s="104">
        <f t="shared" si="8"/>
        <v>8</v>
      </c>
      <c r="AG28" s="104">
        <v>8</v>
      </c>
      <c r="AH28" s="104">
        <v>0</v>
      </c>
      <c r="AI28" s="104">
        <v>344</v>
      </c>
      <c r="AJ28" s="104">
        <v>0</v>
      </c>
      <c r="AK28" s="104">
        <v>33</v>
      </c>
      <c r="AL28" s="104">
        <v>1</v>
      </c>
      <c r="AM28" s="104">
        <v>36</v>
      </c>
      <c r="AN28" s="104">
        <v>2</v>
      </c>
      <c r="AO28" s="104">
        <v>57</v>
      </c>
      <c r="AP28" s="141">
        <v>1</v>
      </c>
      <c r="AQ28" s="150" t="s">
        <v>210</v>
      </c>
      <c r="AR28" s="140">
        <f t="shared" si="5"/>
        <v>190</v>
      </c>
      <c r="AS28" s="104">
        <f t="shared" si="6"/>
        <v>32</v>
      </c>
      <c r="AT28" s="104">
        <f t="shared" si="9"/>
        <v>0</v>
      </c>
      <c r="AU28" s="104">
        <v>0</v>
      </c>
      <c r="AV28" s="104">
        <v>0</v>
      </c>
      <c r="AW28" s="104">
        <f t="shared" si="10"/>
        <v>11</v>
      </c>
      <c r="AX28" s="104">
        <v>11</v>
      </c>
      <c r="AY28" s="104">
        <v>0</v>
      </c>
      <c r="AZ28" s="104">
        <v>51</v>
      </c>
      <c r="BA28" s="104">
        <v>2</v>
      </c>
      <c r="BB28" s="104">
        <v>8</v>
      </c>
      <c r="BC28" s="104">
        <v>4</v>
      </c>
      <c r="BD28" s="104">
        <v>3</v>
      </c>
      <c r="BE28" s="104">
        <v>6</v>
      </c>
      <c r="BF28" s="104">
        <v>5</v>
      </c>
      <c r="BG28" s="104">
        <v>9</v>
      </c>
      <c r="BH28" s="104">
        <v>21</v>
      </c>
      <c r="BI28" s="104">
        <v>97</v>
      </c>
      <c r="BJ28" s="104">
        <v>5</v>
      </c>
    </row>
    <row r="29" spans="1:62" s="89" customFormat="1" ht="24.95" customHeight="1" x14ac:dyDescent="0.25">
      <c r="A29" s="103" t="s">
        <v>211</v>
      </c>
      <c r="B29" s="140">
        <v>3</v>
      </c>
      <c r="C29" s="104">
        <v>1</v>
      </c>
      <c r="D29" s="119">
        <v>1</v>
      </c>
      <c r="E29" s="104">
        <v>1</v>
      </c>
      <c r="F29" s="104">
        <v>1</v>
      </c>
      <c r="G29" s="104">
        <v>1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f t="shared" si="11"/>
        <v>116</v>
      </c>
      <c r="P29" s="104">
        <v>36</v>
      </c>
      <c r="Q29" s="104">
        <v>80</v>
      </c>
      <c r="R29" s="104">
        <f t="shared" si="12"/>
        <v>116</v>
      </c>
      <c r="S29" s="104">
        <v>36</v>
      </c>
      <c r="T29" s="104">
        <v>80</v>
      </c>
      <c r="U29" s="104">
        <v>0</v>
      </c>
      <c r="V29" s="104">
        <v>0</v>
      </c>
      <c r="W29" s="104">
        <v>0</v>
      </c>
      <c r="X29" s="104">
        <v>0</v>
      </c>
      <c r="Y29" s="141">
        <v>0</v>
      </c>
      <c r="Z29" s="150" t="s">
        <v>211</v>
      </c>
      <c r="AA29" s="152">
        <f t="shared" si="3"/>
        <v>32</v>
      </c>
      <c r="AB29" s="151">
        <f t="shared" si="4"/>
        <v>0</v>
      </c>
      <c r="AC29" s="104">
        <f t="shared" si="7"/>
        <v>5</v>
      </c>
      <c r="AD29" s="104">
        <v>5</v>
      </c>
      <c r="AE29" s="104">
        <v>0</v>
      </c>
      <c r="AF29" s="104">
        <f t="shared" si="8"/>
        <v>0</v>
      </c>
      <c r="AG29" s="104">
        <v>0</v>
      </c>
      <c r="AH29" s="104">
        <v>0</v>
      </c>
      <c r="AI29" s="104">
        <v>19</v>
      </c>
      <c r="AJ29" s="104">
        <v>0</v>
      </c>
      <c r="AK29" s="104">
        <v>3</v>
      </c>
      <c r="AL29" s="104">
        <v>0</v>
      </c>
      <c r="AM29" s="104">
        <v>2</v>
      </c>
      <c r="AN29" s="104">
        <v>0</v>
      </c>
      <c r="AO29" s="104">
        <v>3</v>
      </c>
      <c r="AP29" s="141">
        <v>0</v>
      </c>
      <c r="AQ29" s="150" t="s">
        <v>211</v>
      </c>
      <c r="AR29" s="140">
        <f t="shared" si="5"/>
        <v>0</v>
      </c>
      <c r="AS29" s="104">
        <f t="shared" si="6"/>
        <v>0</v>
      </c>
      <c r="AT29" s="104">
        <f t="shared" si="9"/>
        <v>0</v>
      </c>
      <c r="AU29" s="104">
        <v>0</v>
      </c>
      <c r="AV29" s="104">
        <v>0</v>
      </c>
      <c r="AW29" s="104">
        <f t="shared" si="10"/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</row>
    <row r="30" spans="1:62" s="89" customFormat="1" ht="24.95" customHeight="1" x14ac:dyDescent="0.25">
      <c r="A30" s="103" t="s">
        <v>212</v>
      </c>
      <c r="B30" s="140">
        <v>5</v>
      </c>
      <c r="C30" s="104">
        <v>3</v>
      </c>
      <c r="D30" s="119">
        <v>4</v>
      </c>
      <c r="E30" s="104">
        <v>3</v>
      </c>
      <c r="F30" s="104">
        <v>2</v>
      </c>
      <c r="G30" s="104">
        <v>4</v>
      </c>
      <c r="H30" s="104">
        <v>1</v>
      </c>
      <c r="I30" s="104">
        <v>80</v>
      </c>
      <c r="J30" s="104">
        <v>1</v>
      </c>
      <c r="K30" s="104">
        <v>42</v>
      </c>
      <c r="L30" s="104">
        <v>0</v>
      </c>
      <c r="M30" s="104">
        <v>0</v>
      </c>
      <c r="N30" s="104">
        <v>0</v>
      </c>
      <c r="O30" s="104">
        <f t="shared" si="11"/>
        <v>503</v>
      </c>
      <c r="P30" s="104">
        <v>156</v>
      </c>
      <c r="Q30" s="104">
        <v>347</v>
      </c>
      <c r="R30" s="104">
        <f t="shared" si="12"/>
        <v>494</v>
      </c>
      <c r="S30" s="104">
        <v>147</v>
      </c>
      <c r="T30" s="104">
        <v>347</v>
      </c>
      <c r="U30" s="104">
        <v>0</v>
      </c>
      <c r="V30" s="104">
        <v>0</v>
      </c>
      <c r="W30" s="104">
        <v>0</v>
      </c>
      <c r="X30" s="104">
        <v>0</v>
      </c>
      <c r="Y30" s="141">
        <v>312</v>
      </c>
      <c r="Z30" s="150" t="s">
        <v>212</v>
      </c>
      <c r="AA30" s="152">
        <f t="shared" si="3"/>
        <v>172</v>
      </c>
      <c r="AB30" s="151">
        <f t="shared" si="4"/>
        <v>2</v>
      </c>
      <c r="AC30" s="104">
        <f t="shared" si="7"/>
        <v>26</v>
      </c>
      <c r="AD30" s="104">
        <v>23</v>
      </c>
      <c r="AE30" s="104">
        <v>3</v>
      </c>
      <c r="AF30" s="104">
        <f t="shared" si="8"/>
        <v>2</v>
      </c>
      <c r="AG30" s="104">
        <v>2</v>
      </c>
      <c r="AH30" s="104">
        <v>0</v>
      </c>
      <c r="AI30" s="104">
        <v>106</v>
      </c>
      <c r="AJ30" s="104">
        <v>0</v>
      </c>
      <c r="AK30" s="104">
        <v>10</v>
      </c>
      <c r="AL30" s="104">
        <v>0</v>
      </c>
      <c r="AM30" s="104">
        <v>15</v>
      </c>
      <c r="AN30" s="104">
        <v>0</v>
      </c>
      <c r="AO30" s="104">
        <v>15</v>
      </c>
      <c r="AP30" s="141">
        <v>0</v>
      </c>
      <c r="AQ30" s="150" t="s">
        <v>212</v>
      </c>
      <c r="AR30" s="140">
        <f t="shared" si="5"/>
        <v>16</v>
      </c>
      <c r="AS30" s="104">
        <f t="shared" si="6"/>
        <v>4</v>
      </c>
      <c r="AT30" s="104">
        <f t="shared" si="9"/>
        <v>0</v>
      </c>
      <c r="AU30" s="104">
        <v>0</v>
      </c>
      <c r="AV30" s="104">
        <v>0</v>
      </c>
      <c r="AW30" s="104">
        <f t="shared" si="10"/>
        <v>0</v>
      </c>
      <c r="AX30" s="104">
        <v>0</v>
      </c>
      <c r="AY30" s="104">
        <v>0</v>
      </c>
      <c r="AZ30" s="104">
        <v>2</v>
      </c>
      <c r="BA30" s="104">
        <v>0</v>
      </c>
      <c r="BB30" s="104">
        <v>1</v>
      </c>
      <c r="BC30" s="104">
        <v>2</v>
      </c>
      <c r="BD30" s="104">
        <v>0</v>
      </c>
      <c r="BE30" s="104">
        <v>1</v>
      </c>
      <c r="BF30" s="104">
        <v>2</v>
      </c>
      <c r="BG30" s="104">
        <v>1</v>
      </c>
      <c r="BH30" s="104">
        <v>11</v>
      </c>
      <c r="BI30" s="104">
        <v>0</v>
      </c>
      <c r="BJ30" s="104">
        <v>0</v>
      </c>
    </row>
    <row r="31" spans="1:62" s="89" customFormat="1" ht="24.95" customHeight="1" x14ac:dyDescent="0.25">
      <c r="A31" s="103" t="s">
        <v>213</v>
      </c>
      <c r="B31" s="140">
        <v>7</v>
      </c>
      <c r="C31" s="104">
        <v>2</v>
      </c>
      <c r="D31" s="119">
        <v>2</v>
      </c>
      <c r="E31" s="104">
        <v>2</v>
      </c>
      <c r="F31" s="104">
        <v>2</v>
      </c>
      <c r="G31" s="104">
        <v>0</v>
      </c>
      <c r="H31" s="104">
        <v>2</v>
      </c>
      <c r="I31" s="104">
        <v>56</v>
      </c>
      <c r="J31" s="104">
        <v>3</v>
      </c>
      <c r="K31" s="104">
        <v>199</v>
      </c>
      <c r="L31" s="104">
        <v>0</v>
      </c>
      <c r="M31" s="104">
        <v>0</v>
      </c>
      <c r="N31" s="104">
        <v>0</v>
      </c>
      <c r="O31" s="104">
        <f t="shared" si="11"/>
        <v>117</v>
      </c>
      <c r="P31" s="104">
        <v>117</v>
      </c>
      <c r="Q31" s="104">
        <v>0</v>
      </c>
      <c r="R31" s="104">
        <f t="shared" si="12"/>
        <v>117</v>
      </c>
      <c r="S31" s="104">
        <v>117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41">
        <v>120</v>
      </c>
      <c r="Z31" s="150" t="s">
        <v>213</v>
      </c>
      <c r="AA31" s="152">
        <f t="shared" si="3"/>
        <v>93</v>
      </c>
      <c r="AB31" s="151">
        <f t="shared" si="4"/>
        <v>14</v>
      </c>
      <c r="AC31" s="104">
        <f t="shared" si="7"/>
        <v>17</v>
      </c>
      <c r="AD31" s="104">
        <v>17</v>
      </c>
      <c r="AE31" s="104">
        <v>0</v>
      </c>
      <c r="AF31" s="104">
        <f t="shared" si="8"/>
        <v>9</v>
      </c>
      <c r="AG31" s="104">
        <v>9</v>
      </c>
      <c r="AH31" s="104">
        <v>0</v>
      </c>
      <c r="AI31" s="104">
        <v>48</v>
      </c>
      <c r="AJ31" s="104">
        <v>0</v>
      </c>
      <c r="AK31" s="104">
        <v>7</v>
      </c>
      <c r="AL31" s="104">
        <v>1</v>
      </c>
      <c r="AM31" s="104">
        <v>16</v>
      </c>
      <c r="AN31" s="104">
        <v>3</v>
      </c>
      <c r="AO31" s="104">
        <v>5</v>
      </c>
      <c r="AP31" s="141">
        <v>1</v>
      </c>
      <c r="AQ31" s="150" t="s">
        <v>213</v>
      </c>
      <c r="AR31" s="140">
        <f t="shared" si="5"/>
        <v>35</v>
      </c>
      <c r="AS31" s="104">
        <f t="shared" si="6"/>
        <v>11</v>
      </c>
      <c r="AT31" s="104">
        <f t="shared" si="9"/>
        <v>0</v>
      </c>
      <c r="AU31" s="104">
        <v>0</v>
      </c>
      <c r="AV31" s="104">
        <v>0</v>
      </c>
      <c r="AW31" s="104">
        <f t="shared" si="10"/>
        <v>2</v>
      </c>
      <c r="AX31" s="104">
        <v>2</v>
      </c>
      <c r="AY31" s="104">
        <v>0</v>
      </c>
      <c r="AZ31" s="104">
        <v>3</v>
      </c>
      <c r="BA31" s="104">
        <v>3</v>
      </c>
      <c r="BB31" s="104">
        <v>3</v>
      </c>
      <c r="BC31" s="104">
        <v>2</v>
      </c>
      <c r="BD31" s="104">
        <v>1</v>
      </c>
      <c r="BE31" s="104">
        <v>1</v>
      </c>
      <c r="BF31" s="104">
        <v>2</v>
      </c>
      <c r="BG31" s="104">
        <v>3</v>
      </c>
      <c r="BH31" s="104">
        <v>25</v>
      </c>
      <c r="BI31" s="104">
        <v>1</v>
      </c>
      <c r="BJ31" s="104">
        <v>0</v>
      </c>
    </row>
    <row r="32" spans="1:62" s="71" customFormat="1" ht="24.95" customHeight="1" x14ac:dyDescent="0.25">
      <c r="A32" s="103" t="s">
        <v>214</v>
      </c>
      <c r="B32" s="142">
        <v>11</v>
      </c>
      <c r="C32" s="138">
        <v>4</v>
      </c>
      <c r="D32" s="139">
        <v>3</v>
      </c>
      <c r="E32" s="138">
        <v>3</v>
      </c>
      <c r="F32" s="138">
        <v>1</v>
      </c>
      <c r="G32" s="138">
        <v>4</v>
      </c>
      <c r="H32" s="138">
        <v>1</v>
      </c>
      <c r="I32" s="138">
        <v>28</v>
      </c>
      <c r="J32" s="138">
        <v>3</v>
      </c>
      <c r="K32" s="138">
        <v>151</v>
      </c>
      <c r="L32" s="138">
        <v>1</v>
      </c>
      <c r="M32" s="138">
        <v>44</v>
      </c>
      <c r="N32" s="138">
        <v>44</v>
      </c>
      <c r="O32" s="104">
        <f t="shared" si="11"/>
        <v>443</v>
      </c>
      <c r="P32" s="104">
        <v>148</v>
      </c>
      <c r="Q32" s="104">
        <v>295</v>
      </c>
      <c r="R32" s="104">
        <f t="shared" si="12"/>
        <v>333</v>
      </c>
      <c r="S32" s="104">
        <v>108</v>
      </c>
      <c r="T32" s="104">
        <v>225</v>
      </c>
      <c r="U32" s="104">
        <v>0</v>
      </c>
      <c r="V32" s="104">
        <v>0</v>
      </c>
      <c r="W32" s="104">
        <v>0</v>
      </c>
      <c r="X32" s="104">
        <v>0</v>
      </c>
      <c r="Y32" s="141">
        <v>141</v>
      </c>
      <c r="Z32" s="150" t="s">
        <v>214</v>
      </c>
      <c r="AA32" s="152">
        <f t="shared" si="3"/>
        <v>160</v>
      </c>
      <c r="AB32" s="151">
        <f t="shared" si="4"/>
        <v>6</v>
      </c>
      <c r="AC32" s="104">
        <f t="shared" si="7"/>
        <v>29</v>
      </c>
      <c r="AD32" s="138">
        <v>27</v>
      </c>
      <c r="AE32" s="138">
        <v>2</v>
      </c>
      <c r="AF32" s="104">
        <f t="shared" si="8"/>
        <v>5</v>
      </c>
      <c r="AG32" s="138">
        <v>5</v>
      </c>
      <c r="AH32" s="138">
        <v>0</v>
      </c>
      <c r="AI32" s="138">
        <v>85</v>
      </c>
      <c r="AJ32" s="138">
        <v>0</v>
      </c>
      <c r="AK32" s="138">
        <v>11</v>
      </c>
      <c r="AL32" s="138">
        <v>1</v>
      </c>
      <c r="AM32" s="138">
        <v>21</v>
      </c>
      <c r="AN32" s="138">
        <v>0</v>
      </c>
      <c r="AO32" s="138">
        <v>14</v>
      </c>
      <c r="AP32" s="148">
        <v>0</v>
      </c>
      <c r="AQ32" s="150" t="s">
        <v>214</v>
      </c>
      <c r="AR32" s="140">
        <f t="shared" si="5"/>
        <v>39</v>
      </c>
      <c r="AS32" s="104">
        <f t="shared" si="6"/>
        <v>15</v>
      </c>
      <c r="AT32" s="104">
        <f t="shared" si="9"/>
        <v>0</v>
      </c>
      <c r="AU32" s="138">
        <v>0</v>
      </c>
      <c r="AV32" s="138">
        <v>0</v>
      </c>
      <c r="AW32" s="104">
        <f t="shared" si="10"/>
        <v>2</v>
      </c>
      <c r="AX32" s="138">
        <v>2</v>
      </c>
      <c r="AY32" s="138">
        <v>0</v>
      </c>
      <c r="AZ32" s="138">
        <v>9</v>
      </c>
      <c r="BA32" s="138">
        <v>1</v>
      </c>
      <c r="BB32" s="138">
        <v>3</v>
      </c>
      <c r="BC32" s="138">
        <v>2</v>
      </c>
      <c r="BD32" s="104">
        <v>0</v>
      </c>
      <c r="BE32" s="104">
        <v>5</v>
      </c>
      <c r="BF32" s="104">
        <v>0</v>
      </c>
      <c r="BG32" s="104">
        <v>5</v>
      </c>
      <c r="BH32" s="104">
        <v>18</v>
      </c>
      <c r="BI32" s="104">
        <v>9</v>
      </c>
      <c r="BJ32" s="104">
        <v>0</v>
      </c>
    </row>
    <row r="33" spans="1:62" s="71" customFormat="1" ht="24.95" customHeight="1" x14ac:dyDescent="0.25">
      <c r="A33" s="103" t="s">
        <v>215</v>
      </c>
      <c r="B33" s="142">
        <v>1</v>
      </c>
      <c r="C33" s="138">
        <v>1</v>
      </c>
      <c r="D33" s="139">
        <v>1</v>
      </c>
      <c r="E33" s="138">
        <v>1</v>
      </c>
      <c r="F33" s="138">
        <v>1</v>
      </c>
      <c r="G33" s="138">
        <v>1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04">
        <f t="shared" si="11"/>
        <v>102</v>
      </c>
      <c r="P33" s="104">
        <v>30</v>
      </c>
      <c r="Q33" s="104">
        <v>72</v>
      </c>
      <c r="R33" s="104">
        <f t="shared" si="12"/>
        <v>102</v>
      </c>
      <c r="S33" s="104">
        <v>30</v>
      </c>
      <c r="T33" s="104">
        <v>72</v>
      </c>
      <c r="U33" s="104">
        <v>0</v>
      </c>
      <c r="V33" s="104">
        <v>0</v>
      </c>
      <c r="W33" s="104">
        <v>0</v>
      </c>
      <c r="X33" s="104">
        <v>0</v>
      </c>
      <c r="Y33" s="141">
        <v>55</v>
      </c>
      <c r="Z33" s="150" t="s">
        <v>215</v>
      </c>
      <c r="AA33" s="152">
        <f t="shared" si="3"/>
        <v>29</v>
      </c>
      <c r="AB33" s="151">
        <f t="shared" si="4"/>
        <v>0</v>
      </c>
      <c r="AC33" s="104">
        <f t="shared" si="7"/>
        <v>4</v>
      </c>
      <c r="AD33" s="138">
        <v>4</v>
      </c>
      <c r="AE33" s="138">
        <v>0</v>
      </c>
      <c r="AF33" s="104">
        <f t="shared" si="8"/>
        <v>0</v>
      </c>
      <c r="AG33" s="138">
        <v>0</v>
      </c>
      <c r="AH33" s="138">
        <v>0</v>
      </c>
      <c r="AI33" s="138">
        <v>17</v>
      </c>
      <c r="AJ33" s="138">
        <v>0</v>
      </c>
      <c r="AK33" s="138">
        <v>2</v>
      </c>
      <c r="AL33" s="138">
        <v>0</v>
      </c>
      <c r="AM33" s="138">
        <v>2</v>
      </c>
      <c r="AN33" s="138">
        <v>0</v>
      </c>
      <c r="AO33" s="138">
        <v>4</v>
      </c>
      <c r="AP33" s="148">
        <v>0</v>
      </c>
      <c r="AQ33" s="150" t="s">
        <v>215</v>
      </c>
      <c r="AR33" s="140">
        <f t="shared" si="5"/>
        <v>0</v>
      </c>
      <c r="AS33" s="104">
        <f t="shared" si="6"/>
        <v>0</v>
      </c>
      <c r="AT33" s="104">
        <f t="shared" si="9"/>
        <v>0</v>
      </c>
      <c r="AU33" s="138">
        <v>0</v>
      </c>
      <c r="AV33" s="138">
        <v>0</v>
      </c>
      <c r="AW33" s="104">
        <f t="shared" si="10"/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</row>
    <row r="34" spans="1:62" s="71" customFormat="1" ht="24.95" customHeight="1" x14ac:dyDescent="0.25">
      <c r="A34" s="103" t="s">
        <v>216</v>
      </c>
      <c r="B34" s="143">
        <v>1</v>
      </c>
      <c r="C34" s="144">
        <v>1</v>
      </c>
      <c r="D34" s="145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6">
        <f t="shared" si="11"/>
        <v>0</v>
      </c>
      <c r="P34" s="146">
        <v>0</v>
      </c>
      <c r="Q34" s="146">
        <v>0</v>
      </c>
      <c r="R34" s="146">
        <f t="shared" si="12"/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7">
        <v>0</v>
      </c>
      <c r="Z34" s="150" t="s">
        <v>216</v>
      </c>
      <c r="AA34" s="153">
        <f t="shared" si="3"/>
        <v>1</v>
      </c>
      <c r="AB34" s="154">
        <f t="shared" si="4"/>
        <v>0</v>
      </c>
      <c r="AC34" s="146">
        <f t="shared" si="7"/>
        <v>1</v>
      </c>
      <c r="AD34" s="144">
        <v>1</v>
      </c>
      <c r="AE34" s="144">
        <v>0</v>
      </c>
      <c r="AF34" s="146">
        <f t="shared" si="8"/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9">
        <v>0</v>
      </c>
      <c r="AQ34" s="150" t="s">
        <v>216</v>
      </c>
      <c r="AR34" s="159">
        <f t="shared" si="5"/>
        <v>0</v>
      </c>
      <c r="AS34" s="146">
        <f t="shared" si="6"/>
        <v>0</v>
      </c>
      <c r="AT34" s="146">
        <f t="shared" si="9"/>
        <v>0</v>
      </c>
      <c r="AU34" s="144">
        <v>0</v>
      </c>
      <c r="AV34" s="144">
        <v>0</v>
      </c>
      <c r="AW34" s="146">
        <f t="shared" si="10"/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6">
        <v>0</v>
      </c>
      <c r="BE34" s="146">
        <v>0</v>
      </c>
      <c r="BF34" s="146">
        <v>0</v>
      </c>
      <c r="BG34" s="146">
        <v>0</v>
      </c>
      <c r="BH34" s="146">
        <v>0</v>
      </c>
      <c r="BI34" s="146">
        <v>0</v>
      </c>
      <c r="BJ34" s="146">
        <v>0</v>
      </c>
    </row>
    <row r="35" spans="1:62" s="89" customFormat="1" x14ac:dyDescent="0.25">
      <c r="A35" s="72"/>
      <c r="B35" s="72"/>
      <c r="D35" s="79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R35" s="72"/>
      <c r="S35" s="72"/>
      <c r="T35" s="72"/>
      <c r="U35" s="72"/>
      <c r="V35" s="72"/>
      <c r="W35" s="72"/>
      <c r="X35" s="72"/>
      <c r="Y35" s="72"/>
      <c r="Z35" s="17"/>
      <c r="AA35" s="18"/>
      <c r="AC35" s="18"/>
      <c r="AD35" s="18"/>
      <c r="AE35" s="18"/>
      <c r="AG35" s="17"/>
      <c r="AI35" s="17"/>
      <c r="AJ35" s="18"/>
      <c r="AK35" s="18"/>
      <c r="AL35" s="17"/>
      <c r="AM35" s="17"/>
      <c r="AP35" s="61"/>
      <c r="AQ35" s="17" t="s">
        <v>24</v>
      </c>
      <c r="AR35" s="14"/>
      <c r="AS35" s="14" t="s">
        <v>51</v>
      </c>
      <c r="AT35" s="5"/>
      <c r="AU35" s="14"/>
      <c r="AV35" s="14"/>
      <c r="AW35" s="5"/>
      <c r="AX35" s="24" t="s">
        <v>52</v>
      </c>
      <c r="AY35" s="5"/>
      <c r="AZ35" s="13"/>
      <c r="BA35" s="14"/>
      <c r="BB35" s="5"/>
      <c r="BC35" s="24" t="s">
        <v>53</v>
      </c>
      <c r="BD35" s="24"/>
      <c r="BE35" s="5"/>
      <c r="BF35" s="5"/>
      <c r="BG35" s="5"/>
      <c r="BH35" s="24"/>
      <c r="BI35" s="24"/>
      <c r="BJ35" s="64"/>
    </row>
    <row r="36" spans="1:62" s="89" customFormat="1" ht="16.5" customHeight="1" x14ac:dyDescent="0.25">
      <c r="B36" s="72"/>
      <c r="D36" s="7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AA36" s="64"/>
      <c r="AB36" s="17"/>
      <c r="AC36" s="18"/>
      <c r="AD36" s="18"/>
      <c r="AE36" s="18"/>
      <c r="AG36" s="17"/>
      <c r="AI36" s="17"/>
      <c r="AJ36" s="18"/>
      <c r="AK36" s="18"/>
      <c r="AL36" s="17"/>
      <c r="AM36" s="17"/>
      <c r="AN36" s="18"/>
      <c r="AO36" s="18"/>
      <c r="AP36" s="18"/>
      <c r="AQ36" s="5"/>
      <c r="AR36" s="16"/>
      <c r="AS36" s="13"/>
      <c r="AT36" s="14"/>
      <c r="AU36" s="14"/>
      <c r="AV36" s="14"/>
      <c r="AW36" s="5"/>
      <c r="AX36" s="13" t="s">
        <v>14</v>
      </c>
      <c r="AY36" s="5"/>
      <c r="AZ36" s="13"/>
      <c r="BA36" s="14"/>
      <c r="BB36" s="5"/>
      <c r="BC36" s="14"/>
      <c r="BD36" s="13"/>
      <c r="BE36" s="14"/>
      <c r="BF36" s="14"/>
      <c r="BG36" s="14"/>
      <c r="BH36" s="14"/>
      <c r="BI36" s="14"/>
      <c r="BJ36" s="18"/>
    </row>
    <row r="37" spans="1:62" s="89" customFormat="1" ht="16.5" customHeight="1" x14ac:dyDescent="0.25">
      <c r="B37" s="72"/>
      <c r="C37" s="72"/>
      <c r="D37" s="7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9" t="s">
        <v>25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72"/>
    </row>
    <row r="38" spans="1:62" s="89" customFormat="1" ht="15.75" x14ac:dyDescent="0.25">
      <c r="A38" s="72"/>
      <c r="B38" s="72"/>
      <c r="C38" s="72"/>
      <c r="D38" s="7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328" t="s">
        <v>55</v>
      </c>
      <c r="AR38" s="329"/>
      <c r="AS38" s="329"/>
      <c r="AT38" s="329"/>
      <c r="AU38" s="329"/>
      <c r="AV38" s="329"/>
      <c r="AW38" s="329"/>
      <c r="AX38" s="329"/>
      <c r="AY38" s="329"/>
      <c r="AZ38" s="329"/>
      <c r="BA38" s="3"/>
      <c r="BB38" s="3"/>
      <c r="BC38" s="3"/>
      <c r="BD38" s="3"/>
      <c r="BE38" s="3"/>
      <c r="BF38" s="3"/>
      <c r="BG38" s="3"/>
      <c r="BH38" s="3"/>
      <c r="BI38" s="3"/>
      <c r="BJ38" s="72"/>
    </row>
    <row r="39" spans="1:62" s="71" customFormat="1" x14ac:dyDescent="0.25">
      <c r="B39" s="69"/>
      <c r="C39" s="69"/>
      <c r="D39" s="7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1"/>
      <c r="BB39" s="31"/>
      <c r="BC39" s="31"/>
      <c r="BD39" s="31"/>
      <c r="BE39" s="31"/>
      <c r="BF39" s="31"/>
      <c r="BG39" s="31"/>
      <c r="BH39" s="31"/>
      <c r="BI39" s="31"/>
      <c r="BJ39" s="69"/>
    </row>
    <row r="40" spans="1:62" s="164" customFormat="1" x14ac:dyDescent="0.25">
      <c r="A40" s="92"/>
      <c r="B40" s="162"/>
      <c r="C40" s="162"/>
      <c r="D40" s="16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</row>
    <row r="41" spans="1:62" s="164" customFormat="1" x14ac:dyDescent="0.25">
      <c r="A41" s="92"/>
      <c r="B41" s="162"/>
      <c r="C41" s="162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</row>
    <row r="42" spans="1:62" s="164" customFormat="1" x14ac:dyDescent="0.25">
      <c r="A42" s="92"/>
      <c r="B42" s="162"/>
      <c r="C42" s="162"/>
      <c r="D42" s="16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</row>
    <row r="43" spans="1:62" s="164" customFormat="1" x14ac:dyDescent="0.25">
      <c r="A43" s="92"/>
      <c r="B43" s="162"/>
      <c r="C43" s="162"/>
      <c r="D43" s="163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</row>
    <row r="44" spans="1:62" s="164" customFormat="1" x14ac:dyDescent="0.25">
      <c r="A44" s="92"/>
      <c r="B44" s="162"/>
      <c r="C44" s="162"/>
      <c r="D44" s="163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</row>
    <row r="45" spans="1:62" s="164" customFormat="1" x14ac:dyDescent="0.25">
      <c r="A45" s="92"/>
      <c r="B45" s="162"/>
      <c r="C45" s="162"/>
      <c r="D45" s="163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</row>
    <row r="46" spans="1:62" s="164" customFormat="1" x14ac:dyDescent="0.25">
      <c r="A46" s="92"/>
      <c r="B46" s="162"/>
      <c r="C46" s="162"/>
      <c r="D46" s="163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</row>
    <row r="47" spans="1:62" s="164" customFormat="1" x14ac:dyDescent="0.25">
      <c r="A47" s="92"/>
      <c r="B47" s="162"/>
      <c r="C47" s="162"/>
      <c r="D47" s="163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</row>
    <row r="48" spans="1:62" s="164" customFormat="1" x14ac:dyDescent="0.25">
      <c r="A48" s="92"/>
      <c r="B48" s="162"/>
      <c r="C48" s="162"/>
      <c r="D48" s="163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</row>
    <row r="49" spans="1:62" s="164" customFormat="1" x14ac:dyDescent="0.25">
      <c r="A49" s="92"/>
      <c r="B49" s="162"/>
      <c r="C49" s="162"/>
      <c r="D49" s="163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</row>
  </sheetData>
  <mergeCells count="107">
    <mergeCell ref="A4:Y4"/>
    <mergeCell ref="Z4:AP4"/>
    <mergeCell ref="H10:H11"/>
    <mergeCell ref="I10:I11"/>
    <mergeCell ref="J10:J11"/>
    <mergeCell ref="O10:O11"/>
    <mergeCell ref="AO9:AO11"/>
    <mergeCell ref="K10:K11"/>
    <mergeCell ref="L10:L11"/>
    <mergeCell ref="M10:M11"/>
    <mergeCell ref="N10:N11"/>
    <mergeCell ref="T10:T11"/>
    <mergeCell ref="AL9:AL11"/>
    <mergeCell ref="AC10:AC11"/>
    <mergeCell ref="B8:B11"/>
    <mergeCell ref="C8:C11"/>
    <mergeCell ref="AA5:AO5"/>
    <mergeCell ref="A6:A11"/>
    <mergeCell ref="B6:N7"/>
    <mergeCell ref="O6:Y7"/>
    <mergeCell ref="Z6:Z11"/>
    <mergeCell ref="AA6:AP6"/>
    <mergeCell ref="G8:G11"/>
    <mergeCell ref="H8:I9"/>
    <mergeCell ref="AQ38:AZ39"/>
    <mergeCell ref="AQ4:BJ4"/>
    <mergeCell ref="AD10:AD11"/>
    <mergeCell ref="AE10:AE11"/>
    <mergeCell ref="AF10:AF11"/>
    <mergeCell ref="AZ9:AZ11"/>
    <mergeCell ref="BA9:BA11"/>
    <mergeCell ref="AT10:AT11"/>
    <mergeCell ref="AM9:AM11"/>
    <mergeCell ref="AN9:AN11"/>
    <mergeCell ref="AI9:AI11"/>
    <mergeCell ref="AJ9:AJ11"/>
    <mergeCell ref="AG10:AG11"/>
    <mergeCell ref="AV10:AV11"/>
    <mergeCell ref="AW10:AW11"/>
    <mergeCell ref="AH10:AH11"/>
    <mergeCell ref="AP9:AP11"/>
    <mergeCell ref="AR9:AR11"/>
    <mergeCell ref="AS9:AS11"/>
    <mergeCell ref="BF8:BG8"/>
    <mergeCell ref="BH8:BH11"/>
    <mergeCell ref="AT8:AY8"/>
    <mergeCell ref="AZ8:BA8"/>
    <mergeCell ref="BB8:BC8"/>
    <mergeCell ref="U8:X8"/>
    <mergeCell ref="Y8:Y11"/>
    <mergeCell ref="BJ8:BJ11"/>
    <mergeCell ref="BB9:BB11"/>
    <mergeCell ref="BC9:BC11"/>
    <mergeCell ref="AX10:AX11"/>
    <mergeCell ref="AY10:AY11"/>
    <mergeCell ref="O9:Q9"/>
    <mergeCell ref="R9:T9"/>
    <mergeCell ref="U9:U11"/>
    <mergeCell ref="V9:V11"/>
    <mergeCell ref="W9:W11"/>
    <mergeCell ref="X9:X11"/>
    <mergeCell ref="R10:R11"/>
    <mergeCell ref="S10:S11"/>
    <mergeCell ref="AM8:AN8"/>
    <mergeCell ref="AO8:AP8"/>
    <mergeCell ref="AC8:AH8"/>
    <mergeCell ref="AI8:AJ8"/>
    <mergeCell ref="AK8:AL8"/>
    <mergeCell ref="BE9:BE11"/>
    <mergeCell ref="AW9:AY9"/>
    <mergeCell ref="AU10:AU11"/>
    <mergeCell ref="AA9:AA11"/>
    <mergeCell ref="AB9:AB11"/>
    <mergeCell ref="AC9:AE9"/>
    <mergeCell ref="AF9:AH9"/>
    <mergeCell ref="AK9:AK11"/>
    <mergeCell ref="BF9:BF11"/>
    <mergeCell ref="AQ6:AQ11"/>
    <mergeCell ref="AR6:BJ6"/>
    <mergeCell ref="AA7:AB8"/>
    <mergeCell ref="AC7:AP7"/>
    <mergeCell ref="AR7:AS8"/>
    <mergeCell ref="AT7:BJ7"/>
    <mergeCell ref="D8:D11"/>
    <mergeCell ref="E8:E11"/>
    <mergeCell ref="F8:F11"/>
    <mergeCell ref="O8:T8"/>
    <mergeCell ref="P10:P11"/>
    <mergeCell ref="Q10:Q11"/>
    <mergeCell ref="B5:S5"/>
    <mergeCell ref="AO1:AP1"/>
    <mergeCell ref="BI1:BJ1"/>
    <mergeCell ref="AO2:AP2"/>
    <mergeCell ref="BI2:BJ2"/>
    <mergeCell ref="A3:Y3"/>
    <mergeCell ref="Z3:AP3"/>
    <mergeCell ref="AQ3:BJ3"/>
    <mergeCell ref="X1:Y1"/>
    <mergeCell ref="X2:Y2"/>
    <mergeCell ref="AR5:BI5"/>
    <mergeCell ref="J8:K9"/>
    <mergeCell ref="L8:N9"/>
    <mergeCell ref="BI8:BI11"/>
    <mergeCell ref="BG9:BG11"/>
    <mergeCell ref="AT9:AV9"/>
    <mergeCell ref="BD8:BE8"/>
    <mergeCell ref="BD9:BD11"/>
  </mergeCells>
  <phoneticPr fontId="8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歷年</vt:lpstr>
      <vt:lpstr>112年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  <vt:lpstr>99第4季</vt:lpstr>
      <vt:lpstr>99第3季</vt:lpstr>
      <vt:lpstr>99第2季</vt:lpstr>
      <vt:lpstr>99第1季</vt:lpstr>
      <vt:lpstr>98第4季</vt:lpstr>
      <vt:lpstr>98第3季</vt:lpstr>
      <vt:lpstr>98第2季</vt:lpstr>
      <vt:lpstr>98第1季</vt:lpstr>
      <vt:lpstr>97第4季</vt:lpstr>
      <vt:lpstr>97第3季</vt:lpstr>
      <vt:lpstr>97第2季</vt:lpstr>
      <vt:lpstr>97第1季</vt:lpstr>
      <vt:lpstr>96第4季</vt:lpstr>
      <vt:lpstr>96第3季</vt:lpstr>
      <vt:lpstr>96第2季</vt:lpstr>
      <vt:lpstr>96年第1季</vt:lpstr>
      <vt:lpstr>95 第4季</vt:lpstr>
      <vt:lpstr>95第3季</vt:lpstr>
      <vt:lpstr>95第2季</vt:lpstr>
      <vt:lpstr>95第1季</vt:lpstr>
      <vt:lpstr>編製說明</vt:lpstr>
    </vt:vector>
  </TitlesOfParts>
  <Company>行政院衛生署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精神醫療資源現況表</dc:title>
  <dc:subject>衛生署中英文網站</dc:subject>
  <dc:creator>行政院衛生署</dc:creator>
  <cp:keywords>公務統計報表</cp:keywords>
  <cp:lastModifiedBy>統計處楊宛眞</cp:lastModifiedBy>
  <cp:lastPrinted>2022-03-08T01:00:10Z</cp:lastPrinted>
  <dcterms:created xsi:type="dcterms:W3CDTF">1999-11-04T04:09:26Z</dcterms:created>
  <dcterms:modified xsi:type="dcterms:W3CDTF">2024-03-13T09:39:33Z</dcterms:modified>
  <cp:category>I20</cp:category>
</cp:coreProperties>
</file>