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郁萍\10_社會福利性別指標\113年\"/>
    </mc:Choice>
  </mc:AlternateContent>
  <xr:revisionPtr revIDLastSave="0" documentId="8_{74D917A8-D92D-4B78-877A-E7C84A93C889}" xr6:coauthVersionLast="36" xr6:coauthVersionMax="36" xr10:uidLastSave="{00000000-0000-0000-0000-000000000000}"/>
  <bookViews>
    <workbookView xWindow="0" yWindow="0" windowWidth="19785" windowHeight="9120"/>
  </bookViews>
  <sheets>
    <sheet name="歷年" sheetId="1" r:id="rId1"/>
    <sheet name="113" sheetId="2" r:id="rId2"/>
    <sheet name="112" sheetId="3" r:id="rId3"/>
    <sheet name="111" sheetId="4" r:id="rId4"/>
    <sheet name="110" sheetId="5" r:id="rId5"/>
    <sheet name="109" sheetId="6" r:id="rId6"/>
    <sheet name="108" sheetId="7" r:id="rId7"/>
    <sheet name="107" sheetId="8" r:id="rId8"/>
    <sheet name="106" sheetId="9" r:id="rId9"/>
    <sheet name="105" sheetId="10" r:id="rId10"/>
    <sheet name="104" sheetId="11" r:id="rId11"/>
    <sheet name="103" sheetId="12" r:id="rId12"/>
    <sheet name="102" sheetId="13" r:id="rId13"/>
    <sheet name="101" sheetId="14" r:id="rId14"/>
  </sheets>
  <definedNames>
    <definedName name="aaa" localSheetId="1">!#REF!</definedName>
    <definedName name="aaa">!#REF!</definedName>
    <definedName name="_xlnm.Print_Area" localSheetId="13">'101'!$A$2:$Y$30</definedName>
    <definedName name="_xlnm.Print_Area" localSheetId="12">'102'!$A$2:$Y$30</definedName>
    <definedName name="_xlnm.Print_Area" localSheetId="0">歷年!$A$2:$Y$8</definedName>
    <definedName name="民國100年第2季" localSheetId="13">'101'!#REF!</definedName>
    <definedName name="民國100年第2季" localSheetId="12">'102'!#REF!</definedName>
    <definedName name="民國100年第2季" localSheetId="6">!#REF!</definedName>
    <definedName name="民國100年第2季" localSheetId="5">!#REF!</definedName>
    <definedName name="民國100年第2季" localSheetId="4">!#REF!</definedName>
    <definedName name="民國100年第2季" localSheetId="3">!#REF!</definedName>
    <definedName name="民國100年第2季" localSheetId="2">!#REF!</definedName>
    <definedName name="民國100年第2季" localSheetId="1">!#REF!</definedName>
    <definedName name="民國100年第2季" localSheetId="0">歷年!#REF!</definedName>
    <definedName name="民國100年第2季">!#REF!</definedName>
  </definedNames>
  <calcPr calcId="191029"/>
</workbook>
</file>

<file path=xl/calcChain.xml><?xml version="1.0" encoding="utf-8"?>
<calcChain xmlns="http://schemas.openxmlformats.org/spreadsheetml/2006/main">
  <c r="Y8" i="1" l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W34" i="14"/>
  <c r="T34" i="14"/>
  <c r="Q34" i="14"/>
  <c r="P34" i="14"/>
  <c r="O34" i="14"/>
  <c r="N34" i="14"/>
  <c r="K34" i="14"/>
  <c r="H34" i="14"/>
  <c r="E34" i="14"/>
  <c r="D34" i="14"/>
  <c r="C34" i="14"/>
  <c r="B34" i="14"/>
  <c r="Y33" i="14"/>
  <c r="X33" i="14"/>
  <c r="W33" i="14"/>
  <c r="V33" i="14"/>
  <c r="U33" i="14"/>
  <c r="T33" i="14"/>
  <c r="S33" i="14"/>
  <c r="R33" i="14"/>
  <c r="Q33" i="14"/>
  <c r="P33" i="14"/>
  <c r="O33" i="14"/>
  <c r="N33" i="14"/>
  <c r="M33" i="14"/>
  <c r="L33" i="14"/>
  <c r="K33" i="14"/>
  <c r="J33" i="14"/>
  <c r="I33" i="14"/>
  <c r="H33" i="14"/>
  <c r="G33" i="14"/>
  <c r="F33" i="14"/>
  <c r="E33" i="14"/>
  <c r="D33" i="14"/>
  <c r="C33" i="14"/>
  <c r="B33" i="14"/>
  <c r="Y32" i="14"/>
  <c r="X32" i="14"/>
  <c r="W32" i="14"/>
  <c r="V32" i="14"/>
  <c r="U32" i="14"/>
  <c r="T32" i="14"/>
  <c r="S32" i="14"/>
  <c r="R32" i="14"/>
  <c r="Q32" i="14"/>
  <c r="P32" i="14"/>
  <c r="O32" i="14"/>
  <c r="N32" i="14"/>
  <c r="M32" i="14"/>
  <c r="L32" i="14"/>
  <c r="K32" i="14"/>
  <c r="J32" i="14"/>
  <c r="I32" i="14"/>
  <c r="H32" i="14"/>
  <c r="G32" i="14"/>
  <c r="F32" i="14"/>
  <c r="E32" i="14"/>
  <c r="D32" i="14"/>
  <c r="C32" i="14"/>
  <c r="B32" i="14"/>
  <c r="Y31" i="14"/>
  <c r="X31" i="14"/>
  <c r="W31" i="14"/>
  <c r="V31" i="14"/>
  <c r="U31" i="14"/>
  <c r="T31" i="14"/>
  <c r="S31" i="14"/>
  <c r="R31" i="14"/>
  <c r="Q31" i="14"/>
  <c r="P31" i="14"/>
  <c r="O31" i="14"/>
  <c r="N31" i="14"/>
  <c r="M31" i="14"/>
  <c r="L31" i="14"/>
  <c r="K31" i="14"/>
  <c r="J31" i="14"/>
  <c r="I31" i="14"/>
  <c r="H31" i="14"/>
  <c r="G31" i="14"/>
  <c r="F31" i="14"/>
  <c r="E31" i="14"/>
  <c r="D31" i="14"/>
  <c r="C31" i="14"/>
  <c r="B31" i="14"/>
  <c r="W34" i="13"/>
  <c r="T34" i="13"/>
  <c r="Q34" i="13"/>
  <c r="P34" i="13"/>
  <c r="O34" i="13"/>
  <c r="N34" i="13"/>
  <c r="K34" i="13"/>
  <c r="H34" i="13"/>
  <c r="E34" i="13"/>
  <c r="D34" i="13"/>
  <c r="C34" i="13"/>
  <c r="B34" i="13"/>
  <c r="Y33" i="13"/>
  <c r="X33" i="13"/>
  <c r="W33" i="13"/>
  <c r="V33" i="13"/>
  <c r="U33" i="13"/>
  <c r="T33" i="13"/>
  <c r="S33" i="13"/>
  <c r="R33" i="13"/>
  <c r="Q33" i="13"/>
  <c r="P33" i="13"/>
  <c r="O33" i="13"/>
  <c r="N33" i="13"/>
  <c r="M33" i="13"/>
  <c r="L33" i="13"/>
  <c r="K33" i="13"/>
  <c r="J33" i="13"/>
  <c r="I33" i="13"/>
  <c r="H33" i="13"/>
  <c r="G33" i="13"/>
  <c r="F33" i="13"/>
  <c r="E33" i="13"/>
  <c r="D33" i="13"/>
  <c r="C33" i="13"/>
  <c r="B33" i="13"/>
  <c r="Y32" i="13"/>
  <c r="X32" i="13"/>
  <c r="W32" i="13"/>
  <c r="V32" i="13"/>
  <c r="U32" i="13"/>
  <c r="T32" i="13"/>
  <c r="S32" i="13"/>
  <c r="R32" i="13"/>
  <c r="Q32" i="13"/>
  <c r="P32" i="13"/>
  <c r="O32" i="13"/>
  <c r="N32" i="13"/>
  <c r="M32" i="13"/>
  <c r="L32" i="13"/>
  <c r="K32" i="13"/>
  <c r="J32" i="13"/>
  <c r="I32" i="13"/>
  <c r="H32" i="13"/>
  <c r="G32" i="13"/>
  <c r="F32" i="13"/>
  <c r="E32" i="13"/>
  <c r="D32" i="13"/>
  <c r="C32" i="13"/>
  <c r="B32" i="13"/>
  <c r="Y31" i="13"/>
  <c r="X31" i="13"/>
  <c r="W31" i="13"/>
  <c r="V31" i="13"/>
  <c r="U31" i="13"/>
  <c r="T31" i="13"/>
  <c r="S31" i="13"/>
  <c r="R31" i="13"/>
  <c r="Q31" i="13"/>
  <c r="P31" i="13"/>
  <c r="O31" i="13"/>
  <c r="N31" i="13"/>
  <c r="M31" i="13"/>
  <c r="L31" i="13"/>
  <c r="K31" i="13"/>
  <c r="J31" i="13"/>
  <c r="I31" i="13"/>
  <c r="H31" i="13"/>
  <c r="G31" i="13"/>
  <c r="F31" i="13"/>
  <c r="E31" i="13"/>
  <c r="D31" i="13"/>
  <c r="C31" i="13"/>
  <c r="B31" i="13"/>
  <c r="W34" i="12"/>
  <c r="T34" i="12"/>
  <c r="Q34" i="12"/>
  <c r="P34" i="12"/>
  <c r="O34" i="12"/>
  <c r="N34" i="12"/>
  <c r="K34" i="12"/>
  <c r="H34" i="12"/>
  <c r="E34" i="12"/>
  <c r="D34" i="12"/>
  <c r="C34" i="12"/>
  <c r="B34" i="12"/>
  <c r="Y33" i="12"/>
  <c r="X33" i="12"/>
  <c r="W33" i="12"/>
  <c r="V33" i="12"/>
  <c r="U33" i="12"/>
  <c r="T33" i="12"/>
  <c r="S33" i="12"/>
  <c r="R33" i="12"/>
  <c r="Q33" i="12"/>
  <c r="P33" i="12"/>
  <c r="O33" i="12"/>
  <c r="N33" i="12"/>
  <c r="M33" i="12"/>
  <c r="L33" i="12"/>
  <c r="K33" i="12"/>
  <c r="J33" i="12"/>
  <c r="I33" i="12"/>
  <c r="H33" i="12"/>
  <c r="G33" i="12"/>
  <c r="F33" i="12"/>
  <c r="E33" i="12"/>
  <c r="D33" i="12"/>
  <c r="C33" i="12"/>
  <c r="B33" i="12"/>
  <c r="Y32" i="12"/>
  <c r="X32" i="12"/>
  <c r="W32" i="12"/>
  <c r="V32" i="12"/>
  <c r="U32" i="12"/>
  <c r="T32" i="12"/>
  <c r="S32" i="12"/>
  <c r="R32" i="12"/>
  <c r="Q32" i="12"/>
  <c r="P32" i="12"/>
  <c r="O32" i="12"/>
  <c r="N32" i="12"/>
  <c r="M32" i="12"/>
  <c r="L32" i="12"/>
  <c r="K32" i="12"/>
  <c r="J32" i="12"/>
  <c r="I32" i="12"/>
  <c r="H32" i="12"/>
  <c r="G32" i="12"/>
  <c r="F32" i="12"/>
  <c r="E32" i="12"/>
  <c r="D32" i="12"/>
  <c r="C32" i="12"/>
  <c r="B32" i="12"/>
  <c r="Y31" i="12"/>
  <c r="X31" i="12"/>
  <c r="W31" i="12"/>
  <c r="V31" i="12"/>
  <c r="U31" i="12"/>
  <c r="T31" i="12"/>
  <c r="S31" i="12"/>
  <c r="R31" i="12"/>
  <c r="Q31" i="12"/>
  <c r="P31" i="12"/>
  <c r="O31" i="12"/>
  <c r="N31" i="12"/>
  <c r="M31" i="12"/>
  <c r="L31" i="12"/>
  <c r="K31" i="12"/>
  <c r="J31" i="12"/>
  <c r="I31" i="12"/>
  <c r="H31" i="12"/>
  <c r="G31" i="12"/>
  <c r="F31" i="12"/>
  <c r="E31" i="12"/>
  <c r="D31" i="12"/>
  <c r="C31" i="12"/>
  <c r="B31" i="12"/>
  <c r="W34" i="11"/>
  <c r="T34" i="11"/>
  <c r="Q34" i="11"/>
  <c r="P34" i="11"/>
  <c r="O34" i="11"/>
  <c r="N34" i="11"/>
  <c r="K34" i="11"/>
  <c r="H34" i="11"/>
  <c r="E34" i="11"/>
  <c r="D34" i="11"/>
  <c r="C34" i="11"/>
  <c r="B34" i="11"/>
  <c r="Y33" i="11"/>
  <c r="X33" i="11"/>
  <c r="W33" i="11"/>
  <c r="V33" i="11"/>
  <c r="U33" i="11"/>
  <c r="T33" i="11"/>
  <c r="S33" i="11"/>
  <c r="R33" i="11"/>
  <c r="Q33" i="11"/>
  <c r="P33" i="11"/>
  <c r="O33" i="11"/>
  <c r="N33" i="11"/>
  <c r="M33" i="11"/>
  <c r="L33" i="11"/>
  <c r="K33" i="11"/>
  <c r="J33" i="11"/>
  <c r="I33" i="11"/>
  <c r="H33" i="11"/>
  <c r="G33" i="11"/>
  <c r="F33" i="11"/>
  <c r="E33" i="11"/>
  <c r="D33" i="11"/>
  <c r="C33" i="11"/>
  <c r="B33" i="11"/>
  <c r="Y32" i="11"/>
  <c r="X32" i="11"/>
  <c r="W32" i="11"/>
  <c r="V32" i="11"/>
  <c r="U32" i="11"/>
  <c r="T32" i="11"/>
  <c r="S32" i="11"/>
  <c r="R32" i="11"/>
  <c r="Q32" i="11"/>
  <c r="P32" i="11"/>
  <c r="O32" i="11"/>
  <c r="N32" i="11"/>
  <c r="M32" i="11"/>
  <c r="L32" i="11"/>
  <c r="K32" i="11"/>
  <c r="J32" i="11"/>
  <c r="I32" i="11"/>
  <c r="H32" i="11"/>
  <c r="G32" i="11"/>
  <c r="F32" i="11"/>
  <c r="E32" i="11"/>
  <c r="D32" i="11"/>
  <c r="C32" i="11"/>
  <c r="B32" i="11"/>
  <c r="Y31" i="11"/>
  <c r="X31" i="11"/>
  <c r="W31" i="11"/>
  <c r="V31" i="11"/>
  <c r="U31" i="11"/>
  <c r="T31" i="11"/>
  <c r="S31" i="11"/>
  <c r="R31" i="11"/>
  <c r="Q31" i="11"/>
  <c r="P31" i="11"/>
  <c r="O31" i="11"/>
  <c r="N31" i="11"/>
  <c r="M31" i="11"/>
  <c r="L31" i="11"/>
  <c r="K31" i="11"/>
  <c r="J31" i="11"/>
  <c r="I31" i="11"/>
  <c r="H31" i="11"/>
  <c r="G31" i="11"/>
  <c r="F31" i="11"/>
  <c r="E31" i="11"/>
  <c r="D31" i="11"/>
  <c r="C31" i="11"/>
  <c r="B31" i="11"/>
  <c r="W34" i="10"/>
  <c r="T34" i="10"/>
  <c r="Q34" i="10"/>
  <c r="P34" i="10"/>
  <c r="O34" i="10"/>
  <c r="N34" i="10"/>
  <c r="K34" i="10"/>
  <c r="H34" i="10"/>
  <c r="E34" i="10"/>
  <c r="D34" i="10"/>
  <c r="C34" i="10"/>
  <c r="B34" i="10"/>
  <c r="Y33" i="10"/>
  <c r="X33" i="10"/>
  <c r="W33" i="10"/>
  <c r="V33" i="10"/>
  <c r="U33" i="10"/>
  <c r="T33" i="10"/>
  <c r="S33" i="10"/>
  <c r="R33" i="10"/>
  <c r="Q33" i="10"/>
  <c r="P33" i="10"/>
  <c r="O33" i="10"/>
  <c r="N33" i="10"/>
  <c r="M33" i="10"/>
  <c r="L33" i="10"/>
  <c r="K33" i="10"/>
  <c r="J33" i="10"/>
  <c r="I33" i="10"/>
  <c r="H33" i="10"/>
  <c r="G33" i="10"/>
  <c r="F33" i="10"/>
  <c r="E33" i="10"/>
  <c r="D33" i="10"/>
  <c r="C33" i="10"/>
  <c r="B33" i="10"/>
  <c r="Y32" i="10"/>
  <c r="X32" i="10"/>
  <c r="W32" i="10"/>
  <c r="V32" i="10"/>
  <c r="U32" i="10"/>
  <c r="T32" i="10"/>
  <c r="S32" i="10"/>
  <c r="R32" i="10"/>
  <c r="Q32" i="10"/>
  <c r="P32" i="10"/>
  <c r="O32" i="10"/>
  <c r="N32" i="10"/>
  <c r="M32" i="10"/>
  <c r="L32" i="10"/>
  <c r="K32" i="10"/>
  <c r="J32" i="10"/>
  <c r="I32" i="10"/>
  <c r="H32" i="10"/>
  <c r="G32" i="10"/>
  <c r="F32" i="10"/>
  <c r="E32" i="10"/>
  <c r="D32" i="10"/>
  <c r="C32" i="10"/>
  <c r="B32" i="10"/>
  <c r="Y31" i="10"/>
  <c r="X31" i="10"/>
  <c r="W31" i="10"/>
  <c r="V31" i="10"/>
  <c r="U31" i="10"/>
  <c r="T31" i="10"/>
  <c r="S31" i="10"/>
  <c r="R31" i="10"/>
  <c r="Q31" i="10"/>
  <c r="P31" i="10"/>
  <c r="O31" i="10"/>
  <c r="N31" i="10"/>
  <c r="M31" i="10"/>
  <c r="L31" i="10"/>
  <c r="K31" i="10"/>
  <c r="J31" i="10"/>
  <c r="I31" i="10"/>
  <c r="H31" i="10"/>
  <c r="G31" i="10"/>
  <c r="F31" i="10"/>
  <c r="E31" i="10"/>
  <c r="D31" i="10"/>
  <c r="C31" i="10"/>
  <c r="B31" i="10"/>
  <c r="W33" i="9"/>
  <c r="T33" i="9"/>
  <c r="Q33" i="9"/>
  <c r="P33" i="9"/>
  <c r="O33" i="9"/>
  <c r="N33" i="9"/>
  <c r="K33" i="9"/>
  <c r="H33" i="9"/>
  <c r="E33" i="9"/>
  <c r="D33" i="9"/>
  <c r="C33" i="9"/>
  <c r="B33" i="9"/>
  <c r="Y32" i="9"/>
  <c r="X32" i="9"/>
  <c r="W32" i="9"/>
  <c r="V32" i="9"/>
  <c r="U32" i="9"/>
  <c r="T32" i="9"/>
  <c r="S32" i="9"/>
  <c r="R32" i="9"/>
  <c r="Q32" i="9"/>
  <c r="P32" i="9"/>
  <c r="O32" i="9"/>
  <c r="N32" i="9"/>
  <c r="M32" i="9"/>
  <c r="L32" i="9"/>
  <c r="K32" i="9"/>
  <c r="J32" i="9"/>
  <c r="I32" i="9"/>
  <c r="H32" i="9"/>
  <c r="G32" i="9"/>
  <c r="F32" i="9"/>
  <c r="E32" i="9"/>
  <c r="D32" i="9"/>
  <c r="C32" i="9"/>
  <c r="B32" i="9"/>
  <c r="Y31" i="9"/>
  <c r="X31" i="9"/>
  <c r="W31" i="9"/>
  <c r="V31" i="9"/>
  <c r="U31" i="9"/>
  <c r="T31" i="9"/>
  <c r="S31" i="9"/>
  <c r="R31" i="9"/>
  <c r="Q31" i="9"/>
  <c r="P31" i="9"/>
  <c r="O31" i="9"/>
  <c r="N31" i="9"/>
  <c r="M31" i="9"/>
  <c r="L31" i="9"/>
  <c r="K31" i="9"/>
  <c r="J31" i="9"/>
  <c r="I31" i="9"/>
  <c r="H31" i="9"/>
  <c r="G31" i="9"/>
  <c r="F31" i="9"/>
  <c r="E31" i="9"/>
  <c r="D31" i="9"/>
  <c r="C31" i="9"/>
  <c r="B31" i="9"/>
  <c r="Y30" i="9"/>
  <c r="X30" i="9"/>
  <c r="W30" i="9"/>
  <c r="V30" i="9"/>
  <c r="U30" i="9"/>
  <c r="T30" i="9"/>
  <c r="S30" i="9"/>
  <c r="R30" i="9"/>
  <c r="Q30" i="9"/>
  <c r="P30" i="9"/>
  <c r="O30" i="9"/>
  <c r="N30" i="9"/>
  <c r="M30" i="9"/>
  <c r="L30" i="9"/>
  <c r="K30" i="9"/>
  <c r="J30" i="9"/>
  <c r="I30" i="9"/>
  <c r="H30" i="9"/>
  <c r="G30" i="9"/>
  <c r="F30" i="9"/>
  <c r="E30" i="9"/>
  <c r="D30" i="9"/>
  <c r="C30" i="9"/>
  <c r="B30" i="9"/>
  <c r="W33" i="8"/>
  <c r="T33" i="8"/>
  <c r="Q33" i="8"/>
  <c r="P33" i="8"/>
  <c r="O33" i="8"/>
  <c r="N33" i="8"/>
  <c r="K33" i="8"/>
  <c r="H33" i="8"/>
  <c r="E33" i="8"/>
  <c r="D33" i="8"/>
  <c r="C33" i="8"/>
  <c r="B33" i="8"/>
  <c r="Y32" i="8"/>
  <c r="X32" i="8"/>
  <c r="W32" i="8"/>
  <c r="V32" i="8"/>
  <c r="U32" i="8"/>
  <c r="T32" i="8"/>
  <c r="S32" i="8"/>
  <c r="R32" i="8"/>
  <c r="Q32" i="8"/>
  <c r="P32" i="8"/>
  <c r="O32" i="8"/>
  <c r="N32" i="8"/>
  <c r="M32" i="8"/>
  <c r="L32" i="8"/>
  <c r="K32" i="8"/>
  <c r="J32" i="8"/>
  <c r="I32" i="8"/>
  <c r="H32" i="8"/>
  <c r="G32" i="8"/>
  <c r="F32" i="8"/>
  <c r="E32" i="8"/>
  <c r="D32" i="8"/>
  <c r="C32" i="8"/>
  <c r="B32" i="8"/>
  <c r="Y31" i="8"/>
  <c r="X31" i="8"/>
  <c r="W31" i="8"/>
  <c r="V31" i="8"/>
  <c r="U31" i="8"/>
  <c r="T31" i="8"/>
  <c r="S31" i="8"/>
  <c r="R31" i="8"/>
  <c r="Q31" i="8"/>
  <c r="P31" i="8"/>
  <c r="O31" i="8"/>
  <c r="N31" i="8"/>
  <c r="M31" i="8"/>
  <c r="L31" i="8"/>
  <c r="K31" i="8"/>
  <c r="J31" i="8"/>
  <c r="I31" i="8"/>
  <c r="H31" i="8"/>
  <c r="G31" i="8"/>
  <c r="F31" i="8"/>
  <c r="E31" i="8"/>
  <c r="D31" i="8"/>
  <c r="C31" i="8"/>
  <c r="B31" i="8"/>
  <c r="Y30" i="8"/>
  <c r="X30" i="8"/>
  <c r="W30" i="8"/>
  <c r="V30" i="8"/>
  <c r="U30" i="8"/>
  <c r="T30" i="8"/>
  <c r="S30" i="8"/>
  <c r="R30" i="8"/>
  <c r="Q30" i="8"/>
  <c r="P30" i="8"/>
  <c r="O30" i="8"/>
  <c r="N30" i="8"/>
  <c r="M30" i="8"/>
  <c r="L30" i="8"/>
  <c r="K30" i="8"/>
  <c r="J30" i="8"/>
  <c r="I30" i="8"/>
  <c r="H30" i="8"/>
  <c r="G30" i="8"/>
  <c r="F30" i="8"/>
  <c r="E30" i="8"/>
  <c r="D30" i="8"/>
  <c r="C30" i="8"/>
  <c r="B30" i="8"/>
  <c r="W33" i="7"/>
  <c r="T33" i="7"/>
  <c r="Q33" i="7"/>
  <c r="P33" i="7"/>
  <c r="O33" i="7"/>
  <c r="N33" i="7"/>
  <c r="K33" i="7"/>
  <c r="H33" i="7"/>
  <c r="E33" i="7"/>
  <c r="D33" i="7"/>
  <c r="C33" i="7"/>
  <c r="B33" i="7"/>
  <c r="Y32" i="7"/>
  <c r="X32" i="7"/>
  <c r="W32" i="7"/>
  <c r="V32" i="7"/>
  <c r="U32" i="7"/>
  <c r="T32" i="7"/>
  <c r="S32" i="7"/>
  <c r="R32" i="7"/>
  <c r="Q32" i="7"/>
  <c r="P32" i="7"/>
  <c r="O32" i="7"/>
  <c r="N32" i="7"/>
  <c r="M32" i="7"/>
  <c r="L32" i="7"/>
  <c r="K32" i="7"/>
  <c r="J32" i="7"/>
  <c r="I32" i="7"/>
  <c r="H32" i="7"/>
  <c r="G32" i="7"/>
  <c r="F32" i="7"/>
  <c r="E32" i="7"/>
  <c r="D32" i="7"/>
  <c r="C32" i="7"/>
  <c r="B32" i="7"/>
  <c r="Y31" i="7"/>
  <c r="X31" i="7"/>
  <c r="W31" i="7"/>
  <c r="V31" i="7"/>
  <c r="U31" i="7"/>
  <c r="T31" i="7"/>
  <c r="S31" i="7"/>
  <c r="R31" i="7"/>
  <c r="Q31" i="7"/>
  <c r="P31" i="7"/>
  <c r="O31" i="7"/>
  <c r="N31" i="7"/>
  <c r="M31" i="7"/>
  <c r="L31" i="7"/>
  <c r="K31" i="7"/>
  <c r="J31" i="7"/>
  <c r="I31" i="7"/>
  <c r="H31" i="7"/>
  <c r="G31" i="7"/>
  <c r="F31" i="7"/>
  <c r="E31" i="7"/>
  <c r="D31" i="7"/>
  <c r="C31" i="7"/>
  <c r="B31" i="7"/>
  <c r="Y30" i="7"/>
  <c r="X30" i="7"/>
  <c r="W30" i="7"/>
  <c r="V30" i="7"/>
  <c r="U30" i="7"/>
  <c r="T30" i="7"/>
  <c r="S30" i="7"/>
  <c r="R30" i="7"/>
  <c r="Q30" i="7"/>
  <c r="P30" i="7"/>
  <c r="O30" i="7"/>
  <c r="N30" i="7"/>
  <c r="M30" i="7"/>
  <c r="L30" i="7"/>
  <c r="K30" i="7"/>
  <c r="J30" i="7"/>
  <c r="I30" i="7"/>
  <c r="H30" i="7"/>
  <c r="G30" i="7"/>
  <c r="F30" i="7"/>
  <c r="E30" i="7"/>
  <c r="D30" i="7"/>
  <c r="C30" i="7"/>
  <c r="B30" i="7"/>
  <c r="W33" i="6"/>
  <c r="T33" i="6"/>
  <c r="Q33" i="6"/>
  <c r="P33" i="6"/>
  <c r="O33" i="6"/>
  <c r="N33" i="6"/>
  <c r="K33" i="6"/>
  <c r="H33" i="6"/>
  <c r="E33" i="6"/>
  <c r="D33" i="6"/>
  <c r="C33" i="6"/>
  <c r="B33" i="6"/>
  <c r="Y32" i="6"/>
  <c r="X32" i="6"/>
  <c r="W32" i="6"/>
  <c r="V32" i="6"/>
  <c r="U32" i="6"/>
  <c r="T32" i="6"/>
  <c r="S32" i="6"/>
  <c r="R32" i="6"/>
  <c r="Q32" i="6"/>
  <c r="P32" i="6"/>
  <c r="O32" i="6"/>
  <c r="N32" i="6"/>
  <c r="M32" i="6"/>
  <c r="L32" i="6"/>
  <c r="K32" i="6"/>
  <c r="J32" i="6"/>
  <c r="I32" i="6"/>
  <c r="H32" i="6"/>
  <c r="G32" i="6"/>
  <c r="F32" i="6"/>
  <c r="E32" i="6"/>
  <c r="D32" i="6"/>
  <c r="C32" i="6"/>
  <c r="B32" i="6"/>
  <c r="Y31" i="6"/>
  <c r="X31" i="6"/>
  <c r="W31" i="6"/>
  <c r="V31" i="6"/>
  <c r="U31" i="6"/>
  <c r="T31" i="6"/>
  <c r="S31" i="6"/>
  <c r="R31" i="6"/>
  <c r="Q31" i="6"/>
  <c r="P31" i="6"/>
  <c r="O31" i="6"/>
  <c r="N31" i="6"/>
  <c r="M31" i="6"/>
  <c r="L31" i="6"/>
  <c r="K31" i="6"/>
  <c r="J31" i="6"/>
  <c r="I31" i="6"/>
  <c r="H31" i="6"/>
  <c r="G31" i="6"/>
  <c r="F31" i="6"/>
  <c r="E31" i="6"/>
  <c r="D31" i="6"/>
  <c r="C31" i="6"/>
  <c r="B31" i="6"/>
  <c r="Y30" i="6"/>
  <c r="X30" i="6"/>
  <c r="W30" i="6"/>
  <c r="V30" i="6"/>
  <c r="U30" i="6"/>
  <c r="T30" i="6"/>
  <c r="S30" i="6"/>
  <c r="R30" i="6"/>
  <c r="Q30" i="6"/>
  <c r="P30" i="6"/>
  <c r="O30" i="6"/>
  <c r="N30" i="6"/>
  <c r="M30" i="6"/>
  <c r="L30" i="6"/>
  <c r="K30" i="6"/>
  <c r="J30" i="6"/>
  <c r="I30" i="6"/>
  <c r="H30" i="6"/>
  <c r="G30" i="6"/>
  <c r="F30" i="6"/>
  <c r="E30" i="6"/>
  <c r="D30" i="6"/>
  <c r="C30" i="6"/>
  <c r="B30" i="6"/>
  <c r="W33" i="5"/>
  <c r="T33" i="5"/>
  <c r="Q33" i="5"/>
  <c r="P33" i="5"/>
  <c r="O33" i="5"/>
  <c r="N33" i="5"/>
  <c r="K33" i="5"/>
  <c r="H33" i="5"/>
  <c r="E33" i="5"/>
  <c r="D33" i="5"/>
  <c r="C33" i="5"/>
  <c r="B33" i="5"/>
  <c r="Y32" i="5"/>
  <c r="X32" i="5"/>
  <c r="W32" i="5"/>
  <c r="V32" i="5"/>
  <c r="U32" i="5"/>
  <c r="T32" i="5"/>
  <c r="S32" i="5"/>
  <c r="R32" i="5"/>
  <c r="Q32" i="5"/>
  <c r="P32" i="5"/>
  <c r="O32" i="5"/>
  <c r="N32" i="5"/>
  <c r="M32" i="5"/>
  <c r="L32" i="5"/>
  <c r="K32" i="5"/>
  <c r="J32" i="5"/>
  <c r="I32" i="5"/>
  <c r="H32" i="5"/>
  <c r="G32" i="5"/>
  <c r="F32" i="5"/>
  <c r="E32" i="5"/>
  <c r="D32" i="5"/>
  <c r="C32" i="5"/>
  <c r="B32" i="5"/>
  <c r="Y31" i="5"/>
  <c r="X31" i="5"/>
  <c r="W31" i="5"/>
  <c r="V31" i="5"/>
  <c r="U31" i="5"/>
  <c r="T31" i="5"/>
  <c r="S31" i="5"/>
  <c r="R31" i="5"/>
  <c r="Q31" i="5"/>
  <c r="P31" i="5"/>
  <c r="O31" i="5"/>
  <c r="N31" i="5"/>
  <c r="M31" i="5"/>
  <c r="L31" i="5"/>
  <c r="K31" i="5"/>
  <c r="J31" i="5"/>
  <c r="I31" i="5"/>
  <c r="H31" i="5"/>
  <c r="G31" i="5"/>
  <c r="F31" i="5"/>
  <c r="E31" i="5"/>
  <c r="D31" i="5"/>
  <c r="C31" i="5"/>
  <c r="B31" i="5"/>
  <c r="Y30" i="5"/>
  <c r="X30" i="5"/>
  <c r="W30" i="5"/>
  <c r="V30" i="5"/>
  <c r="U30" i="5"/>
  <c r="T30" i="5"/>
  <c r="S30" i="5"/>
  <c r="R30" i="5"/>
  <c r="Q30" i="5"/>
  <c r="P30" i="5"/>
  <c r="O30" i="5"/>
  <c r="N30" i="5"/>
  <c r="M30" i="5"/>
  <c r="L30" i="5"/>
  <c r="K30" i="5"/>
  <c r="J30" i="5"/>
  <c r="I30" i="5"/>
  <c r="H30" i="5"/>
  <c r="G30" i="5"/>
  <c r="F30" i="5"/>
  <c r="E30" i="5"/>
  <c r="D30" i="5"/>
  <c r="C30" i="5"/>
  <c r="B30" i="5"/>
  <c r="W33" i="4"/>
  <c r="T33" i="4"/>
  <c r="Q33" i="4"/>
  <c r="P33" i="4"/>
  <c r="O33" i="4"/>
  <c r="N33" i="4"/>
  <c r="K33" i="4"/>
  <c r="H33" i="4"/>
  <c r="E33" i="4"/>
  <c r="D33" i="4"/>
  <c r="C33" i="4"/>
  <c r="B33" i="4"/>
  <c r="Y32" i="4"/>
  <c r="X32" i="4"/>
  <c r="W32" i="4"/>
  <c r="V32" i="4"/>
  <c r="U32" i="4"/>
  <c r="T32" i="4"/>
  <c r="S32" i="4"/>
  <c r="R32" i="4"/>
  <c r="Q32" i="4"/>
  <c r="P32" i="4"/>
  <c r="O32" i="4"/>
  <c r="N32" i="4"/>
  <c r="M32" i="4"/>
  <c r="L32" i="4"/>
  <c r="K32" i="4"/>
  <c r="J32" i="4"/>
  <c r="I32" i="4"/>
  <c r="H32" i="4"/>
  <c r="G32" i="4"/>
  <c r="F32" i="4"/>
  <c r="E32" i="4"/>
  <c r="D32" i="4"/>
  <c r="C32" i="4"/>
  <c r="B32" i="4"/>
  <c r="Y31" i="4"/>
  <c r="X31" i="4"/>
  <c r="W31" i="4"/>
  <c r="V31" i="4"/>
  <c r="U31" i="4"/>
  <c r="T31" i="4"/>
  <c r="S31" i="4"/>
  <c r="R31" i="4"/>
  <c r="Q31" i="4"/>
  <c r="P31" i="4"/>
  <c r="O31" i="4"/>
  <c r="N31" i="4"/>
  <c r="M31" i="4"/>
  <c r="L31" i="4"/>
  <c r="K31" i="4"/>
  <c r="J31" i="4"/>
  <c r="I31" i="4"/>
  <c r="H31" i="4"/>
  <c r="G31" i="4"/>
  <c r="F31" i="4"/>
  <c r="E31" i="4"/>
  <c r="D31" i="4"/>
  <c r="C31" i="4"/>
  <c r="B31" i="4"/>
  <c r="Y30" i="4"/>
  <c r="X30" i="4"/>
  <c r="W30" i="4"/>
  <c r="V30" i="4"/>
  <c r="U30" i="4"/>
  <c r="T30" i="4"/>
  <c r="S30" i="4"/>
  <c r="R30" i="4"/>
  <c r="Q30" i="4"/>
  <c r="P30" i="4"/>
  <c r="O30" i="4"/>
  <c r="N30" i="4"/>
  <c r="M30" i="4"/>
  <c r="L30" i="4"/>
  <c r="K30" i="4"/>
  <c r="J30" i="4"/>
  <c r="I30" i="4"/>
  <c r="H30" i="4"/>
  <c r="G30" i="4"/>
  <c r="F30" i="4"/>
  <c r="E30" i="4"/>
  <c r="D30" i="4"/>
  <c r="C30" i="4"/>
  <c r="B30" i="4"/>
  <c r="W33" i="3"/>
  <c r="T33" i="3"/>
  <c r="Q33" i="3"/>
  <c r="P33" i="3"/>
  <c r="O33" i="3"/>
  <c r="N33" i="3"/>
  <c r="K33" i="3"/>
  <c r="H33" i="3"/>
  <c r="E33" i="3"/>
  <c r="D33" i="3"/>
  <c r="C33" i="3"/>
  <c r="B33" i="3"/>
  <c r="Y32" i="3"/>
  <c r="X32" i="3"/>
  <c r="W32" i="3"/>
  <c r="V32" i="3"/>
  <c r="U32" i="3"/>
  <c r="T32" i="3"/>
  <c r="S32" i="3"/>
  <c r="R32" i="3"/>
  <c r="Q32" i="3"/>
  <c r="P32" i="3"/>
  <c r="O32" i="3"/>
  <c r="N32" i="3"/>
  <c r="M32" i="3"/>
  <c r="L32" i="3"/>
  <c r="K32" i="3"/>
  <c r="J32" i="3"/>
  <c r="I32" i="3"/>
  <c r="H32" i="3"/>
  <c r="G32" i="3"/>
  <c r="F32" i="3"/>
  <c r="E32" i="3"/>
  <c r="D32" i="3"/>
  <c r="C32" i="3"/>
  <c r="B32" i="3"/>
  <c r="Y31" i="3"/>
  <c r="X31" i="3"/>
  <c r="W31" i="3"/>
  <c r="V31" i="3"/>
  <c r="U31" i="3"/>
  <c r="T31" i="3"/>
  <c r="S31" i="3"/>
  <c r="R31" i="3"/>
  <c r="Q31" i="3"/>
  <c r="P31" i="3"/>
  <c r="O31" i="3"/>
  <c r="N31" i="3"/>
  <c r="M31" i="3"/>
  <c r="L31" i="3"/>
  <c r="K31" i="3"/>
  <c r="J31" i="3"/>
  <c r="I31" i="3"/>
  <c r="H31" i="3"/>
  <c r="G31" i="3"/>
  <c r="F31" i="3"/>
  <c r="E31" i="3"/>
  <c r="D31" i="3"/>
  <c r="C31" i="3"/>
  <c r="B31" i="3"/>
  <c r="Y30" i="3"/>
  <c r="X30" i="3"/>
  <c r="W30" i="3"/>
  <c r="V30" i="3"/>
  <c r="U30" i="3"/>
  <c r="T30" i="3"/>
  <c r="S30" i="3"/>
  <c r="R30" i="3"/>
  <c r="Q30" i="3"/>
  <c r="P30" i="3"/>
  <c r="O30" i="3"/>
  <c r="N30" i="3"/>
  <c r="M30" i="3"/>
  <c r="L30" i="3"/>
  <c r="K30" i="3"/>
  <c r="J30" i="3"/>
  <c r="I30" i="3"/>
  <c r="H30" i="3"/>
  <c r="G30" i="3"/>
  <c r="F30" i="3"/>
  <c r="E30" i="3"/>
  <c r="D30" i="3"/>
  <c r="C30" i="3"/>
  <c r="B30" i="3"/>
  <c r="W33" i="2"/>
  <c r="T33" i="2"/>
  <c r="Q33" i="2"/>
  <c r="P33" i="2"/>
  <c r="O33" i="2"/>
  <c r="N33" i="2"/>
  <c r="K33" i="2"/>
  <c r="H33" i="2"/>
  <c r="E33" i="2"/>
  <c r="D33" i="2"/>
  <c r="C33" i="2"/>
  <c r="B33" i="2"/>
  <c r="Y32" i="2"/>
  <c r="X32" i="2"/>
  <c r="W32" i="2"/>
  <c r="V32" i="2"/>
  <c r="U32" i="2"/>
  <c r="T32" i="2"/>
  <c r="S32" i="2"/>
  <c r="R32" i="2"/>
  <c r="Q32" i="2"/>
  <c r="P32" i="2"/>
  <c r="O32" i="2"/>
  <c r="N32" i="2"/>
  <c r="M32" i="2"/>
  <c r="L32" i="2"/>
  <c r="K32" i="2"/>
  <c r="J32" i="2"/>
  <c r="I32" i="2"/>
  <c r="H32" i="2"/>
  <c r="G32" i="2"/>
  <c r="F32" i="2"/>
  <c r="E32" i="2"/>
  <c r="D32" i="2"/>
  <c r="C32" i="2"/>
  <c r="B32" i="2"/>
  <c r="Y31" i="2"/>
  <c r="X31" i="2"/>
  <c r="W31" i="2"/>
  <c r="V31" i="2"/>
  <c r="U31" i="2"/>
  <c r="T31" i="2"/>
  <c r="S31" i="2"/>
  <c r="R31" i="2"/>
  <c r="Q31" i="2"/>
  <c r="P31" i="2"/>
  <c r="O31" i="2"/>
  <c r="N31" i="2"/>
  <c r="M31" i="2"/>
  <c r="L31" i="2"/>
  <c r="K31" i="2"/>
  <c r="J31" i="2"/>
  <c r="I31" i="2"/>
  <c r="H31" i="2"/>
  <c r="G31" i="2"/>
  <c r="F31" i="2"/>
  <c r="E31" i="2"/>
  <c r="D31" i="2"/>
  <c r="C31" i="2"/>
  <c r="B31" i="2"/>
  <c r="Y30" i="2"/>
  <c r="X30" i="2"/>
  <c r="W30" i="2"/>
  <c r="V30" i="2"/>
  <c r="U30" i="2"/>
  <c r="T30" i="2"/>
  <c r="S30" i="2"/>
  <c r="R30" i="2"/>
  <c r="Q30" i="2"/>
  <c r="P30" i="2"/>
  <c r="O30" i="2"/>
  <c r="N30" i="2"/>
  <c r="M30" i="2"/>
  <c r="L30" i="2"/>
  <c r="K30" i="2"/>
  <c r="J30" i="2"/>
  <c r="I30" i="2"/>
  <c r="H30" i="2"/>
  <c r="G30" i="2"/>
  <c r="F30" i="2"/>
  <c r="E30" i="2"/>
  <c r="D30" i="2"/>
  <c r="C30" i="2"/>
  <c r="B30" i="2"/>
</calcChain>
</file>

<file path=xl/comments1.xml><?xml version="1.0" encoding="utf-8"?>
<comments xmlns="http://schemas.openxmlformats.org/spreadsheetml/2006/main">
  <authors>
    <author>統計處蘇恆緯</author>
  </authors>
  <commentList>
    <comment ref="A8" authorId="0" shapeId="0">
      <text>
        <r>
          <rPr>
            <sz val="9"/>
            <color rgb="FF000000"/>
            <rFont val="Tahoma"/>
            <family val="2"/>
          </rPr>
          <t>20211124</t>
        </r>
        <r>
          <rPr>
            <sz val="9"/>
            <color rgb="FF000000"/>
            <rFont val="細明體"/>
            <family val="3"/>
            <charset val="136"/>
          </rPr>
          <t>修正原住民戶數及人數</t>
        </r>
      </text>
    </comment>
  </commentList>
</comments>
</file>

<file path=xl/sharedStrings.xml><?xml version="1.0" encoding="utf-8"?>
<sst xmlns="http://schemas.openxmlformats.org/spreadsheetml/2006/main" count="896" uniqueCount="66">
  <si>
    <r>
      <t xml:space="preserve">3.1-02 </t>
    </r>
    <r>
      <rPr>
        <b/>
        <sz val="16"/>
        <color rgb="FF000000"/>
        <rFont val="標楷體"/>
        <family val="4"/>
        <charset val="136"/>
      </rPr>
      <t>原住民低收入戶戶數及人數</t>
    </r>
  </si>
  <si>
    <r>
      <t>101-113</t>
    </r>
    <r>
      <rPr>
        <sz val="9"/>
        <color rgb="FF000000"/>
        <rFont val="標楷體"/>
        <family val="4"/>
        <charset val="136"/>
      </rPr>
      <t>年底</t>
    </r>
  </si>
  <si>
    <r>
      <rPr>
        <sz val="9"/>
        <color rgb="FF000000"/>
        <rFont val="標楷體"/>
        <family val="4"/>
        <charset val="136"/>
      </rPr>
      <t>地區別</t>
    </r>
    <r>
      <rPr>
        <sz val="9"/>
        <color rgb="FF000000"/>
        <rFont val="Times New Roman"/>
        <family val="1"/>
      </rPr>
      <t xml:space="preserve"> </t>
    </r>
  </si>
  <si>
    <r>
      <rPr>
        <sz val="9"/>
        <color rgb="FF000000"/>
        <rFont val="標楷體"/>
        <family val="4"/>
        <charset val="136"/>
      </rPr>
      <t>原住民戶數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戶長性別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</si>
  <si>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原住民人數</t>
    </r>
  </si>
  <si>
    <r>
      <rPr>
        <sz val="9"/>
        <color rgb="FF000000"/>
        <rFont val="標楷體"/>
        <family val="4"/>
        <charset val="136"/>
      </rPr>
      <t>總計</t>
    </r>
  </si>
  <si>
    <r>
      <rPr>
        <sz val="8"/>
        <color rgb="FF000000"/>
        <rFont val="標楷體"/>
        <family val="4"/>
        <charset val="136"/>
      </rPr>
      <t>第</t>
    </r>
    <r>
      <rPr>
        <sz val="8"/>
        <color rgb="FF000000"/>
        <rFont val="Times New Roman"/>
        <family val="1"/>
      </rPr>
      <t>1</t>
    </r>
    <r>
      <rPr>
        <sz val="8"/>
        <color rgb="FF000000"/>
        <rFont val="標楷體"/>
        <family val="4"/>
        <charset val="136"/>
      </rPr>
      <t>款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省、新北、臺中、臺南</t>
    </r>
    <r>
      <rPr>
        <sz val="8"/>
        <color rgb="FF000000"/>
        <rFont val="Times New Roman"/>
        <family val="1"/>
      </rPr>
      <t>)</t>
    </r>
    <r>
      <rPr>
        <sz val="8"/>
        <color rgb="FF000000"/>
        <rFont val="標楷體"/>
        <family val="4"/>
        <charset val="136"/>
      </rPr>
      <t>、第</t>
    </r>
    <r>
      <rPr>
        <sz val="8"/>
        <color rgb="FF000000"/>
        <rFont val="Times New Roman"/>
        <family val="1"/>
      </rPr>
      <t>0</t>
    </r>
    <r>
      <rPr>
        <sz val="8"/>
        <color rgb="FF000000"/>
        <rFont val="標楷體"/>
        <family val="4"/>
        <charset val="136"/>
      </rPr>
      <t>類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臺北</t>
    </r>
    <r>
      <rPr>
        <sz val="8"/>
        <color rgb="FF000000"/>
        <rFont val="Times New Roman"/>
        <family val="1"/>
      </rPr>
      <t>)</t>
    </r>
    <r>
      <rPr>
        <sz val="8"/>
        <color rgb="FF000000"/>
        <rFont val="標楷體"/>
        <family val="4"/>
        <charset val="136"/>
      </rPr>
      <t>、第</t>
    </r>
    <r>
      <rPr>
        <sz val="8"/>
        <color rgb="FF000000"/>
        <rFont val="Times New Roman"/>
        <family val="1"/>
      </rPr>
      <t>1</t>
    </r>
    <r>
      <rPr>
        <sz val="8"/>
        <color rgb="FF000000"/>
        <rFont val="標楷體"/>
        <family val="4"/>
        <charset val="136"/>
      </rPr>
      <t>類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高雄</t>
    </r>
    <r>
      <rPr>
        <sz val="8"/>
        <color rgb="FF000000"/>
        <rFont val="Times New Roman"/>
        <family val="1"/>
      </rPr>
      <t xml:space="preserve">) </t>
    </r>
  </si>
  <si>
    <r>
      <rPr>
        <sz val="8"/>
        <color rgb="FF000000"/>
        <rFont val="標楷體"/>
        <family val="4"/>
        <charset val="136"/>
      </rPr>
      <t>第</t>
    </r>
    <r>
      <rPr>
        <sz val="8"/>
        <color rgb="FF000000"/>
        <rFont val="Times New Roman"/>
        <family val="1"/>
      </rPr>
      <t>2</t>
    </r>
    <r>
      <rPr>
        <sz val="8"/>
        <color rgb="FF000000"/>
        <rFont val="標楷體"/>
        <family val="4"/>
        <charset val="136"/>
      </rPr>
      <t>款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省、新北、臺中、臺南</t>
    </r>
    <r>
      <rPr>
        <sz val="8"/>
        <color rgb="FF000000"/>
        <rFont val="Times New Roman"/>
        <family val="1"/>
      </rPr>
      <t>)</t>
    </r>
    <r>
      <rPr>
        <sz val="8"/>
        <color rgb="FF000000"/>
        <rFont val="標楷體"/>
        <family val="4"/>
        <charset val="136"/>
      </rPr>
      <t>、第</t>
    </r>
    <r>
      <rPr>
        <sz val="8"/>
        <color rgb="FF000000"/>
        <rFont val="Times New Roman"/>
        <family val="1"/>
      </rPr>
      <t>1</t>
    </r>
    <r>
      <rPr>
        <sz val="8"/>
        <color rgb="FF000000"/>
        <rFont val="標楷體"/>
        <family val="4"/>
        <charset val="136"/>
      </rPr>
      <t>、</t>
    </r>
    <r>
      <rPr>
        <sz val="8"/>
        <color rgb="FF000000"/>
        <rFont val="Times New Roman"/>
        <family val="1"/>
      </rPr>
      <t>2</t>
    </r>
    <r>
      <rPr>
        <sz val="8"/>
        <color rgb="FF000000"/>
        <rFont val="標楷體"/>
        <family val="4"/>
        <charset val="136"/>
      </rPr>
      <t>類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臺北</t>
    </r>
    <r>
      <rPr>
        <sz val="8"/>
        <color rgb="FF000000"/>
        <rFont val="Times New Roman"/>
        <family val="1"/>
      </rPr>
      <t>)</t>
    </r>
    <r>
      <rPr>
        <sz val="8"/>
        <color rgb="FF000000"/>
        <rFont val="標楷體"/>
        <family val="4"/>
        <charset val="136"/>
      </rPr>
      <t>、第</t>
    </r>
    <r>
      <rPr>
        <sz val="8"/>
        <color rgb="FF000000"/>
        <rFont val="Times New Roman"/>
        <family val="1"/>
      </rPr>
      <t>2</t>
    </r>
    <r>
      <rPr>
        <sz val="8"/>
        <color rgb="FF000000"/>
        <rFont val="標楷體"/>
        <family val="4"/>
        <charset val="136"/>
      </rPr>
      <t>類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高雄</t>
    </r>
    <r>
      <rPr>
        <sz val="8"/>
        <color rgb="FF000000"/>
        <rFont val="Times New Roman"/>
        <family val="1"/>
      </rPr>
      <t xml:space="preserve">) </t>
    </r>
  </si>
  <si>
    <r>
      <rPr>
        <sz val="8"/>
        <color rgb="FF000000"/>
        <rFont val="標楷體"/>
        <family val="4"/>
        <charset val="136"/>
      </rPr>
      <t>第</t>
    </r>
    <r>
      <rPr>
        <sz val="8"/>
        <color rgb="FF000000"/>
        <rFont val="Times New Roman"/>
        <family val="1"/>
      </rPr>
      <t>3</t>
    </r>
    <r>
      <rPr>
        <sz val="8"/>
        <color rgb="FF000000"/>
        <rFont val="標楷體"/>
        <family val="4"/>
        <charset val="136"/>
      </rPr>
      <t>款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省、新北、臺中、臺南</t>
    </r>
    <r>
      <rPr>
        <sz val="8"/>
        <color rgb="FF000000"/>
        <rFont val="Times New Roman"/>
        <family val="1"/>
      </rPr>
      <t>)</t>
    </r>
    <r>
      <rPr>
        <sz val="8"/>
        <color rgb="FF000000"/>
        <rFont val="標楷體"/>
        <family val="4"/>
        <charset val="136"/>
      </rPr>
      <t>、第</t>
    </r>
    <r>
      <rPr>
        <sz val="8"/>
        <color rgb="FF000000"/>
        <rFont val="Times New Roman"/>
        <family val="1"/>
      </rPr>
      <t>3</t>
    </r>
    <r>
      <rPr>
        <sz val="8"/>
        <color rgb="FF000000"/>
        <rFont val="標楷體"/>
        <family val="4"/>
        <charset val="136"/>
      </rPr>
      <t>、</t>
    </r>
    <r>
      <rPr>
        <sz val="8"/>
        <color rgb="FF000000"/>
        <rFont val="Times New Roman"/>
        <family val="1"/>
      </rPr>
      <t>4</t>
    </r>
    <r>
      <rPr>
        <sz val="8"/>
        <color rgb="FF000000"/>
        <rFont val="標楷體"/>
        <family val="4"/>
        <charset val="136"/>
      </rPr>
      <t>類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臺北、高雄</t>
    </r>
    <r>
      <rPr>
        <sz val="8"/>
        <color rgb="FF000000"/>
        <rFont val="Times New Roman"/>
        <family val="1"/>
      </rPr>
      <t xml:space="preserve">) </t>
    </r>
  </si>
  <si>
    <r>
      <rPr>
        <sz val="9"/>
        <color rgb="FF000000"/>
        <rFont val="標楷體"/>
        <family val="4"/>
        <charset val="136"/>
      </rPr>
      <t>計</t>
    </r>
  </si>
  <si>
    <r>
      <rPr>
        <sz val="9"/>
        <color rgb="FF000000"/>
        <rFont val="標楷體"/>
        <family val="4"/>
        <charset val="136"/>
      </rPr>
      <t>男</t>
    </r>
  </si>
  <si>
    <r>
      <rPr>
        <sz val="9"/>
        <color rgb="FF000000"/>
        <rFont val="標楷體"/>
        <family val="4"/>
        <charset val="136"/>
      </rPr>
      <t>女</t>
    </r>
  </si>
  <si>
    <r>
      <t>101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,2012</t>
    </r>
  </si>
  <si>
    <r>
      <t>102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,2013</t>
    </r>
  </si>
  <si>
    <r>
      <t>103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,2014</t>
    </r>
  </si>
  <si>
    <r>
      <t>104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,2015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</si>
  <si>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,2016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</si>
  <si>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,2017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</si>
  <si>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,2018</t>
    </r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</si>
  <si>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,2019</t>
    </r>
  </si>
  <si>
    <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,2020</t>
    </r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</si>
  <si>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,2021</t>
    </r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</si>
  <si>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,2022</t>
    </r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</si>
  <si>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,2023</t>
    </r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</si>
  <si>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,2024</t>
    </r>
  </si>
  <si>
    <r>
      <rPr>
        <sz val="9"/>
        <color rgb="FF000000"/>
        <rFont val="標楷體"/>
        <family val="4"/>
        <charset val="136"/>
      </rPr>
      <t>資料來源：直轄市、縣﹝市﹞政府。</t>
    </r>
    <r>
      <rPr>
        <sz val="9"/>
        <color rgb="FF000000"/>
        <rFont val="Times New Roman"/>
        <family val="1"/>
      </rPr>
      <t xml:space="preserve"> </t>
    </r>
  </si>
  <si>
    <r>
      <t>113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End of 2024</t>
    </r>
  </si>
  <si>
    <t>總計</t>
  </si>
  <si>
    <r>
      <rPr>
        <sz val="9"/>
        <color rgb="FF000000"/>
        <rFont val="標楷體"/>
        <family val="4"/>
        <charset val="136"/>
      </rPr>
      <t>新北市</t>
    </r>
  </si>
  <si>
    <r>
      <rPr>
        <sz val="9"/>
        <color rgb="FF000000"/>
        <rFont val="標楷體"/>
        <family val="4"/>
        <charset val="136"/>
      </rPr>
      <t>臺北市</t>
    </r>
  </si>
  <si>
    <r>
      <rPr>
        <sz val="9"/>
        <color rgb="FF000000"/>
        <rFont val="標楷體"/>
        <family val="4"/>
        <charset val="136"/>
      </rPr>
      <t>桃園市</t>
    </r>
  </si>
  <si>
    <r>
      <rPr>
        <sz val="9"/>
        <color rgb="FF000000"/>
        <rFont val="標楷體"/>
        <family val="4"/>
        <charset val="136"/>
      </rPr>
      <t>臺中市</t>
    </r>
  </si>
  <si>
    <r>
      <rPr>
        <sz val="9"/>
        <color rgb="FF000000"/>
        <rFont val="標楷體"/>
        <family val="4"/>
        <charset val="136"/>
      </rPr>
      <t>臺南市</t>
    </r>
  </si>
  <si>
    <r>
      <rPr>
        <sz val="9"/>
        <color rgb="FF000000"/>
        <rFont val="標楷體"/>
        <family val="4"/>
        <charset val="136"/>
      </rPr>
      <t>高雄市</t>
    </r>
  </si>
  <si>
    <r>
      <rPr>
        <sz val="9"/>
        <color rgb="FF000000"/>
        <rFont val="標楷體"/>
        <family val="4"/>
        <charset val="136"/>
      </rPr>
      <t>宜蘭縣</t>
    </r>
  </si>
  <si>
    <r>
      <rPr>
        <sz val="9"/>
        <color rgb="FF000000"/>
        <rFont val="標楷體"/>
        <family val="4"/>
        <charset val="136"/>
      </rPr>
      <t>新竹縣</t>
    </r>
  </si>
  <si>
    <r>
      <rPr>
        <sz val="9"/>
        <color rgb="FF000000"/>
        <rFont val="標楷體"/>
        <family val="4"/>
        <charset val="136"/>
      </rPr>
      <t>苗栗縣</t>
    </r>
  </si>
  <si>
    <r>
      <rPr>
        <sz val="9"/>
        <color rgb="FF000000"/>
        <rFont val="標楷體"/>
        <family val="4"/>
        <charset val="136"/>
      </rPr>
      <t>彰化縣</t>
    </r>
  </si>
  <si>
    <r>
      <rPr>
        <sz val="9"/>
        <color rgb="FF000000"/>
        <rFont val="標楷體"/>
        <family val="4"/>
        <charset val="136"/>
      </rPr>
      <t>南投縣</t>
    </r>
  </si>
  <si>
    <r>
      <rPr>
        <sz val="9"/>
        <color rgb="FF000000"/>
        <rFont val="標楷體"/>
        <family val="4"/>
        <charset val="136"/>
      </rPr>
      <t>雲林縣</t>
    </r>
  </si>
  <si>
    <r>
      <rPr>
        <sz val="9"/>
        <color rgb="FF000000"/>
        <rFont val="標楷體"/>
        <family val="4"/>
        <charset val="136"/>
      </rPr>
      <t>嘉義縣</t>
    </r>
  </si>
  <si>
    <r>
      <rPr>
        <sz val="9"/>
        <color rgb="FF000000"/>
        <rFont val="標楷體"/>
        <family val="4"/>
        <charset val="136"/>
      </rPr>
      <t>屏東縣</t>
    </r>
  </si>
  <si>
    <r>
      <rPr>
        <sz val="9"/>
        <color rgb="FF000000"/>
        <rFont val="標楷體"/>
        <family val="4"/>
        <charset val="136"/>
      </rPr>
      <t>臺東縣</t>
    </r>
  </si>
  <si>
    <r>
      <rPr>
        <sz val="9"/>
        <color rgb="FF000000"/>
        <rFont val="標楷體"/>
        <family val="4"/>
        <charset val="136"/>
      </rPr>
      <t>花蓮縣</t>
    </r>
  </si>
  <si>
    <r>
      <rPr>
        <sz val="9"/>
        <color rgb="FF000000"/>
        <rFont val="標楷體"/>
        <family val="4"/>
        <charset val="136"/>
      </rPr>
      <t>澎湖縣</t>
    </r>
  </si>
  <si>
    <r>
      <rPr>
        <sz val="9"/>
        <color rgb="FF000000"/>
        <rFont val="標楷體"/>
        <family val="4"/>
        <charset val="136"/>
      </rPr>
      <t>基隆市</t>
    </r>
  </si>
  <si>
    <r>
      <rPr>
        <sz val="9"/>
        <color rgb="FF000000"/>
        <rFont val="標楷體"/>
        <family val="4"/>
        <charset val="136"/>
      </rPr>
      <t>新竹市</t>
    </r>
  </si>
  <si>
    <r>
      <rPr>
        <sz val="9"/>
        <color rgb="FF000000"/>
        <rFont val="標楷體"/>
        <family val="4"/>
        <charset val="136"/>
      </rPr>
      <t>嘉義市</t>
    </r>
  </si>
  <si>
    <r>
      <rPr>
        <sz val="9"/>
        <color rgb="FF000000"/>
        <rFont val="標楷體"/>
        <family val="4"/>
        <charset val="136"/>
      </rPr>
      <t>金門縣</t>
    </r>
  </si>
  <si>
    <r>
      <rPr>
        <sz val="9"/>
        <color rgb="FF000000"/>
        <rFont val="標楷體"/>
        <family val="4"/>
        <charset val="136"/>
      </rPr>
      <t>連江縣</t>
    </r>
  </si>
  <si>
    <r>
      <rPr>
        <sz val="9"/>
        <color rgb="FF000000"/>
        <rFont val="標楷體"/>
        <family val="4"/>
        <charset val="136"/>
      </rPr>
      <t>台灣省</t>
    </r>
  </si>
  <si>
    <r>
      <rPr>
        <sz val="9"/>
        <color rgb="FF000000"/>
        <rFont val="標楷體"/>
        <family val="4"/>
        <charset val="136"/>
      </rPr>
      <t>福建省</t>
    </r>
  </si>
  <si>
    <r>
      <rPr>
        <sz val="9"/>
        <color rgb="FF000000"/>
        <rFont val="標楷體"/>
        <family val="4"/>
        <charset val="136"/>
      </rPr>
      <t>核年季</t>
    </r>
  </si>
  <si>
    <r>
      <t>112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End of 2023</t>
    </r>
  </si>
  <si>
    <r>
      <t>111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End of 2022</t>
    </r>
  </si>
  <si>
    <r>
      <t>110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End of 2021</t>
    </r>
  </si>
  <si>
    <r>
      <t>109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End of 2020</t>
    </r>
  </si>
  <si>
    <r>
      <t>108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End of 2019</t>
    </r>
  </si>
  <si>
    <r>
      <t>107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End of 2018</t>
    </r>
  </si>
  <si>
    <r>
      <t>106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End of 2017</t>
    </r>
  </si>
  <si>
    <r>
      <t>105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End of 2016</t>
    </r>
  </si>
  <si>
    <r>
      <t>104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End of 2015</t>
    </r>
  </si>
  <si>
    <r>
      <t>103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End of 2014</t>
    </r>
  </si>
  <si>
    <r>
      <rPr>
        <sz val="9"/>
        <color rgb="FF000000"/>
        <rFont val="標楷體"/>
        <family val="4"/>
        <charset val="136"/>
      </rPr>
      <t>桃園縣</t>
    </r>
  </si>
  <si>
    <r>
      <t>102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End of 2013</t>
    </r>
  </si>
  <si>
    <r>
      <t>101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End of 2012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</si>
</sst>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-&quot;#,##0;&quot;－&quot;"/>
  </numFmts>
  <fonts count="9" x14ac:knownFonts="1">
    <font>
      <sz val="9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6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8"/>
      <color rgb="FF000000"/>
      <name val="Times New Roman"/>
      <family val="1"/>
    </font>
    <font>
      <sz val="8"/>
      <color rgb="FF000000"/>
      <name val="標楷體"/>
      <family val="4"/>
      <charset val="136"/>
    </font>
    <font>
      <sz val="9"/>
      <name val="細明體"/>
      <family val="3"/>
      <charset val="136"/>
    </font>
    <font>
      <sz val="9"/>
      <color rgb="FF000000"/>
      <name val="Tahoma"/>
      <family val="2"/>
    </font>
    <font>
      <sz val="9"/>
      <color rgb="FF000000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176" fontId="0" fillId="0" borderId="0" xfId="0" applyNumberFormat="1"/>
    <xf numFmtId="176" fontId="0" fillId="0" borderId="9" xfId="0" applyNumberFormat="1" applyBorder="1"/>
    <xf numFmtId="0" fontId="0" fillId="0" borderId="10" xfId="0" applyBorder="1" applyAlignment="1">
      <alignment horizontal="center"/>
    </xf>
    <xf numFmtId="176" fontId="0" fillId="0" borderId="11" xfId="0" applyNumberFormat="1" applyBorder="1"/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176" fontId="0" fillId="0" borderId="13" xfId="0" applyNumberFormat="1" applyBorder="1"/>
    <xf numFmtId="176" fontId="0" fillId="0" borderId="1" xfId="0" applyNumberFormat="1" applyBorder="1"/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Fill="1" applyAlignment="1"/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3" fontId="0" fillId="0" borderId="0" xfId="0" applyNumberFormat="1"/>
    <xf numFmtId="0" fontId="0" fillId="0" borderId="1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/>
    </xf>
    <xf numFmtId="0" fontId="0" fillId="0" borderId="0" xfId="0" applyAlignment="1">
      <alignment horizontal="left" vertical="center" wrapText="1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0"/>
  <sheetViews>
    <sheetView tabSelected="1" workbookViewId="0"/>
  </sheetViews>
  <sheetFormatPr defaultRowHeight="12" x14ac:dyDescent="0.2"/>
  <cols>
    <col min="1" max="1" width="13.33203125" customWidth="1"/>
    <col min="2" max="4" width="8.6640625" customWidth="1"/>
    <col min="5" max="25" width="8.83203125" customWidth="1"/>
    <col min="26" max="26" width="9.33203125" customWidth="1"/>
  </cols>
  <sheetData>
    <row r="1" spans="1:25" s="4" customFormat="1" ht="19.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6.149999999999999" customHeight="1" x14ac:dyDescent="0.2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ht="16.149999999999999" customHeigh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s="8" customFormat="1" ht="16.149999999999999" customHeight="1" x14ac:dyDescent="0.2">
      <c r="A4" s="25" t="s">
        <v>2</v>
      </c>
      <c r="B4" s="26" t="s">
        <v>3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7" t="s">
        <v>4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</row>
    <row r="5" spans="1:25" ht="30.6" customHeight="1" x14ac:dyDescent="0.2">
      <c r="A5" s="25"/>
      <c r="B5" s="28" t="s">
        <v>5</v>
      </c>
      <c r="C5" s="28"/>
      <c r="D5" s="28"/>
      <c r="E5" s="29" t="s">
        <v>6</v>
      </c>
      <c r="F5" s="29"/>
      <c r="G5" s="29"/>
      <c r="H5" s="29" t="s">
        <v>7</v>
      </c>
      <c r="I5" s="29"/>
      <c r="J5" s="29"/>
      <c r="K5" s="30" t="s">
        <v>8</v>
      </c>
      <c r="L5" s="30"/>
      <c r="M5" s="30"/>
      <c r="N5" s="31" t="s">
        <v>5</v>
      </c>
      <c r="O5" s="31"/>
      <c r="P5" s="31"/>
      <c r="Q5" s="29" t="s">
        <v>6</v>
      </c>
      <c r="R5" s="29"/>
      <c r="S5" s="29"/>
      <c r="T5" s="29" t="s">
        <v>7</v>
      </c>
      <c r="U5" s="29"/>
      <c r="V5" s="29"/>
      <c r="W5" s="32" t="s">
        <v>8</v>
      </c>
      <c r="X5" s="32"/>
      <c r="Y5" s="32"/>
    </row>
    <row r="6" spans="1:25" ht="16.149999999999999" customHeight="1" x14ac:dyDescent="0.2">
      <c r="A6" s="25"/>
      <c r="B6" s="10" t="s">
        <v>9</v>
      </c>
      <c r="C6" s="10" t="s">
        <v>10</v>
      </c>
      <c r="D6" s="10" t="s">
        <v>11</v>
      </c>
      <c r="E6" s="10" t="s">
        <v>9</v>
      </c>
      <c r="F6" s="10" t="s">
        <v>10</v>
      </c>
      <c r="G6" s="10" t="s">
        <v>11</v>
      </c>
      <c r="H6" s="10" t="s">
        <v>9</v>
      </c>
      <c r="I6" s="10" t="s">
        <v>10</v>
      </c>
      <c r="J6" s="10" t="s">
        <v>11</v>
      </c>
      <c r="K6" s="10" t="s">
        <v>9</v>
      </c>
      <c r="L6" s="10" t="s">
        <v>10</v>
      </c>
      <c r="M6" s="9" t="s">
        <v>11</v>
      </c>
      <c r="N6" s="11" t="s">
        <v>9</v>
      </c>
      <c r="O6" s="10" t="s">
        <v>10</v>
      </c>
      <c r="P6" s="10" t="s">
        <v>11</v>
      </c>
      <c r="Q6" s="10" t="s">
        <v>9</v>
      </c>
      <c r="R6" s="10" t="s">
        <v>10</v>
      </c>
      <c r="S6" s="10" t="s">
        <v>11</v>
      </c>
      <c r="T6" s="10" t="s">
        <v>9</v>
      </c>
      <c r="U6" s="10" t="s">
        <v>10</v>
      </c>
      <c r="V6" s="10" t="s">
        <v>11</v>
      </c>
      <c r="W6" s="10" t="s">
        <v>9</v>
      </c>
      <c r="X6" s="10" t="s">
        <v>10</v>
      </c>
      <c r="Y6" s="12" t="s">
        <v>11</v>
      </c>
    </row>
    <row r="7" spans="1:25" ht="16.149999999999999" customHeight="1" x14ac:dyDescent="0.2">
      <c r="A7" s="13" t="s">
        <v>12</v>
      </c>
      <c r="B7" s="14">
        <f>'101'!B7</f>
        <v>10068</v>
      </c>
      <c r="C7" s="14">
        <f>'101'!C7</f>
        <v>5324</v>
      </c>
      <c r="D7" s="14">
        <f>'101'!D7</f>
        <v>4744</v>
      </c>
      <c r="E7" s="14">
        <f>'101'!E7</f>
        <v>99</v>
      </c>
      <c r="F7" s="14">
        <f>'101'!F7</f>
        <v>73</v>
      </c>
      <c r="G7" s="14">
        <f>'101'!G7</f>
        <v>26</v>
      </c>
      <c r="H7" s="14">
        <f>'101'!H7</f>
        <v>1643</v>
      </c>
      <c r="I7" s="14">
        <f>'101'!I7</f>
        <v>868</v>
      </c>
      <c r="J7" s="14">
        <f>'101'!J7</f>
        <v>775</v>
      </c>
      <c r="K7" s="14">
        <f>'101'!K7</f>
        <v>8326</v>
      </c>
      <c r="L7" s="15">
        <f>'101'!L7</f>
        <v>4383</v>
      </c>
      <c r="M7" s="15">
        <f>'101'!M7</f>
        <v>3943</v>
      </c>
      <c r="N7" s="15">
        <f>'101'!N7</f>
        <v>30086</v>
      </c>
      <c r="O7" s="15">
        <f>'101'!O7</f>
        <v>14982</v>
      </c>
      <c r="P7" s="15">
        <f>'101'!P7</f>
        <v>15104</v>
      </c>
      <c r="Q7" s="15">
        <f>'101'!Q7</f>
        <v>101</v>
      </c>
      <c r="R7" s="15">
        <f>'101'!R7</f>
        <v>75</v>
      </c>
      <c r="S7" s="15">
        <f>'101'!S7</f>
        <v>26</v>
      </c>
      <c r="T7" s="15">
        <f>'101'!T7</f>
        <v>4916</v>
      </c>
      <c r="U7" s="15">
        <f>'101'!U7</f>
        <v>2443</v>
      </c>
      <c r="V7" s="15">
        <f>'101'!V7</f>
        <v>2473</v>
      </c>
      <c r="W7" s="15">
        <f>'101'!W7</f>
        <v>25069</v>
      </c>
      <c r="X7" s="15">
        <f>'101'!X7</f>
        <v>12464</v>
      </c>
      <c r="Y7" s="15">
        <f>'101'!Y7</f>
        <v>12605</v>
      </c>
    </row>
    <row r="8" spans="1:25" ht="16.149999999999999" customHeight="1" x14ac:dyDescent="0.2">
      <c r="A8" s="16" t="s">
        <v>13</v>
      </c>
      <c r="B8" s="14">
        <f>'102'!B7</f>
        <v>10830</v>
      </c>
      <c r="C8" s="14">
        <f>'102'!C7</f>
        <v>6094</v>
      </c>
      <c r="D8" s="14">
        <f>'102'!D7</f>
        <v>4736</v>
      </c>
      <c r="E8" s="14">
        <f>'102'!E7</f>
        <v>411</v>
      </c>
      <c r="F8" s="14">
        <f>'102'!F7</f>
        <v>327</v>
      </c>
      <c r="G8" s="14">
        <f>'102'!G7</f>
        <v>84</v>
      </c>
      <c r="H8" s="14">
        <f>'102'!H7</f>
        <v>1861</v>
      </c>
      <c r="I8" s="14">
        <f>'102'!I7</f>
        <v>1023</v>
      </c>
      <c r="J8" s="14">
        <f>'102'!J7</f>
        <v>838</v>
      </c>
      <c r="K8" s="14">
        <f>'102'!K7</f>
        <v>8558</v>
      </c>
      <c r="L8" s="14">
        <f>'102'!L7</f>
        <v>4744</v>
      </c>
      <c r="M8" s="14">
        <f>'102'!M7</f>
        <v>3814</v>
      </c>
      <c r="N8" s="14">
        <f>'102'!N7</f>
        <v>32476</v>
      </c>
      <c r="O8" s="14">
        <f>'102'!O7</f>
        <v>16338</v>
      </c>
      <c r="P8" s="14">
        <f>'102'!P7</f>
        <v>16138</v>
      </c>
      <c r="Q8" s="14">
        <f>'102'!Q7</f>
        <v>422</v>
      </c>
      <c r="R8" s="14">
        <f>'102'!R7</f>
        <v>334</v>
      </c>
      <c r="S8" s="14">
        <f>'102'!S7</f>
        <v>88</v>
      </c>
      <c r="T8" s="14">
        <f>'102'!T7</f>
        <v>5300</v>
      </c>
      <c r="U8" s="14">
        <f>'102'!U7</f>
        <v>2676</v>
      </c>
      <c r="V8" s="14">
        <f>'102'!V7</f>
        <v>2624</v>
      </c>
      <c r="W8" s="14">
        <f>'102'!W7</f>
        <v>26754</v>
      </c>
      <c r="X8" s="14">
        <f>'102'!X7</f>
        <v>13328</v>
      </c>
      <c r="Y8" s="14">
        <f>'102'!Y7</f>
        <v>13426</v>
      </c>
    </row>
    <row r="9" spans="1:25" ht="16.149999999999999" customHeight="1" x14ac:dyDescent="0.2">
      <c r="A9" s="16" t="s">
        <v>14</v>
      </c>
      <c r="B9" s="14">
        <v>11045</v>
      </c>
      <c r="C9" s="14">
        <v>6138</v>
      </c>
      <c r="D9" s="14">
        <v>4907</v>
      </c>
      <c r="E9" s="14">
        <v>318</v>
      </c>
      <c r="F9" s="14">
        <v>252</v>
      </c>
      <c r="G9" s="14">
        <v>66</v>
      </c>
      <c r="H9" s="14">
        <v>1773</v>
      </c>
      <c r="I9" s="14">
        <v>1007</v>
      </c>
      <c r="J9" s="14">
        <v>766</v>
      </c>
      <c r="K9" s="14">
        <v>8954</v>
      </c>
      <c r="L9" s="14">
        <v>4879</v>
      </c>
      <c r="M9" s="14">
        <v>4075</v>
      </c>
      <c r="N9" s="14">
        <v>33046</v>
      </c>
      <c r="O9" s="14">
        <v>16736</v>
      </c>
      <c r="P9" s="14">
        <v>16310</v>
      </c>
      <c r="Q9" s="14">
        <v>321</v>
      </c>
      <c r="R9" s="14">
        <v>254</v>
      </c>
      <c r="S9" s="14">
        <v>67</v>
      </c>
      <c r="T9" s="14">
        <v>4874</v>
      </c>
      <c r="U9" s="14">
        <v>2501</v>
      </c>
      <c r="V9" s="14">
        <v>2373</v>
      </c>
      <c r="W9" s="14">
        <v>27851</v>
      </c>
      <c r="X9" s="14">
        <v>13981</v>
      </c>
      <c r="Y9" s="14">
        <v>13870</v>
      </c>
    </row>
    <row r="10" spans="1:25" ht="16.149999999999999" customHeight="1" x14ac:dyDescent="0.2">
      <c r="A10" s="16" t="s">
        <v>15</v>
      </c>
      <c r="B10" s="14">
        <v>10878</v>
      </c>
      <c r="C10" s="14">
        <v>6122</v>
      </c>
      <c r="D10" s="14">
        <v>4756</v>
      </c>
      <c r="E10" s="14">
        <v>281</v>
      </c>
      <c r="F10" s="14">
        <v>229</v>
      </c>
      <c r="G10" s="14">
        <v>52</v>
      </c>
      <c r="H10" s="14">
        <v>1707</v>
      </c>
      <c r="I10" s="14">
        <v>1028</v>
      </c>
      <c r="J10" s="14">
        <v>679</v>
      </c>
      <c r="K10" s="14">
        <v>8890</v>
      </c>
      <c r="L10" s="14">
        <v>4865</v>
      </c>
      <c r="M10" s="14">
        <v>4025</v>
      </c>
      <c r="N10" s="14">
        <v>31940</v>
      </c>
      <c r="O10" s="14">
        <v>16249</v>
      </c>
      <c r="P10" s="14">
        <v>15691</v>
      </c>
      <c r="Q10" s="14">
        <v>286</v>
      </c>
      <c r="R10" s="14">
        <v>231</v>
      </c>
      <c r="S10" s="14">
        <v>55</v>
      </c>
      <c r="T10" s="14">
        <v>4260</v>
      </c>
      <c r="U10" s="14">
        <v>2300</v>
      </c>
      <c r="V10" s="14">
        <v>1960</v>
      </c>
      <c r="W10" s="14">
        <v>27394</v>
      </c>
      <c r="X10" s="14">
        <v>13718</v>
      </c>
      <c r="Y10" s="14">
        <v>13676</v>
      </c>
    </row>
    <row r="11" spans="1:25" ht="16.149999999999999" customHeight="1" x14ac:dyDescent="0.2">
      <c r="A11" s="16" t="s">
        <v>16</v>
      </c>
      <c r="B11" s="14">
        <v>10888</v>
      </c>
      <c r="C11" s="14">
        <v>6173</v>
      </c>
      <c r="D11" s="14">
        <v>4715</v>
      </c>
      <c r="E11" s="14">
        <v>239</v>
      </c>
      <c r="F11" s="14">
        <v>196</v>
      </c>
      <c r="G11" s="14">
        <v>43</v>
      </c>
      <c r="H11" s="14">
        <v>1649</v>
      </c>
      <c r="I11" s="14">
        <v>1030</v>
      </c>
      <c r="J11" s="14">
        <v>619</v>
      </c>
      <c r="K11" s="14">
        <v>9000</v>
      </c>
      <c r="L11" s="14">
        <v>4947</v>
      </c>
      <c r="M11" s="14">
        <v>4053</v>
      </c>
      <c r="N11" s="14">
        <v>31789</v>
      </c>
      <c r="O11" s="14">
        <v>16225</v>
      </c>
      <c r="P11" s="14">
        <v>15564</v>
      </c>
      <c r="Q11" s="14">
        <v>241</v>
      </c>
      <c r="R11" s="14">
        <v>197</v>
      </c>
      <c r="S11" s="14">
        <v>44</v>
      </c>
      <c r="T11" s="14">
        <v>4017</v>
      </c>
      <c r="U11" s="14">
        <v>2175</v>
      </c>
      <c r="V11" s="14">
        <v>1842</v>
      </c>
      <c r="W11" s="14">
        <v>27531</v>
      </c>
      <c r="X11" s="14">
        <v>13853</v>
      </c>
      <c r="Y11" s="14">
        <v>13678</v>
      </c>
    </row>
    <row r="12" spans="1:25" ht="16.149999999999999" customHeight="1" x14ac:dyDescent="0.2">
      <c r="A12" s="16" t="s">
        <v>17</v>
      </c>
      <c r="B12" s="14">
        <v>10925</v>
      </c>
      <c r="C12" s="14">
        <v>6221</v>
      </c>
      <c r="D12" s="14">
        <v>4704</v>
      </c>
      <c r="E12" s="14">
        <v>210</v>
      </c>
      <c r="F12" s="14">
        <v>171</v>
      </c>
      <c r="G12" s="14">
        <v>39</v>
      </c>
      <c r="H12" s="14">
        <v>1510</v>
      </c>
      <c r="I12" s="14">
        <v>960</v>
      </c>
      <c r="J12" s="14">
        <v>550</v>
      </c>
      <c r="K12" s="14">
        <v>9205</v>
      </c>
      <c r="L12" s="14">
        <v>5090</v>
      </c>
      <c r="M12" s="14">
        <v>4115</v>
      </c>
      <c r="N12" s="14">
        <v>31253</v>
      </c>
      <c r="O12" s="14">
        <v>15980</v>
      </c>
      <c r="P12" s="14">
        <v>15273</v>
      </c>
      <c r="Q12" s="14">
        <v>213</v>
      </c>
      <c r="R12" s="14">
        <v>173</v>
      </c>
      <c r="S12" s="14">
        <v>40</v>
      </c>
      <c r="T12" s="14">
        <v>3526</v>
      </c>
      <c r="U12" s="14">
        <v>1938</v>
      </c>
      <c r="V12" s="14">
        <v>1588</v>
      </c>
      <c r="W12" s="14">
        <v>27514</v>
      </c>
      <c r="X12" s="14">
        <v>13869</v>
      </c>
      <c r="Y12" s="14">
        <v>13645</v>
      </c>
    </row>
    <row r="13" spans="1:25" ht="16.149999999999999" customHeight="1" x14ac:dyDescent="0.2">
      <c r="A13" s="16" t="s">
        <v>18</v>
      </c>
      <c r="B13" s="14">
        <v>11292</v>
      </c>
      <c r="C13" s="14">
        <v>6422</v>
      </c>
      <c r="D13" s="14">
        <v>4870</v>
      </c>
      <c r="E13" s="14">
        <v>181</v>
      </c>
      <c r="F13" s="14">
        <v>142</v>
      </c>
      <c r="G13" s="14">
        <v>39</v>
      </c>
      <c r="H13" s="14">
        <v>1467</v>
      </c>
      <c r="I13" s="14">
        <v>929</v>
      </c>
      <c r="J13" s="14">
        <v>538</v>
      </c>
      <c r="K13" s="14">
        <v>9644</v>
      </c>
      <c r="L13" s="14">
        <v>5351</v>
      </c>
      <c r="M13" s="14">
        <v>4293</v>
      </c>
      <c r="N13" s="14">
        <v>32069</v>
      </c>
      <c r="O13" s="14">
        <v>16425</v>
      </c>
      <c r="P13" s="14">
        <v>15644</v>
      </c>
      <c r="Q13" s="14">
        <v>184</v>
      </c>
      <c r="R13" s="14">
        <v>144</v>
      </c>
      <c r="S13" s="14">
        <v>40</v>
      </c>
      <c r="T13" s="14">
        <v>3346</v>
      </c>
      <c r="U13" s="14">
        <v>1827</v>
      </c>
      <c r="V13" s="14">
        <v>1519</v>
      </c>
      <c r="W13" s="14">
        <v>28539</v>
      </c>
      <c r="X13" s="14">
        <v>14454</v>
      </c>
      <c r="Y13" s="14">
        <v>14085</v>
      </c>
    </row>
    <row r="14" spans="1:25" ht="16.149999999999999" customHeight="1" x14ac:dyDescent="0.2">
      <c r="A14" s="16" t="s">
        <v>19</v>
      </c>
      <c r="B14" s="14">
        <v>10720</v>
      </c>
      <c r="C14" s="14">
        <v>6062</v>
      </c>
      <c r="D14" s="14">
        <v>4658</v>
      </c>
      <c r="E14" s="14">
        <v>40</v>
      </c>
      <c r="F14" s="14">
        <v>34</v>
      </c>
      <c r="G14" s="14">
        <v>6</v>
      </c>
      <c r="H14" s="14">
        <v>1324</v>
      </c>
      <c r="I14" s="14">
        <v>850</v>
      </c>
      <c r="J14" s="14">
        <v>474</v>
      </c>
      <c r="K14" s="14">
        <v>9356</v>
      </c>
      <c r="L14" s="14">
        <v>5178</v>
      </c>
      <c r="M14" s="14">
        <v>4178</v>
      </c>
      <c r="N14" s="14">
        <v>30810</v>
      </c>
      <c r="O14" s="14">
        <v>15711</v>
      </c>
      <c r="P14" s="14">
        <v>15099</v>
      </c>
      <c r="Q14" s="14">
        <v>43</v>
      </c>
      <c r="R14" s="14">
        <v>36</v>
      </c>
      <c r="S14" s="14">
        <v>7</v>
      </c>
      <c r="T14" s="14">
        <v>3067</v>
      </c>
      <c r="U14" s="14">
        <v>1697</v>
      </c>
      <c r="V14" s="14">
        <v>1370</v>
      </c>
      <c r="W14" s="14">
        <v>27700</v>
      </c>
      <c r="X14" s="14">
        <v>13978</v>
      </c>
      <c r="Y14" s="14">
        <v>13722</v>
      </c>
    </row>
    <row r="15" spans="1:25" ht="16.149999999999999" customHeight="1" x14ac:dyDescent="0.2">
      <c r="A15" s="16" t="s">
        <v>20</v>
      </c>
      <c r="B15" s="17">
        <v>10693</v>
      </c>
      <c r="C15" s="14">
        <v>6139</v>
      </c>
      <c r="D15" s="14">
        <v>4554</v>
      </c>
      <c r="E15" s="14">
        <v>32</v>
      </c>
      <c r="F15" s="14">
        <v>28</v>
      </c>
      <c r="G15" s="14">
        <v>4</v>
      </c>
      <c r="H15" s="14">
        <v>1216</v>
      </c>
      <c r="I15" s="14">
        <v>782</v>
      </c>
      <c r="J15" s="14">
        <v>434</v>
      </c>
      <c r="K15" s="14">
        <v>9445</v>
      </c>
      <c r="L15" s="14">
        <v>5329</v>
      </c>
      <c r="M15" s="14">
        <v>4116</v>
      </c>
      <c r="N15" s="14">
        <v>30277</v>
      </c>
      <c r="O15" s="14">
        <v>15557</v>
      </c>
      <c r="P15" s="14">
        <v>14720</v>
      </c>
      <c r="Q15" s="14">
        <v>33</v>
      </c>
      <c r="R15" s="14">
        <v>29</v>
      </c>
      <c r="S15" s="14">
        <v>4</v>
      </c>
      <c r="T15" s="14">
        <v>2758</v>
      </c>
      <c r="U15" s="14">
        <v>1497</v>
      </c>
      <c r="V15" s="14">
        <v>1261</v>
      </c>
      <c r="W15" s="14">
        <v>27486</v>
      </c>
      <c r="X15" s="14">
        <v>14031</v>
      </c>
      <c r="Y15" s="14">
        <v>13455</v>
      </c>
    </row>
    <row r="16" spans="1:25" ht="16.149999999999999" customHeight="1" x14ac:dyDescent="0.2">
      <c r="A16" s="18" t="s">
        <v>21</v>
      </c>
      <c r="B16" s="14">
        <v>10949</v>
      </c>
      <c r="C16" s="14">
        <v>6276</v>
      </c>
      <c r="D16" s="14">
        <v>4673</v>
      </c>
      <c r="E16" s="14">
        <v>26</v>
      </c>
      <c r="F16" s="14">
        <v>22</v>
      </c>
      <c r="G16" s="14">
        <v>4</v>
      </c>
      <c r="H16" s="14">
        <v>1214</v>
      </c>
      <c r="I16" s="14">
        <v>796</v>
      </c>
      <c r="J16" s="14">
        <v>418</v>
      </c>
      <c r="K16" s="14">
        <v>9709</v>
      </c>
      <c r="L16" s="14">
        <v>5458</v>
      </c>
      <c r="M16" s="14">
        <v>4251</v>
      </c>
      <c r="N16" s="14">
        <v>30415</v>
      </c>
      <c r="O16" s="14">
        <v>15610</v>
      </c>
      <c r="P16" s="14">
        <v>14805</v>
      </c>
      <c r="Q16" s="14">
        <v>26</v>
      </c>
      <c r="R16" s="14">
        <v>22</v>
      </c>
      <c r="S16" s="14">
        <v>4</v>
      </c>
      <c r="T16" s="14">
        <v>2684</v>
      </c>
      <c r="U16" s="14">
        <v>1468</v>
      </c>
      <c r="V16" s="14">
        <v>1216</v>
      </c>
      <c r="W16" s="14">
        <v>27705</v>
      </c>
      <c r="X16" s="14">
        <v>14120</v>
      </c>
      <c r="Y16" s="14">
        <v>13585</v>
      </c>
    </row>
    <row r="17" spans="1:25" ht="15.75" customHeight="1" x14ac:dyDescent="0.2">
      <c r="A17" s="18" t="s">
        <v>22</v>
      </c>
      <c r="B17" s="14">
        <v>11160</v>
      </c>
      <c r="C17" s="14">
        <v>6320</v>
      </c>
      <c r="D17" s="14">
        <v>4840</v>
      </c>
      <c r="E17" s="14">
        <v>30</v>
      </c>
      <c r="F17" s="14">
        <v>23</v>
      </c>
      <c r="G17" s="14">
        <v>7</v>
      </c>
      <c r="H17" s="14">
        <v>1157</v>
      </c>
      <c r="I17" s="14">
        <v>745</v>
      </c>
      <c r="J17" s="14">
        <v>412</v>
      </c>
      <c r="K17" s="14">
        <v>9973</v>
      </c>
      <c r="L17" s="14">
        <v>5552</v>
      </c>
      <c r="M17" s="14">
        <v>4421</v>
      </c>
      <c r="N17" s="14">
        <v>30799</v>
      </c>
      <c r="O17" s="14">
        <v>15760</v>
      </c>
      <c r="P17" s="14">
        <v>15039</v>
      </c>
      <c r="Q17" s="14">
        <v>31</v>
      </c>
      <c r="R17" s="14">
        <v>23</v>
      </c>
      <c r="S17" s="14">
        <v>8</v>
      </c>
      <c r="T17" s="14">
        <v>2588</v>
      </c>
      <c r="U17" s="14">
        <v>1444</v>
      </c>
      <c r="V17" s="14">
        <v>1144</v>
      </c>
      <c r="W17" s="14">
        <v>28180</v>
      </c>
      <c r="X17" s="14">
        <v>14293</v>
      </c>
      <c r="Y17" s="14">
        <v>13887</v>
      </c>
    </row>
    <row r="18" spans="1:25" ht="16.149999999999999" customHeight="1" x14ac:dyDescent="0.2">
      <c r="A18" s="18" t="s">
        <v>23</v>
      </c>
      <c r="B18" s="14">
        <v>10935</v>
      </c>
      <c r="C18" s="14">
        <v>6218</v>
      </c>
      <c r="D18" s="14">
        <v>4717</v>
      </c>
      <c r="E18" s="14">
        <v>28</v>
      </c>
      <c r="F18" s="14">
        <v>24</v>
      </c>
      <c r="G18" s="14">
        <v>4</v>
      </c>
      <c r="H18" s="14">
        <v>1130</v>
      </c>
      <c r="I18" s="14">
        <v>711</v>
      </c>
      <c r="J18" s="14">
        <v>419</v>
      </c>
      <c r="K18" s="14">
        <v>9777</v>
      </c>
      <c r="L18" s="14">
        <v>5483</v>
      </c>
      <c r="M18" s="14">
        <v>4294</v>
      </c>
      <c r="N18" s="14">
        <v>29492</v>
      </c>
      <c r="O18" s="14">
        <v>15166</v>
      </c>
      <c r="P18" s="14">
        <v>14326</v>
      </c>
      <c r="Q18" s="14">
        <v>28</v>
      </c>
      <c r="R18" s="14">
        <v>24</v>
      </c>
      <c r="S18" s="14">
        <v>4</v>
      </c>
      <c r="T18" s="14">
        <v>2441</v>
      </c>
      <c r="U18" s="14">
        <v>1345</v>
      </c>
      <c r="V18" s="14">
        <v>1096</v>
      </c>
      <c r="W18" s="14">
        <v>27023</v>
      </c>
      <c r="X18" s="14">
        <v>13797</v>
      </c>
      <c r="Y18" s="14">
        <v>13226</v>
      </c>
    </row>
    <row r="19" spans="1:25" ht="16.149999999999999" customHeight="1" x14ac:dyDescent="0.2">
      <c r="A19" s="19" t="s">
        <v>24</v>
      </c>
      <c r="B19" s="20">
        <v>10800</v>
      </c>
      <c r="C19" s="21">
        <v>6100</v>
      </c>
      <c r="D19" s="21">
        <v>4700</v>
      </c>
      <c r="E19" s="21">
        <v>30</v>
      </c>
      <c r="F19" s="21">
        <v>25</v>
      </c>
      <c r="G19" s="21">
        <v>5</v>
      </c>
      <c r="H19" s="21">
        <v>1070</v>
      </c>
      <c r="I19" s="21">
        <v>670</v>
      </c>
      <c r="J19" s="21">
        <v>400</v>
      </c>
      <c r="K19" s="21">
        <v>9700</v>
      </c>
      <c r="L19" s="21">
        <v>5405</v>
      </c>
      <c r="M19" s="21">
        <v>4295</v>
      </c>
      <c r="N19" s="21">
        <v>28423</v>
      </c>
      <c r="O19" s="21">
        <v>14633</v>
      </c>
      <c r="P19" s="21">
        <v>13790</v>
      </c>
      <c r="Q19" s="21">
        <v>30</v>
      </c>
      <c r="R19" s="21">
        <v>25</v>
      </c>
      <c r="S19" s="21">
        <v>5</v>
      </c>
      <c r="T19" s="21">
        <v>2256</v>
      </c>
      <c r="U19" s="21">
        <v>1246</v>
      </c>
      <c r="V19" s="21">
        <v>1010</v>
      </c>
      <c r="W19" s="21">
        <v>26137</v>
      </c>
      <c r="X19" s="21">
        <v>13362</v>
      </c>
      <c r="Y19" s="21">
        <v>12775</v>
      </c>
    </row>
    <row r="20" spans="1:25" ht="16.149999999999999" customHeight="1" x14ac:dyDescent="0.2">
      <c r="A20" s="22" t="s">
        <v>25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</row>
    <row r="21" spans="1:25" ht="16.149999999999999" customHeight="1" x14ac:dyDescent="0.2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spans="1:25" ht="16.149999999999999" customHeight="1" x14ac:dyDescent="0.2"/>
    <row r="23" spans="1:25" ht="16.149999999999999" customHeight="1" x14ac:dyDescent="0.2">
      <c r="A23" s="24"/>
      <c r="B23" s="14"/>
      <c r="C23" s="14"/>
      <c r="D23" s="14"/>
      <c r="E23" s="14"/>
      <c r="F23" s="14"/>
      <c r="G23" s="14"/>
      <c r="H23" s="14"/>
      <c r="I23" s="14"/>
      <c r="J23" s="14"/>
      <c r="K23" s="14"/>
    </row>
    <row r="24" spans="1:25" ht="16.149999999999999" customHeight="1" x14ac:dyDescent="0.2">
      <c r="A24" s="24"/>
      <c r="B24" s="14"/>
      <c r="C24" s="14"/>
      <c r="D24" s="14"/>
      <c r="E24" s="14"/>
      <c r="F24" s="14"/>
      <c r="G24" s="14"/>
      <c r="H24" s="14"/>
      <c r="I24" s="14"/>
      <c r="J24" s="14"/>
      <c r="K24" s="14"/>
    </row>
    <row r="25" spans="1:25" ht="16.149999999999999" customHeight="1" x14ac:dyDescent="0.2"/>
    <row r="26" spans="1:25" ht="16.149999999999999" customHeight="1" x14ac:dyDescent="0.2"/>
    <row r="27" spans="1:25" ht="16.149999999999999" customHeight="1" x14ac:dyDescent="0.2"/>
    <row r="28" spans="1:25" ht="16.149999999999999" customHeight="1" x14ac:dyDescent="0.2"/>
    <row r="29" spans="1:25" ht="16.149999999999999" customHeight="1" x14ac:dyDescent="0.2"/>
    <row r="30" spans="1:25" ht="16.149999999999999" customHeight="1" x14ac:dyDescent="0.2"/>
  </sheetData>
  <mergeCells count="11">
    <mergeCell ref="W5:Y5"/>
    <mergeCell ref="A4:A6"/>
    <mergeCell ref="B4:M4"/>
    <mergeCell ref="N4:Y4"/>
    <mergeCell ref="B5:D5"/>
    <mergeCell ref="E5:G5"/>
    <mergeCell ref="H5:J5"/>
    <mergeCell ref="K5:M5"/>
    <mergeCell ref="N5:P5"/>
    <mergeCell ref="Q5:S5"/>
    <mergeCell ref="T5:V5"/>
  </mergeCells>
  <phoneticPr fontId="6" type="noConversion"/>
  <pageMargins left="0.39370078740157505" right="0.39370078740157505" top="0.98425196850393704" bottom="0.98425196850393704" header="0.511811023622047" footer="0.511811023622047"/>
  <pageSetup paperSize="9" scale="76" fitToWidth="0" fitToHeight="0" orientation="landscape" verticalDpi="0" r:id="rId1"/>
  <headerFooter alignWithMargins="0">
    <oddHeader>&amp;L&amp;"微軟正黑體,Regular"&amp;16原住民低收入戶戶數及人數&amp;R&amp;"微軟正黑體,Regular"本表共&amp;N頁，第&amp;P頁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workbookViewId="0"/>
  </sheetViews>
  <sheetFormatPr defaultRowHeight="12" x14ac:dyDescent="0.2"/>
  <cols>
    <col min="1" max="1" width="13.33203125" customWidth="1"/>
    <col min="2" max="4" width="8.6640625" customWidth="1"/>
    <col min="5" max="25" width="8.83203125" customWidth="1"/>
    <col min="26" max="26" width="9.33203125" customWidth="1"/>
  </cols>
  <sheetData>
    <row r="1" spans="1:25" s="4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6.149999999999999" customHeight="1" x14ac:dyDescent="0.2">
      <c r="A2" s="35" t="s">
        <v>26</v>
      </c>
      <c r="B2" s="35"/>
      <c r="C2" s="35"/>
      <c r="D2" s="3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s="8" customFormat="1" ht="12" customHeight="1" x14ac:dyDescent="0.2">
      <c r="A3" s="25" t="s">
        <v>2</v>
      </c>
      <c r="B3" s="26" t="s">
        <v>3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7" t="s">
        <v>4</v>
      </c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</row>
    <row r="4" spans="1:25" ht="37.5" customHeight="1" x14ac:dyDescent="0.2">
      <c r="A4" s="25"/>
      <c r="B4" s="28" t="s">
        <v>5</v>
      </c>
      <c r="C4" s="28"/>
      <c r="D4" s="28"/>
      <c r="E4" s="29" t="s">
        <v>6</v>
      </c>
      <c r="F4" s="29"/>
      <c r="G4" s="29"/>
      <c r="H4" s="29" t="s">
        <v>7</v>
      </c>
      <c r="I4" s="29"/>
      <c r="J4" s="29"/>
      <c r="K4" s="30" t="s">
        <v>8</v>
      </c>
      <c r="L4" s="30"/>
      <c r="M4" s="30"/>
      <c r="N4" s="31" t="s">
        <v>5</v>
      </c>
      <c r="O4" s="31"/>
      <c r="P4" s="31"/>
      <c r="Q4" s="29" t="s">
        <v>6</v>
      </c>
      <c r="R4" s="29"/>
      <c r="S4" s="29"/>
      <c r="T4" s="29" t="s">
        <v>7</v>
      </c>
      <c r="U4" s="29"/>
      <c r="V4" s="29"/>
      <c r="W4" s="32" t="s">
        <v>8</v>
      </c>
      <c r="X4" s="32"/>
      <c r="Y4" s="32"/>
    </row>
    <row r="5" spans="1:25" ht="17.100000000000001" customHeight="1" x14ac:dyDescent="0.2">
      <c r="A5" s="25"/>
      <c r="B5" s="10" t="s">
        <v>9</v>
      </c>
      <c r="C5" s="10" t="s">
        <v>10</v>
      </c>
      <c r="D5" s="10" t="s">
        <v>11</v>
      </c>
      <c r="E5" s="10" t="s">
        <v>9</v>
      </c>
      <c r="F5" s="10" t="s">
        <v>10</v>
      </c>
      <c r="G5" s="10" t="s">
        <v>11</v>
      </c>
      <c r="H5" s="10" t="s">
        <v>9</v>
      </c>
      <c r="I5" s="10" t="s">
        <v>10</v>
      </c>
      <c r="J5" s="10" t="s">
        <v>11</v>
      </c>
      <c r="K5" s="10" t="s">
        <v>9</v>
      </c>
      <c r="L5" s="10" t="s">
        <v>10</v>
      </c>
      <c r="M5" s="9" t="s">
        <v>11</v>
      </c>
      <c r="N5" s="11" t="s">
        <v>9</v>
      </c>
      <c r="O5" s="10" t="s">
        <v>10</v>
      </c>
      <c r="P5" s="10" t="s">
        <v>11</v>
      </c>
      <c r="Q5" s="10" t="s">
        <v>9</v>
      </c>
      <c r="R5" s="10" t="s">
        <v>10</v>
      </c>
      <c r="S5" s="10" t="s">
        <v>11</v>
      </c>
      <c r="T5" s="10" t="s">
        <v>9</v>
      </c>
      <c r="U5" s="10" t="s">
        <v>10</v>
      </c>
      <c r="V5" s="10" t="s">
        <v>11</v>
      </c>
      <c r="W5" s="10" t="s">
        <v>9</v>
      </c>
      <c r="X5" s="10" t="s">
        <v>10</v>
      </c>
      <c r="Y5" s="12" t="s">
        <v>11</v>
      </c>
    </row>
    <row r="6" spans="1:25" ht="13.9" customHeight="1" x14ac:dyDescent="0.2">
      <c r="A6" s="33" t="s">
        <v>27</v>
      </c>
      <c r="B6" s="14">
        <v>10800</v>
      </c>
      <c r="C6" s="14">
        <v>6100</v>
      </c>
      <c r="D6" s="14">
        <v>4700</v>
      </c>
      <c r="E6" s="14">
        <v>30</v>
      </c>
      <c r="F6" s="14">
        <v>25</v>
      </c>
      <c r="G6" s="14">
        <v>5</v>
      </c>
      <c r="H6" s="14">
        <v>1070</v>
      </c>
      <c r="I6" s="14">
        <v>670</v>
      </c>
      <c r="J6" s="14">
        <v>400</v>
      </c>
      <c r="K6" s="14">
        <v>9700</v>
      </c>
      <c r="L6" s="14">
        <v>5405</v>
      </c>
      <c r="M6" s="14">
        <v>4295</v>
      </c>
      <c r="N6" s="14">
        <v>28423</v>
      </c>
      <c r="O6" s="14">
        <v>14633</v>
      </c>
      <c r="P6" s="14">
        <v>13790</v>
      </c>
      <c r="Q6" s="14">
        <v>30</v>
      </c>
      <c r="R6" s="14">
        <v>25</v>
      </c>
      <c r="S6" s="14">
        <v>5</v>
      </c>
      <c r="T6" s="14">
        <v>2256</v>
      </c>
      <c r="U6" s="14">
        <v>1246</v>
      </c>
      <c r="V6" s="14">
        <v>1010</v>
      </c>
      <c r="W6" s="14">
        <v>26137</v>
      </c>
      <c r="X6" s="14">
        <v>13362</v>
      </c>
      <c r="Y6" s="14">
        <v>12775</v>
      </c>
    </row>
    <row r="7" spans="1:25" ht="13.9" customHeight="1" x14ac:dyDescent="0.2">
      <c r="A7" s="18" t="s">
        <v>28</v>
      </c>
      <c r="B7" s="14">
        <v>511</v>
      </c>
      <c r="C7" s="14">
        <v>235</v>
      </c>
      <c r="D7" s="14">
        <v>276</v>
      </c>
      <c r="E7" s="14">
        <v>0</v>
      </c>
      <c r="F7" s="14">
        <v>0</v>
      </c>
      <c r="G7" s="14">
        <v>0</v>
      </c>
      <c r="H7" s="14">
        <v>27</v>
      </c>
      <c r="I7" s="14">
        <v>10</v>
      </c>
      <c r="J7" s="14">
        <v>17</v>
      </c>
      <c r="K7" s="14">
        <v>484</v>
      </c>
      <c r="L7" s="14">
        <v>225</v>
      </c>
      <c r="M7" s="14">
        <v>259</v>
      </c>
      <c r="N7" s="14">
        <v>1485</v>
      </c>
      <c r="O7" s="14">
        <v>684</v>
      </c>
      <c r="P7" s="14">
        <v>801</v>
      </c>
      <c r="Q7" s="14">
        <v>0</v>
      </c>
      <c r="R7" s="14">
        <v>0</v>
      </c>
      <c r="S7" s="14">
        <v>0</v>
      </c>
      <c r="T7" s="14">
        <v>69</v>
      </c>
      <c r="U7" s="14">
        <v>27</v>
      </c>
      <c r="V7" s="14">
        <v>42</v>
      </c>
      <c r="W7" s="14">
        <v>1416</v>
      </c>
      <c r="X7" s="14">
        <v>657</v>
      </c>
      <c r="Y7" s="14">
        <v>759</v>
      </c>
    </row>
    <row r="8" spans="1:25" ht="13.9" customHeight="1" x14ac:dyDescent="0.2">
      <c r="A8" s="18" t="s">
        <v>29</v>
      </c>
      <c r="B8" s="14">
        <v>491</v>
      </c>
      <c r="C8" s="14">
        <v>223</v>
      </c>
      <c r="D8" s="14">
        <v>268</v>
      </c>
      <c r="E8" s="14">
        <v>6</v>
      </c>
      <c r="F8" s="14">
        <v>4</v>
      </c>
      <c r="G8" s="14">
        <v>2</v>
      </c>
      <c r="H8" s="14">
        <v>63</v>
      </c>
      <c r="I8" s="14">
        <v>28</v>
      </c>
      <c r="J8" s="14">
        <v>35</v>
      </c>
      <c r="K8" s="14">
        <v>422</v>
      </c>
      <c r="L8" s="14">
        <v>191</v>
      </c>
      <c r="M8" s="14">
        <v>231</v>
      </c>
      <c r="N8" s="14">
        <v>1314</v>
      </c>
      <c r="O8" s="14">
        <v>617</v>
      </c>
      <c r="P8" s="14">
        <v>697</v>
      </c>
      <c r="Q8" s="14">
        <v>6</v>
      </c>
      <c r="R8" s="14">
        <v>4</v>
      </c>
      <c r="S8" s="14">
        <v>2</v>
      </c>
      <c r="T8" s="14">
        <v>109</v>
      </c>
      <c r="U8" s="14">
        <v>51</v>
      </c>
      <c r="V8" s="14">
        <v>58</v>
      </c>
      <c r="W8" s="14">
        <v>1199</v>
      </c>
      <c r="X8" s="14">
        <v>562</v>
      </c>
      <c r="Y8" s="14">
        <v>637</v>
      </c>
    </row>
    <row r="9" spans="1:25" ht="13.9" customHeight="1" x14ac:dyDescent="0.2">
      <c r="A9" s="18" t="s">
        <v>30</v>
      </c>
      <c r="B9" s="14">
        <v>1590</v>
      </c>
      <c r="C9" s="14">
        <v>927</v>
      </c>
      <c r="D9" s="14">
        <v>663</v>
      </c>
      <c r="E9" s="14">
        <v>7</v>
      </c>
      <c r="F9" s="14">
        <v>7</v>
      </c>
      <c r="G9" s="14">
        <v>0</v>
      </c>
      <c r="H9" s="14">
        <v>96</v>
      </c>
      <c r="I9" s="14">
        <v>60</v>
      </c>
      <c r="J9" s="14">
        <v>36</v>
      </c>
      <c r="K9" s="14">
        <v>1487</v>
      </c>
      <c r="L9" s="14">
        <v>860</v>
      </c>
      <c r="M9" s="14">
        <v>627</v>
      </c>
      <c r="N9" s="14">
        <v>5170</v>
      </c>
      <c r="O9" s="14">
        <v>2607</v>
      </c>
      <c r="P9" s="14">
        <v>2563</v>
      </c>
      <c r="Q9" s="14">
        <v>7</v>
      </c>
      <c r="R9" s="14">
        <v>7</v>
      </c>
      <c r="S9" s="14">
        <v>0</v>
      </c>
      <c r="T9" s="14">
        <v>267</v>
      </c>
      <c r="U9" s="14">
        <v>148</v>
      </c>
      <c r="V9" s="14">
        <v>119</v>
      </c>
      <c r="W9" s="14">
        <v>4896</v>
      </c>
      <c r="X9" s="14">
        <v>2452</v>
      </c>
      <c r="Y9" s="14">
        <v>2444</v>
      </c>
    </row>
    <row r="10" spans="1:25" ht="13.9" customHeight="1" x14ac:dyDescent="0.2">
      <c r="A10" s="18" t="s">
        <v>31</v>
      </c>
      <c r="B10" s="14">
        <v>749</v>
      </c>
      <c r="C10" s="14">
        <v>329</v>
      </c>
      <c r="D10" s="14">
        <v>420</v>
      </c>
      <c r="E10" s="14">
        <v>4</v>
      </c>
      <c r="F10" s="14">
        <v>4</v>
      </c>
      <c r="G10" s="14">
        <v>0</v>
      </c>
      <c r="H10" s="14">
        <v>175</v>
      </c>
      <c r="I10" s="14">
        <v>97</v>
      </c>
      <c r="J10" s="14">
        <v>78</v>
      </c>
      <c r="K10" s="14">
        <v>570</v>
      </c>
      <c r="L10" s="14">
        <v>228</v>
      </c>
      <c r="M10" s="14">
        <v>342</v>
      </c>
      <c r="N10" s="14">
        <v>2379</v>
      </c>
      <c r="O10" s="14">
        <v>1138</v>
      </c>
      <c r="P10" s="14">
        <v>1241</v>
      </c>
      <c r="Q10" s="14">
        <v>4</v>
      </c>
      <c r="R10" s="14">
        <v>4</v>
      </c>
      <c r="S10" s="14">
        <v>0</v>
      </c>
      <c r="T10" s="14">
        <v>479</v>
      </c>
      <c r="U10" s="14">
        <v>247</v>
      </c>
      <c r="V10" s="14">
        <v>232</v>
      </c>
      <c r="W10" s="14">
        <v>1896</v>
      </c>
      <c r="X10" s="14">
        <v>887</v>
      </c>
      <c r="Y10" s="14">
        <v>1009</v>
      </c>
    </row>
    <row r="11" spans="1:25" ht="13.9" customHeight="1" x14ac:dyDescent="0.2">
      <c r="A11" s="18" t="s">
        <v>32</v>
      </c>
      <c r="B11" s="14">
        <v>73</v>
      </c>
      <c r="C11" s="14">
        <v>30</v>
      </c>
      <c r="D11" s="14">
        <v>43</v>
      </c>
      <c r="E11" s="14">
        <v>0</v>
      </c>
      <c r="F11" s="14">
        <v>0</v>
      </c>
      <c r="G11" s="14">
        <v>0</v>
      </c>
      <c r="H11" s="14">
        <v>9</v>
      </c>
      <c r="I11" s="14">
        <v>3</v>
      </c>
      <c r="J11" s="14">
        <v>6</v>
      </c>
      <c r="K11" s="14">
        <v>64</v>
      </c>
      <c r="L11" s="14">
        <v>27</v>
      </c>
      <c r="M11" s="14">
        <v>37</v>
      </c>
      <c r="N11" s="14">
        <v>219</v>
      </c>
      <c r="O11" s="14">
        <v>101</v>
      </c>
      <c r="P11" s="14">
        <v>118</v>
      </c>
      <c r="Q11" s="14">
        <v>0</v>
      </c>
      <c r="R11" s="14">
        <v>0</v>
      </c>
      <c r="S11" s="14">
        <v>0</v>
      </c>
      <c r="T11" s="14">
        <v>24</v>
      </c>
      <c r="U11" s="14">
        <v>9</v>
      </c>
      <c r="V11" s="14">
        <v>15</v>
      </c>
      <c r="W11" s="14">
        <v>195</v>
      </c>
      <c r="X11" s="14">
        <v>92</v>
      </c>
      <c r="Y11" s="14">
        <v>103</v>
      </c>
    </row>
    <row r="12" spans="1:25" ht="13.9" customHeight="1" x14ac:dyDescent="0.2">
      <c r="A12" s="18" t="s">
        <v>33</v>
      </c>
      <c r="B12" s="14">
        <v>473</v>
      </c>
      <c r="C12" s="14">
        <v>245</v>
      </c>
      <c r="D12" s="14">
        <v>228</v>
      </c>
      <c r="E12" s="14">
        <v>2</v>
      </c>
      <c r="F12" s="14">
        <v>1</v>
      </c>
      <c r="G12" s="14">
        <v>1</v>
      </c>
      <c r="H12" s="14">
        <v>134</v>
      </c>
      <c r="I12" s="14">
        <v>77</v>
      </c>
      <c r="J12" s="14">
        <v>57</v>
      </c>
      <c r="K12" s="14">
        <v>337</v>
      </c>
      <c r="L12" s="14">
        <v>167</v>
      </c>
      <c r="M12" s="14">
        <v>170</v>
      </c>
      <c r="N12" s="14">
        <v>1533</v>
      </c>
      <c r="O12" s="14">
        <v>738</v>
      </c>
      <c r="P12" s="14">
        <v>795</v>
      </c>
      <c r="Q12" s="14">
        <v>2</v>
      </c>
      <c r="R12" s="14">
        <v>1</v>
      </c>
      <c r="S12" s="14">
        <v>1</v>
      </c>
      <c r="T12" s="14">
        <v>349</v>
      </c>
      <c r="U12" s="14">
        <v>180</v>
      </c>
      <c r="V12" s="14">
        <v>169</v>
      </c>
      <c r="W12" s="14">
        <v>1182</v>
      </c>
      <c r="X12" s="14">
        <v>557</v>
      </c>
      <c r="Y12" s="14">
        <v>625</v>
      </c>
    </row>
    <row r="13" spans="1:25" ht="13.9" customHeight="1" x14ac:dyDescent="0.2">
      <c r="A13" s="18" t="s">
        <v>34</v>
      </c>
      <c r="B13" s="14">
        <v>476</v>
      </c>
      <c r="C13" s="14">
        <v>285</v>
      </c>
      <c r="D13" s="14">
        <v>191</v>
      </c>
      <c r="E13" s="14">
        <v>0</v>
      </c>
      <c r="F13" s="14">
        <v>0</v>
      </c>
      <c r="G13" s="14">
        <v>0</v>
      </c>
      <c r="H13" s="14">
        <v>21</v>
      </c>
      <c r="I13" s="14">
        <v>13</v>
      </c>
      <c r="J13" s="14">
        <v>8</v>
      </c>
      <c r="K13" s="14">
        <v>455</v>
      </c>
      <c r="L13" s="14">
        <v>272</v>
      </c>
      <c r="M13" s="14">
        <v>183</v>
      </c>
      <c r="N13" s="14">
        <v>1264</v>
      </c>
      <c r="O13" s="14">
        <v>663</v>
      </c>
      <c r="P13" s="14">
        <v>601</v>
      </c>
      <c r="Q13" s="14">
        <v>0</v>
      </c>
      <c r="R13" s="14">
        <v>0</v>
      </c>
      <c r="S13" s="14">
        <v>0</v>
      </c>
      <c r="T13" s="14">
        <v>36</v>
      </c>
      <c r="U13" s="14">
        <v>22</v>
      </c>
      <c r="V13" s="14">
        <v>14</v>
      </c>
      <c r="W13" s="14">
        <v>1228</v>
      </c>
      <c r="X13" s="14">
        <v>641</v>
      </c>
      <c r="Y13" s="14">
        <v>587</v>
      </c>
    </row>
    <row r="14" spans="1:25" ht="13.9" customHeight="1" x14ac:dyDescent="0.2">
      <c r="A14" s="18" t="s">
        <v>35</v>
      </c>
      <c r="B14" s="14">
        <v>388</v>
      </c>
      <c r="C14" s="14">
        <v>240</v>
      </c>
      <c r="D14" s="14">
        <v>148</v>
      </c>
      <c r="E14" s="14">
        <v>1</v>
      </c>
      <c r="F14" s="14">
        <v>1</v>
      </c>
      <c r="G14" s="14">
        <v>0</v>
      </c>
      <c r="H14" s="14">
        <v>32</v>
      </c>
      <c r="I14" s="14">
        <v>20</v>
      </c>
      <c r="J14" s="14">
        <v>12</v>
      </c>
      <c r="K14" s="14">
        <v>355</v>
      </c>
      <c r="L14" s="14">
        <v>219</v>
      </c>
      <c r="M14" s="14">
        <v>136</v>
      </c>
      <c r="N14" s="14">
        <v>1243</v>
      </c>
      <c r="O14" s="14">
        <v>617</v>
      </c>
      <c r="P14" s="14">
        <v>626</v>
      </c>
      <c r="Q14" s="14">
        <v>1</v>
      </c>
      <c r="R14" s="14">
        <v>1</v>
      </c>
      <c r="S14" s="14">
        <v>0</v>
      </c>
      <c r="T14" s="14">
        <v>76</v>
      </c>
      <c r="U14" s="14">
        <v>40</v>
      </c>
      <c r="V14" s="14">
        <v>36</v>
      </c>
      <c r="W14" s="14">
        <v>1166</v>
      </c>
      <c r="X14" s="14">
        <v>576</v>
      </c>
      <c r="Y14" s="14">
        <v>590</v>
      </c>
    </row>
    <row r="15" spans="1:25" ht="13.9" customHeight="1" x14ac:dyDescent="0.2">
      <c r="A15" s="18" t="s">
        <v>36</v>
      </c>
      <c r="B15" s="14">
        <v>195</v>
      </c>
      <c r="C15" s="14">
        <v>119</v>
      </c>
      <c r="D15" s="14">
        <v>76</v>
      </c>
      <c r="E15" s="14">
        <v>0</v>
      </c>
      <c r="F15" s="14">
        <v>0</v>
      </c>
      <c r="G15" s="14">
        <v>0</v>
      </c>
      <c r="H15" s="14">
        <v>67</v>
      </c>
      <c r="I15" s="14">
        <v>43</v>
      </c>
      <c r="J15" s="14">
        <v>24</v>
      </c>
      <c r="K15" s="14">
        <v>128</v>
      </c>
      <c r="L15" s="14">
        <v>76</v>
      </c>
      <c r="M15" s="14">
        <v>52</v>
      </c>
      <c r="N15" s="14">
        <v>566</v>
      </c>
      <c r="O15" s="14">
        <v>263</v>
      </c>
      <c r="P15" s="14">
        <v>303</v>
      </c>
      <c r="Q15" s="14">
        <v>0</v>
      </c>
      <c r="R15" s="14">
        <v>0</v>
      </c>
      <c r="S15" s="14">
        <v>0</v>
      </c>
      <c r="T15" s="14">
        <v>158</v>
      </c>
      <c r="U15" s="14">
        <v>85</v>
      </c>
      <c r="V15" s="14">
        <v>73</v>
      </c>
      <c r="W15" s="14">
        <v>408</v>
      </c>
      <c r="X15" s="14">
        <v>178</v>
      </c>
      <c r="Y15" s="14">
        <v>230</v>
      </c>
    </row>
    <row r="16" spans="1:25" ht="13.9" customHeight="1" x14ac:dyDescent="0.2">
      <c r="A16" s="18" t="s">
        <v>37</v>
      </c>
      <c r="B16" s="14">
        <v>72</v>
      </c>
      <c r="C16" s="14">
        <v>30</v>
      </c>
      <c r="D16" s="14">
        <v>42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72</v>
      </c>
      <c r="L16" s="14">
        <v>30</v>
      </c>
      <c r="M16" s="14">
        <v>42</v>
      </c>
      <c r="N16" s="14">
        <v>204</v>
      </c>
      <c r="O16" s="14">
        <v>94</v>
      </c>
      <c r="P16" s="14">
        <v>110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204</v>
      </c>
      <c r="X16" s="14">
        <v>94</v>
      </c>
      <c r="Y16" s="14">
        <v>110</v>
      </c>
    </row>
    <row r="17" spans="1:25" ht="13.9" customHeight="1" x14ac:dyDescent="0.2">
      <c r="A17" s="18" t="s">
        <v>38</v>
      </c>
      <c r="B17" s="14">
        <v>297</v>
      </c>
      <c r="C17" s="14">
        <v>181</v>
      </c>
      <c r="D17" s="14">
        <v>116</v>
      </c>
      <c r="E17" s="14">
        <v>0</v>
      </c>
      <c r="F17" s="14">
        <v>0</v>
      </c>
      <c r="G17" s="14">
        <v>0</v>
      </c>
      <c r="H17" s="14">
        <v>5</v>
      </c>
      <c r="I17" s="14">
        <v>1</v>
      </c>
      <c r="J17" s="14">
        <v>4</v>
      </c>
      <c r="K17" s="14">
        <v>292</v>
      </c>
      <c r="L17" s="14">
        <v>180</v>
      </c>
      <c r="M17" s="14">
        <v>112</v>
      </c>
      <c r="N17" s="14">
        <v>882</v>
      </c>
      <c r="O17" s="14">
        <v>444</v>
      </c>
      <c r="P17" s="14">
        <v>438</v>
      </c>
      <c r="Q17" s="14">
        <v>0</v>
      </c>
      <c r="R17" s="14">
        <v>0</v>
      </c>
      <c r="S17" s="14">
        <v>0</v>
      </c>
      <c r="T17" s="14">
        <v>13</v>
      </c>
      <c r="U17" s="14">
        <v>5</v>
      </c>
      <c r="V17" s="14">
        <v>8</v>
      </c>
      <c r="W17" s="14">
        <v>869</v>
      </c>
      <c r="X17" s="14">
        <v>439</v>
      </c>
      <c r="Y17" s="14">
        <v>430</v>
      </c>
    </row>
    <row r="18" spans="1:25" ht="13.9" customHeight="1" x14ac:dyDescent="0.2">
      <c r="A18" s="18" t="s">
        <v>39</v>
      </c>
      <c r="B18" s="14">
        <v>47</v>
      </c>
      <c r="C18" s="14">
        <v>19</v>
      </c>
      <c r="D18" s="14">
        <v>28</v>
      </c>
      <c r="E18" s="14">
        <v>0</v>
      </c>
      <c r="F18" s="14">
        <v>0</v>
      </c>
      <c r="G18" s="14">
        <v>0</v>
      </c>
      <c r="H18" s="14">
        <v>21</v>
      </c>
      <c r="I18" s="14">
        <v>10</v>
      </c>
      <c r="J18" s="14">
        <v>11</v>
      </c>
      <c r="K18" s="14">
        <v>26</v>
      </c>
      <c r="L18" s="14">
        <v>9</v>
      </c>
      <c r="M18" s="14">
        <v>17</v>
      </c>
      <c r="N18" s="14">
        <v>128</v>
      </c>
      <c r="O18" s="14">
        <v>64</v>
      </c>
      <c r="P18" s="14">
        <v>64</v>
      </c>
      <c r="Q18" s="14">
        <v>0</v>
      </c>
      <c r="R18" s="14">
        <v>0</v>
      </c>
      <c r="S18" s="14">
        <v>0</v>
      </c>
      <c r="T18" s="14">
        <v>48</v>
      </c>
      <c r="U18" s="14">
        <v>23</v>
      </c>
      <c r="V18" s="14">
        <v>25</v>
      </c>
      <c r="W18" s="14">
        <v>80</v>
      </c>
      <c r="X18" s="14">
        <v>41</v>
      </c>
      <c r="Y18" s="14">
        <v>39</v>
      </c>
    </row>
    <row r="19" spans="1:25" ht="13.9" customHeight="1" x14ac:dyDescent="0.2">
      <c r="A19" s="18" t="s">
        <v>40</v>
      </c>
      <c r="B19" s="14">
        <v>61</v>
      </c>
      <c r="C19" s="14">
        <v>34</v>
      </c>
      <c r="D19" s="14">
        <v>27</v>
      </c>
      <c r="E19" s="14">
        <v>0</v>
      </c>
      <c r="F19" s="14">
        <v>0</v>
      </c>
      <c r="G19" s="14">
        <v>0</v>
      </c>
      <c r="H19" s="14">
        <v>6</v>
      </c>
      <c r="I19" s="14">
        <v>4</v>
      </c>
      <c r="J19" s="14">
        <v>2</v>
      </c>
      <c r="K19" s="14">
        <v>55</v>
      </c>
      <c r="L19" s="14">
        <v>30</v>
      </c>
      <c r="M19" s="14">
        <v>25</v>
      </c>
      <c r="N19" s="14">
        <v>152</v>
      </c>
      <c r="O19" s="14">
        <v>85</v>
      </c>
      <c r="P19" s="14">
        <v>67</v>
      </c>
      <c r="Q19" s="14">
        <v>0</v>
      </c>
      <c r="R19" s="14">
        <v>0</v>
      </c>
      <c r="S19" s="14">
        <v>0</v>
      </c>
      <c r="T19" s="14">
        <v>24</v>
      </c>
      <c r="U19" s="14">
        <v>16</v>
      </c>
      <c r="V19" s="14">
        <v>8</v>
      </c>
      <c r="W19" s="14">
        <v>128</v>
      </c>
      <c r="X19" s="14">
        <v>69</v>
      </c>
      <c r="Y19" s="14">
        <v>59</v>
      </c>
    </row>
    <row r="20" spans="1:25" ht="13.9" customHeight="1" x14ac:dyDescent="0.2">
      <c r="A20" s="18" t="s">
        <v>41</v>
      </c>
      <c r="B20" s="14">
        <v>1127</v>
      </c>
      <c r="C20" s="14">
        <v>658</v>
      </c>
      <c r="D20" s="14">
        <v>469</v>
      </c>
      <c r="E20" s="14">
        <v>3</v>
      </c>
      <c r="F20" s="14">
        <v>1</v>
      </c>
      <c r="G20" s="14">
        <v>2</v>
      </c>
      <c r="H20" s="14">
        <v>63</v>
      </c>
      <c r="I20" s="14">
        <v>48</v>
      </c>
      <c r="J20" s="14">
        <v>15</v>
      </c>
      <c r="K20" s="14">
        <v>1061</v>
      </c>
      <c r="L20" s="14">
        <v>609</v>
      </c>
      <c r="M20" s="14">
        <v>452</v>
      </c>
      <c r="N20" s="14">
        <v>2622</v>
      </c>
      <c r="O20" s="14">
        <v>1432</v>
      </c>
      <c r="P20" s="14">
        <v>1190</v>
      </c>
      <c r="Q20" s="14">
        <v>3</v>
      </c>
      <c r="R20" s="14">
        <v>1</v>
      </c>
      <c r="S20" s="14">
        <v>2</v>
      </c>
      <c r="T20" s="14">
        <v>69</v>
      </c>
      <c r="U20" s="14">
        <v>51</v>
      </c>
      <c r="V20" s="14">
        <v>18</v>
      </c>
      <c r="W20" s="14">
        <v>2550</v>
      </c>
      <c r="X20" s="14">
        <v>1380</v>
      </c>
      <c r="Y20" s="14">
        <v>1170</v>
      </c>
    </row>
    <row r="21" spans="1:25" ht="13.9" customHeight="1" x14ac:dyDescent="0.2">
      <c r="A21" s="18" t="s">
        <v>42</v>
      </c>
      <c r="B21" s="14">
        <v>1827</v>
      </c>
      <c r="C21" s="14">
        <v>1108</v>
      </c>
      <c r="D21" s="14">
        <v>719</v>
      </c>
      <c r="E21" s="14">
        <v>7</v>
      </c>
      <c r="F21" s="14">
        <v>7</v>
      </c>
      <c r="G21" s="14">
        <v>0</v>
      </c>
      <c r="H21" s="14">
        <v>221</v>
      </c>
      <c r="I21" s="14">
        <v>167</v>
      </c>
      <c r="J21" s="14">
        <v>54</v>
      </c>
      <c r="K21" s="14">
        <v>1599</v>
      </c>
      <c r="L21" s="14">
        <v>934</v>
      </c>
      <c r="M21" s="14">
        <v>665</v>
      </c>
      <c r="N21" s="14">
        <v>3622</v>
      </c>
      <c r="O21" s="14">
        <v>2063</v>
      </c>
      <c r="P21" s="14">
        <v>1559</v>
      </c>
      <c r="Q21" s="14">
        <v>7</v>
      </c>
      <c r="R21" s="14">
        <v>7</v>
      </c>
      <c r="S21" s="14">
        <v>0</v>
      </c>
      <c r="T21" s="14">
        <v>308</v>
      </c>
      <c r="U21" s="14">
        <v>206</v>
      </c>
      <c r="V21" s="14">
        <v>102</v>
      </c>
      <c r="W21" s="14">
        <v>3307</v>
      </c>
      <c r="X21" s="14">
        <v>1850</v>
      </c>
      <c r="Y21" s="14">
        <v>1457</v>
      </c>
    </row>
    <row r="22" spans="1:25" ht="13.9" customHeight="1" x14ac:dyDescent="0.2">
      <c r="A22" s="18" t="s">
        <v>43</v>
      </c>
      <c r="B22" s="14">
        <v>2215</v>
      </c>
      <c r="C22" s="14">
        <v>1335</v>
      </c>
      <c r="D22" s="14">
        <v>880</v>
      </c>
      <c r="E22" s="14">
        <v>0</v>
      </c>
      <c r="F22" s="14">
        <v>0</v>
      </c>
      <c r="G22" s="14">
        <v>0</v>
      </c>
      <c r="H22" s="14">
        <v>90</v>
      </c>
      <c r="I22" s="14">
        <v>64</v>
      </c>
      <c r="J22" s="14">
        <v>26</v>
      </c>
      <c r="K22" s="14">
        <v>2125</v>
      </c>
      <c r="L22" s="14">
        <v>1271</v>
      </c>
      <c r="M22" s="14">
        <v>854</v>
      </c>
      <c r="N22" s="14">
        <v>5037</v>
      </c>
      <c r="O22" s="14">
        <v>2732</v>
      </c>
      <c r="P22" s="14">
        <v>2305</v>
      </c>
      <c r="Q22" s="14">
        <v>0</v>
      </c>
      <c r="R22" s="14">
        <v>0</v>
      </c>
      <c r="S22" s="14">
        <v>0</v>
      </c>
      <c r="T22" s="14">
        <v>131</v>
      </c>
      <c r="U22" s="14">
        <v>85</v>
      </c>
      <c r="V22" s="14">
        <v>46</v>
      </c>
      <c r="W22" s="14">
        <v>4906</v>
      </c>
      <c r="X22" s="14">
        <v>2647</v>
      </c>
      <c r="Y22" s="14">
        <v>2259</v>
      </c>
    </row>
    <row r="23" spans="1:25" ht="13.9" customHeight="1" x14ac:dyDescent="0.2">
      <c r="A23" s="18" t="s">
        <v>44</v>
      </c>
      <c r="B23" s="14">
        <v>2</v>
      </c>
      <c r="C23" s="14">
        <v>0</v>
      </c>
      <c r="D23" s="14">
        <v>2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2</v>
      </c>
      <c r="L23" s="14">
        <v>0</v>
      </c>
      <c r="M23" s="14">
        <v>2</v>
      </c>
      <c r="N23" s="14">
        <v>6</v>
      </c>
      <c r="O23" s="14">
        <v>3</v>
      </c>
      <c r="P23" s="14">
        <v>3</v>
      </c>
      <c r="Q23" s="14">
        <v>0</v>
      </c>
      <c r="R23" s="14">
        <v>0</v>
      </c>
      <c r="S23" s="14">
        <v>0</v>
      </c>
      <c r="T23" s="14">
        <v>1</v>
      </c>
      <c r="U23" s="14">
        <v>0</v>
      </c>
      <c r="V23" s="14">
        <v>1</v>
      </c>
      <c r="W23" s="14">
        <v>5</v>
      </c>
      <c r="X23" s="14">
        <v>3</v>
      </c>
      <c r="Y23" s="14">
        <v>2</v>
      </c>
    </row>
    <row r="24" spans="1:25" ht="13.9" customHeight="1" x14ac:dyDescent="0.2">
      <c r="A24" s="18" t="s">
        <v>45</v>
      </c>
      <c r="B24" s="14">
        <v>79</v>
      </c>
      <c r="C24" s="14">
        <v>40</v>
      </c>
      <c r="D24" s="14">
        <v>39</v>
      </c>
      <c r="E24" s="14">
        <v>0</v>
      </c>
      <c r="F24" s="14">
        <v>0</v>
      </c>
      <c r="G24" s="14">
        <v>0</v>
      </c>
      <c r="H24" s="14">
        <v>25</v>
      </c>
      <c r="I24" s="14">
        <v>16</v>
      </c>
      <c r="J24" s="14">
        <v>9</v>
      </c>
      <c r="K24" s="14">
        <v>54</v>
      </c>
      <c r="L24" s="14">
        <v>24</v>
      </c>
      <c r="M24" s="14">
        <v>30</v>
      </c>
      <c r="N24" s="14">
        <v>253</v>
      </c>
      <c r="O24" s="14">
        <v>120</v>
      </c>
      <c r="P24" s="14">
        <v>133</v>
      </c>
      <c r="Q24" s="14">
        <v>0</v>
      </c>
      <c r="R24" s="14">
        <v>0</v>
      </c>
      <c r="S24" s="14">
        <v>0</v>
      </c>
      <c r="T24" s="14">
        <v>48</v>
      </c>
      <c r="U24" s="14">
        <v>25</v>
      </c>
      <c r="V24" s="14">
        <v>23</v>
      </c>
      <c r="W24" s="14">
        <v>205</v>
      </c>
      <c r="X24" s="14">
        <v>95</v>
      </c>
      <c r="Y24" s="14">
        <v>110</v>
      </c>
    </row>
    <row r="25" spans="1:25" ht="13.9" customHeight="1" x14ac:dyDescent="0.2">
      <c r="A25" s="18" t="s">
        <v>46</v>
      </c>
      <c r="B25" s="14">
        <v>104</v>
      </c>
      <c r="C25" s="14">
        <v>48</v>
      </c>
      <c r="D25" s="14">
        <v>56</v>
      </c>
      <c r="E25" s="14">
        <v>0</v>
      </c>
      <c r="F25" s="14">
        <v>0</v>
      </c>
      <c r="G25" s="14">
        <v>0</v>
      </c>
      <c r="H25" s="14">
        <v>11</v>
      </c>
      <c r="I25" s="14">
        <v>6</v>
      </c>
      <c r="J25" s="14">
        <v>5</v>
      </c>
      <c r="K25" s="14">
        <v>93</v>
      </c>
      <c r="L25" s="14">
        <v>42</v>
      </c>
      <c r="M25" s="14">
        <v>51</v>
      </c>
      <c r="N25" s="14">
        <v>286</v>
      </c>
      <c r="O25" s="14">
        <v>145</v>
      </c>
      <c r="P25" s="14">
        <v>141</v>
      </c>
      <c r="Q25" s="14">
        <v>0</v>
      </c>
      <c r="R25" s="14">
        <v>0</v>
      </c>
      <c r="S25" s="14">
        <v>0</v>
      </c>
      <c r="T25" s="14">
        <v>34</v>
      </c>
      <c r="U25" s="14">
        <v>18</v>
      </c>
      <c r="V25" s="14">
        <v>16</v>
      </c>
      <c r="W25" s="14">
        <v>252</v>
      </c>
      <c r="X25" s="14">
        <v>127</v>
      </c>
      <c r="Y25" s="14">
        <v>125</v>
      </c>
    </row>
    <row r="26" spans="1:25" ht="13.9" customHeight="1" x14ac:dyDescent="0.2">
      <c r="A26" s="18" t="s">
        <v>47</v>
      </c>
      <c r="B26" s="14">
        <v>9</v>
      </c>
      <c r="C26" s="14">
        <v>6</v>
      </c>
      <c r="D26" s="14">
        <v>3</v>
      </c>
      <c r="E26" s="14">
        <v>0</v>
      </c>
      <c r="F26" s="14">
        <v>0</v>
      </c>
      <c r="G26" s="14">
        <v>0</v>
      </c>
      <c r="H26" s="14">
        <v>2</v>
      </c>
      <c r="I26" s="14">
        <v>2</v>
      </c>
      <c r="J26" s="14">
        <v>0</v>
      </c>
      <c r="K26" s="14">
        <v>7</v>
      </c>
      <c r="L26" s="14">
        <v>4</v>
      </c>
      <c r="M26" s="14">
        <v>3</v>
      </c>
      <c r="N26" s="14">
        <v>24</v>
      </c>
      <c r="O26" s="14">
        <v>13</v>
      </c>
      <c r="P26" s="14">
        <v>11</v>
      </c>
      <c r="Q26" s="14">
        <v>0</v>
      </c>
      <c r="R26" s="14">
        <v>0</v>
      </c>
      <c r="S26" s="14">
        <v>0</v>
      </c>
      <c r="T26" s="14">
        <v>8</v>
      </c>
      <c r="U26" s="14">
        <v>7</v>
      </c>
      <c r="V26" s="14">
        <v>1</v>
      </c>
      <c r="W26" s="14">
        <v>16</v>
      </c>
      <c r="X26" s="14">
        <v>6</v>
      </c>
      <c r="Y26" s="14">
        <v>10</v>
      </c>
    </row>
    <row r="27" spans="1:25" ht="13.9" customHeight="1" x14ac:dyDescent="0.2">
      <c r="A27" s="18" t="s">
        <v>48</v>
      </c>
      <c r="B27" s="14">
        <v>7</v>
      </c>
      <c r="C27" s="14">
        <v>4</v>
      </c>
      <c r="D27" s="14">
        <v>3</v>
      </c>
      <c r="E27" s="14">
        <v>0</v>
      </c>
      <c r="F27" s="14">
        <v>0</v>
      </c>
      <c r="G27" s="14">
        <v>0</v>
      </c>
      <c r="H27" s="14">
        <v>2</v>
      </c>
      <c r="I27" s="14">
        <v>1</v>
      </c>
      <c r="J27" s="14">
        <v>1</v>
      </c>
      <c r="K27" s="14">
        <v>5</v>
      </c>
      <c r="L27" s="14">
        <v>3</v>
      </c>
      <c r="M27" s="14">
        <v>2</v>
      </c>
      <c r="N27" s="14">
        <v>15</v>
      </c>
      <c r="O27" s="14">
        <v>5</v>
      </c>
      <c r="P27" s="14">
        <v>10</v>
      </c>
      <c r="Q27" s="14">
        <v>0</v>
      </c>
      <c r="R27" s="14">
        <v>0</v>
      </c>
      <c r="S27" s="14">
        <v>0</v>
      </c>
      <c r="T27" s="14">
        <v>5</v>
      </c>
      <c r="U27" s="14">
        <v>1</v>
      </c>
      <c r="V27" s="14">
        <v>4</v>
      </c>
      <c r="W27" s="14">
        <v>10</v>
      </c>
      <c r="X27" s="14">
        <v>4</v>
      </c>
      <c r="Y27" s="14">
        <v>6</v>
      </c>
    </row>
    <row r="28" spans="1:25" ht="13.9" customHeight="1" x14ac:dyDescent="0.2">
      <c r="A28" s="18" t="s">
        <v>49</v>
      </c>
      <c r="B28" s="21">
        <v>7</v>
      </c>
      <c r="C28" s="21">
        <v>4</v>
      </c>
      <c r="D28" s="21">
        <v>3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7</v>
      </c>
      <c r="L28" s="21">
        <v>4</v>
      </c>
      <c r="M28" s="21">
        <v>3</v>
      </c>
      <c r="N28" s="21">
        <v>19</v>
      </c>
      <c r="O28" s="21">
        <v>5</v>
      </c>
      <c r="P28" s="21">
        <v>14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19</v>
      </c>
      <c r="X28" s="21">
        <v>5</v>
      </c>
      <c r="Y28" s="21">
        <v>14</v>
      </c>
    </row>
    <row r="29" spans="1:25" ht="13.9" customHeight="1" x14ac:dyDescent="0.2">
      <c r="A29" s="36" t="s">
        <v>25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</row>
    <row r="30" spans="1:25" ht="12.75" hidden="1" customHeight="1" x14ac:dyDescent="0.2">
      <c r="A30" s="24" t="s">
        <v>5</v>
      </c>
      <c r="B30" s="14" t="e">
        <f>B6-SUM(B7:B12)-#REF!</f>
        <v>#REF!</v>
      </c>
      <c r="C30" s="14" t="e">
        <f>C6-SUM(C7:C12)-#REF!</f>
        <v>#REF!</v>
      </c>
      <c r="D30" s="14" t="e">
        <f>D6-SUM(D7:D12)-#REF!</f>
        <v>#REF!</v>
      </c>
      <c r="E30" s="14" t="e">
        <f>E6-SUM(E7:E12)-#REF!</f>
        <v>#REF!</v>
      </c>
      <c r="F30" s="14" t="e">
        <f>F6-SUM(F7:F12)-#REF!</f>
        <v>#REF!</v>
      </c>
      <c r="G30" s="14" t="e">
        <f>G6-SUM(G7:G12)-#REF!</f>
        <v>#REF!</v>
      </c>
      <c r="H30" s="14" t="e">
        <f>H6-SUM(H7:H12)-#REF!</f>
        <v>#REF!</v>
      </c>
      <c r="I30" s="14" t="e">
        <f>I6-SUM(I7:I12)-#REF!</f>
        <v>#REF!</v>
      </c>
      <c r="J30" s="14" t="e">
        <f>J6-SUM(J7:J12)-#REF!</f>
        <v>#REF!</v>
      </c>
      <c r="K30" s="14" t="e">
        <f>K6-SUM(K7:K12)-#REF!</f>
        <v>#REF!</v>
      </c>
      <c r="L30" s="14" t="e">
        <f>L6-SUM(L7:L12)-#REF!</f>
        <v>#REF!</v>
      </c>
      <c r="M30" s="14" t="e">
        <f>M6-SUM(M7:M12)-#REF!</f>
        <v>#REF!</v>
      </c>
      <c r="N30" s="14" t="e">
        <f>N6-SUM(N7:N12)-#REF!</f>
        <v>#REF!</v>
      </c>
      <c r="O30" s="14" t="e">
        <f>O6-SUM(O7:O12)-#REF!</f>
        <v>#REF!</v>
      </c>
      <c r="P30" s="14" t="e">
        <f>P6-SUM(P7:P12)-#REF!</f>
        <v>#REF!</v>
      </c>
      <c r="Q30" s="14" t="e">
        <f>Q6-SUM(Q7:Q12)-#REF!</f>
        <v>#REF!</v>
      </c>
      <c r="R30" s="14" t="e">
        <f>R6-SUM(R7:R12)-#REF!</f>
        <v>#REF!</v>
      </c>
      <c r="S30" s="14" t="e">
        <f>S6-SUM(S7:S12)-#REF!</f>
        <v>#REF!</v>
      </c>
      <c r="T30" s="14" t="e">
        <f>T6-SUM(T7:T12)-#REF!</f>
        <v>#REF!</v>
      </c>
      <c r="U30" s="14" t="e">
        <f>U6-SUM(U7:U12)-#REF!</f>
        <v>#REF!</v>
      </c>
      <c r="V30" s="14" t="e">
        <f>V6-SUM(V7:V12)-#REF!</f>
        <v>#REF!</v>
      </c>
      <c r="W30" s="14" t="e">
        <f>W6-SUM(W7:W12)-#REF!</f>
        <v>#REF!</v>
      </c>
      <c r="X30" s="14" t="e">
        <f>X6-SUM(X7:X12)-#REF!</f>
        <v>#REF!</v>
      </c>
      <c r="Y30" s="14" t="e">
        <f>Y6-SUM(Y7:Y12)-#REF!</f>
        <v>#REF!</v>
      </c>
    </row>
    <row r="31" spans="1:25" ht="12.75" hidden="1" customHeight="1" x14ac:dyDescent="0.2">
      <c r="A31" s="24" t="s">
        <v>50</v>
      </c>
      <c r="B31" s="14">
        <f t="shared" ref="B31:Y31" si="0">B12-SUM(B13:B26)</f>
        <v>-6426</v>
      </c>
      <c r="C31" s="14">
        <f t="shared" si="0"/>
        <v>-3858</v>
      </c>
      <c r="D31" s="14">
        <f t="shared" si="0"/>
        <v>-2568</v>
      </c>
      <c r="E31" s="14">
        <f t="shared" si="0"/>
        <v>-9</v>
      </c>
      <c r="F31" s="14">
        <f t="shared" si="0"/>
        <v>-8</v>
      </c>
      <c r="G31" s="14">
        <f t="shared" si="0"/>
        <v>-1</v>
      </c>
      <c r="H31" s="14">
        <f t="shared" si="0"/>
        <v>-430</v>
      </c>
      <c r="I31" s="14">
        <f t="shared" si="0"/>
        <v>-317</v>
      </c>
      <c r="J31" s="14">
        <f t="shared" si="0"/>
        <v>-113</v>
      </c>
      <c r="K31" s="14">
        <f t="shared" si="0"/>
        <v>-5987</v>
      </c>
      <c r="L31" s="14">
        <f t="shared" si="0"/>
        <v>-3533</v>
      </c>
      <c r="M31" s="14">
        <f t="shared" si="0"/>
        <v>-2454</v>
      </c>
      <c r="N31" s="14">
        <f t="shared" si="0"/>
        <v>-14756</v>
      </c>
      <c r="O31" s="14">
        <f t="shared" si="0"/>
        <v>-8000</v>
      </c>
      <c r="P31" s="14">
        <f t="shared" si="0"/>
        <v>-6756</v>
      </c>
      <c r="Q31" s="14">
        <f t="shared" si="0"/>
        <v>-9</v>
      </c>
      <c r="R31" s="14">
        <f t="shared" si="0"/>
        <v>-8</v>
      </c>
      <c r="S31" s="14">
        <f t="shared" si="0"/>
        <v>-1</v>
      </c>
      <c r="T31" s="14">
        <f t="shared" si="0"/>
        <v>-605</v>
      </c>
      <c r="U31" s="14">
        <f t="shared" si="0"/>
        <v>-403</v>
      </c>
      <c r="V31" s="14">
        <f t="shared" si="0"/>
        <v>-202</v>
      </c>
      <c r="W31" s="14">
        <f t="shared" si="0"/>
        <v>-14142</v>
      </c>
      <c r="X31" s="14">
        <f t="shared" si="0"/>
        <v>-7589</v>
      </c>
      <c r="Y31" s="14">
        <f t="shared" si="0"/>
        <v>-6553</v>
      </c>
    </row>
    <row r="32" spans="1:25" ht="12.75" hidden="1" customHeight="1" x14ac:dyDescent="0.2">
      <c r="A32" s="24" t="s">
        <v>51</v>
      </c>
      <c r="B32" s="14" t="e">
        <f>#REF!-B27-B28</f>
        <v>#REF!</v>
      </c>
      <c r="C32" s="14" t="e">
        <f>#REF!-C27-C28</f>
        <v>#REF!</v>
      </c>
      <c r="D32" s="14" t="e">
        <f>#REF!-D27-D28</f>
        <v>#REF!</v>
      </c>
      <c r="E32" s="14" t="e">
        <f>#REF!-E27-E28</f>
        <v>#REF!</v>
      </c>
      <c r="F32" s="14" t="e">
        <f>#REF!-F27-F28</f>
        <v>#REF!</v>
      </c>
      <c r="G32" s="14" t="e">
        <f>#REF!-G27-G28</f>
        <v>#REF!</v>
      </c>
      <c r="H32" s="14" t="e">
        <f>#REF!-H27-H28</f>
        <v>#REF!</v>
      </c>
      <c r="I32" s="14" t="e">
        <f>#REF!-I27-I28</f>
        <v>#REF!</v>
      </c>
      <c r="J32" s="14" t="e">
        <f>#REF!-J27-J28</f>
        <v>#REF!</v>
      </c>
      <c r="K32" s="14" t="e">
        <f>#REF!-K27-K28</f>
        <v>#REF!</v>
      </c>
      <c r="L32" s="14" t="e">
        <f>#REF!-L27-L28</f>
        <v>#REF!</v>
      </c>
      <c r="M32" s="14" t="e">
        <f>#REF!-M27-M28</f>
        <v>#REF!</v>
      </c>
      <c r="N32" s="14" t="e">
        <f>#REF!-N27-N28</f>
        <v>#REF!</v>
      </c>
      <c r="O32" s="14" t="e">
        <f>#REF!-O27-O28</f>
        <v>#REF!</v>
      </c>
      <c r="P32" s="14" t="e">
        <f>#REF!-P27-P28</f>
        <v>#REF!</v>
      </c>
      <c r="Q32" s="14" t="e">
        <f>#REF!-Q27-Q28</f>
        <v>#REF!</v>
      </c>
      <c r="R32" s="14" t="e">
        <f>#REF!-R27-R28</f>
        <v>#REF!</v>
      </c>
      <c r="S32" s="14" t="e">
        <f>#REF!-S27-S28</f>
        <v>#REF!</v>
      </c>
      <c r="T32" s="14" t="e">
        <f>#REF!-T27-T28</f>
        <v>#REF!</v>
      </c>
      <c r="U32" s="14" t="e">
        <f>#REF!-U27-U28</f>
        <v>#REF!</v>
      </c>
      <c r="V32" s="14" t="e">
        <f>#REF!-V27-V28</f>
        <v>#REF!</v>
      </c>
      <c r="W32" s="14" t="e">
        <f>#REF!-W27-W28</f>
        <v>#REF!</v>
      </c>
      <c r="X32" s="14" t="e">
        <f>#REF!-X27-X28</f>
        <v>#REF!</v>
      </c>
      <c r="Y32" s="14" t="e">
        <f>#REF!-Y27-Y28</f>
        <v>#REF!</v>
      </c>
    </row>
    <row r="33" spans="1:25" hidden="1" x14ac:dyDescent="0.2">
      <c r="A33" s="24" t="s">
        <v>52</v>
      </c>
      <c r="B33" s="14" t="e">
        <f>B6-#REF!</f>
        <v>#REF!</v>
      </c>
      <c r="C33" s="14" t="e">
        <f>C6-#REF!</f>
        <v>#REF!</v>
      </c>
      <c r="D33" s="14" t="e">
        <f>D6-#REF!</f>
        <v>#REF!</v>
      </c>
      <c r="E33" s="14" t="e">
        <f>E6-#REF!</f>
        <v>#REF!</v>
      </c>
      <c r="F33" s="14"/>
      <c r="G33" s="14"/>
      <c r="H33" s="14" t="e">
        <f>H6-#REF!</f>
        <v>#REF!</v>
      </c>
      <c r="I33" s="14"/>
      <c r="J33" s="14"/>
      <c r="K33" s="14" t="e">
        <f>K6-#REF!</f>
        <v>#REF!</v>
      </c>
      <c r="L33" s="14"/>
      <c r="M33" s="14"/>
      <c r="N33" s="14" t="e">
        <f>N6-#REF!</f>
        <v>#REF!</v>
      </c>
      <c r="O33" s="14" t="e">
        <f>O6-#REF!</f>
        <v>#REF!</v>
      </c>
      <c r="P33" s="14" t="e">
        <f>P6-#REF!</f>
        <v>#REF!</v>
      </c>
      <c r="Q33" s="14" t="e">
        <f>Q6-#REF!</f>
        <v>#REF!</v>
      </c>
      <c r="R33" s="14"/>
      <c r="S33" s="14"/>
      <c r="T33" s="14" t="e">
        <f>T6-#REF!</f>
        <v>#REF!</v>
      </c>
      <c r="U33" s="14"/>
      <c r="V33" s="14"/>
      <c r="W33" s="14" t="e">
        <f>W6-#REF!</f>
        <v>#REF!</v>
      </c>
      <c r="X33" s="14"/>
      <c r="Y33" s="14"/>
    </row>
  </sheetData>
  <mergeCells count="13">
    <mergeCell ref="T4:V4"/>
    <mergeCell ref="W4:Y4"/>
    <mergeCell ref="A29:K29"/>
    <mergeCell ref="A2:D2"/>
    <mergeCell ref="A3:A5"/>
    <mergeCell ref="B3:M3"/>
    <mergeCell ref="N3:Y3"/>
    <mergeCell ref="B4:D4"/>
    <mergeCell ref="E4:G4"/>
    <mergeCell ref="H4:J4"/>
    <mergeCell ref="K4:M4"/>
    <mergeCell ref="N4:P4"/>
    <mergeCell ref="Q4:S4"/>
  </mergeCells>
  <phoneticPr fontId="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workbookViewId="0"/>
  </sheetViews>
  <sheetFormatPr defaultRowHeight="12" x14ac:dyDescent="0.2"/>
  <cols>
    <col min="1" max="1" width="13.33203125" customWidth="1"/>
    <col min="2" max="4" width="8.6640625" customWidth="1"/>
    <col min="5" max="25" width="8.83203125" customWidth="1"/>
    <col min="26" max="26" width="9.33203125" customWidth="1"/>
  </cols>
  <sheetData>
    <row r="1" spans="1:25" s="4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6.149999999999999" customHeight="1" x14ac:dyDescent="0.2">
      <c r="A2" s="35" t="s">
        <v>53</v>
      </c>
      <c r="B2" s="35"/>
      <c r="C2" s="35"/>
      <c r="D2" s="3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s="8" customFormat="1" ht="12" customHeight="1" x14ac:dyDescent="0.2">
      <c r="A3" s="25" t="s">
        <v>2</v>
      </c>
      <c r="B3" s="26" t="s">
        <v>3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7" t="s">
        <v>4</v>
      </c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</row>
    <row r="4" spans="1:25" ht="37.5" customHeight="1" x14ac:dyDescent="0.2">
      <c r="A4" s="25"/>
      <c r="B4" s="28" t="s">
        <v>5</v>
      </c>
      <c r="C4" s="28"/>
      <c r="D4" s="28"/>
      <c r="E4" s="29" t="s">
        <v>6</v>
      </c>
      <c r="F4" s="29"/>
      <c r="G4" s="29"/>
      <c r="H4" s="29" t="s">
        <v>7</v>
      </c>
      <c r="I4" s="29"/>
      <c r="J4" s="29"/>
      <c r="K4" s="30" t="s">
        <v>8</v>
      </c>
      <c r="L4" s="30"/>
      <c r="M4" s="30"/>
      <c r="N4" s="31" t="s">
        <v>5</v>
      </c>
      <c r="O4" s="31"/>
      <c r="P4" s="31"/>
      <c r="Q4" s="29" t="s">
        <v>6</v>
      </c>
      <c r="R4" s="29"/>
      <c r="S4" s="29"/>
      <c r="T4" s="29" t="s">
        <v>7</v>
      </c>
      <c r="U4" s="29"/>
      <c r="V4" s="29"/>
      <c r="W4" s="32" t="s">
        <v>8</v>
      </c>
      <c r="X4" s="32"/>
      <c r="Y4" s="32"/>
    </row>
    <row r="5" spans="1:25" ht="17.100000000000001" customHeight="1" x14ac:dyDescent="0.2">
      <c r="A5" s="25"/>
      <c r="B5" s="10" t="s">
        <v>9</v>
      </c>
      <c r="C5" s="10" t="s">
        <v>10</v>
      </c>
      <c r="D5" s="10" t="s">
        <v>11</v>
      </c>
      <c r="E5" s="10" t="s">
        <v>9</v>
      </c>
      <c r="F5" s="10" t="s">
        <v>10</v>
      </c>
      <c r="G5" s="10" t="s">
        <v>11</v>
      </c>
      <c r="H5" s="10" t="s">
        <v>9</v>
      </c>
      <c r="I5" s="10" t="s">
        <v>10</v>
      </c>
      <c r="J5" s="10" t="s">
        <v>11</v>
      </c>
      <c r="K5" s="10" t="s">
        <v>9</v>
      </c>
      <c r="L5" s="10" t="s">
        <v>10</v>
      </c>
      <c r="M5" s="9" t="s">
        <v>11</v>
      </c>
      <c r="N5" s="11" t="s">
        <v>9</v>
      </c>
      <c r="O5" s="10" t="s">
        <v>10</v>
      </c>
      <c r="P5" s="10" t="s">
        <v>11</v>
      </c>
      <c r="Q5" s="10" t="s">
        <v>9</v>
      </c>
      <c r="R5" s="10" t="s">
        <v>10</v>
      </c>
      <c r="S5" s="10" t="s">
        <v>11</v>
      </c>
      <c r="T5" s="10" t="s">
        <v>9</v>
      </c>
      <c r="U5" s="10" t="s">
        <v>10</v>
      </c>
      <c r="V5" s="10" t="s">
        <v>11</v>
      </c>
      <c r="W5" s="10" t="s">
        <v>9</v>
      </c>
      <c r="X5" s="10" t="s">
        <v>10</v>
      </c>
      <c r="Y5" s="12" t="s">
        <v>11</v>
      </c>
    </row>
    <row r="6" spans="1:25" ht="13.9" customHeight="1" x14ac:dyDescent="0.2">
      <c r="A6" s="33" t="s">
        <v>27</v>
      </c>
      <c r="B6" s="14">
        <v>10935</v>
      </c>
      <c r="C6" s="14">
        <v>6218</v>
      </c>
      <c r="D6" s="14">
        <v>4717</v>
      </c>
      <c r="E6" s="14">
        <v>28</v>
      </c>
      <c r="F6" s="14">
        <v>24</v>
      </c>
      <c r="G6" s="14">
        <v>4</v>
      </c>
      <c r="H6" s="14">
        <v>1130</v>
      </c>
      <c r="I6" s="14">
        <v>711</v>
      </c>
      <c r="J6" s="14">
        <v>419</v>
      </c>
      <c r="K6" s="14">
        <v>9777</v>
      </c>
      <c r="L6" s="14">
        <v>5483</v>
      </c>
      <c r="M6" s="14">
        <v>4294</v>
      </c>
      <c r="N6" s="14">
        <v>29492</v>
      </c>
      <c r="O6" s="14">
        <v>15166</v>
      </c>
      <c r="P6" s="14">
        <v>14326</v>
      </c>
      <c r="Q6" s="14">
        <v>28</v>
      </c>
      <c r="R6" s="14">
        <v>24</v>
      </c>
      <c r="S6" s="14">
        <v>4</v>
      </c>
      <c r="T6" s="14">
        <v>2441</v>
      </c>
      <c r="U6" s="14">
        <v>1345</v>
      </c>
      <c r="V6" s="14">
        <v>1096</v>
      </c>
      <c r="W6" s="14">
        <v>27023</v>
      </c>
      <c r="X6" s="14">
        <v>13797</v>
      </c>
      <c r="Y6" s="14">
        <v>13226</v>
      </c>
    </row>
    <row r="7" spans="1:25" ht="13.9" customHeight="1" x14ac:dyDescent="0.2">
      <c r="A7" s="18" t="s">
        <v>28</v>
      </c>
      <c r="B7" s="14">
        <v>518</v>
      </c>
      <c r="C7" s="14">
        <v>244</v>
      </c>
      <c r="D7" s="14">
        <v>274</v>
      </c>
      <c r="E7" s="14">
        <v>0</v>
      </c>
      <c r="F7" s="14">
        <v>0</v>
      </c>
      <c r="G7" s="14">
        <v>0</v>
      </c>
      <c r="H7" s="14">
        <v>25</v>
      </c>
      <c r="I7" s="14">
        <v>10</v>
      </c>
      <c r="J7" s="14">
        <v>15</v>
      </c>
      <c r="K7" s="14">
        <v>493</v>
      </c>
      <c r="L7" s="14">
        <v>234</v>
      </c>
      <c r="M7" s="14">
        <v>259</v>
      </c>
      <c r="N7" s="14">
        <v>1562</v>
      </c>
      <c r="O7" s="14">
        <v>735</v>
      </c>
      <c r="P7" s="14">
        <v>827</v>
      </c>
      <c r="Q7" s="14">
        <v>0</v>
      </c>
      <c r="R7" s="14">
        <v>0</v>
      </c>
      <c r="S7" s="14">
        <v>0</v>
      </c>
      <c r="T7" s="14">
        <v>66</v>
      </c>
      <c r="U7" s="14">
        <v>26</v>
      </c>
      <c r="V7" s="14">
        <v>40</v>
      </c>
      <c r="W7" s="14">
        <v>1496</v>
      </c>
      <c r="X7" s="14">
        <v>709</v>
      </c>
      <c r="Y7" s="14">
        <v>787</v>
      </c>
    </row>
    <row r="8" spans="1:25" ht="13.9" customHeight="1" x14ac:dyDescent="0.2">
      <c r="A8" s="18" t="s">
        <v>29</v>
      </c>
      <c r="B8" s="14">
        <v>494</v>
      </c>
      <c r="C8" s="14">
        <v>212</v>
      </c>
      <c r="D8" s="14">
        <v>282</v>
      </c>
      <c r="E8" s="14">
        <v>7</v>
      </c>
      <c r="F8" s="14">
        <v>5</v>
      </c>
      <c r="G8" s="14">
        <v>2</v>
      </c>
      <c r="H8" s="14">
        <v>62</v>
      </c>
      <c r="I8" s="14">
        <v>26</v>
      </c>
      <c r="J8" s="14">
        <v>36</v>
      </c>
      <c r="K8" s="14">
        <v>425</v>
      </c>
      <c r="L8" s="14">
        <v>181</v>
      </c>
      <c r="M8" s="14">
        <v>244</v>
      </c>
      <c r="N8" s="14">
        <v>1329</v>
      </c>
      <c r="O8" s="14">
        <v>610</v>
      </c>
      <c r="P8" s="14">
        <v>719</v>
      </c>
      <c r="Q8" s="14">
        <v>7</v>
      </c>
      <c r="R8" s="14">
        <v>5</v>
      </c>
      <c r="S8" s="14">
        <v>2</v>
      </c>
      <c r="T8" s="14">
        <v>114</v>
      </c>
      <c r="U8" s="14">
        <v>50</v>
      </c>
      <c r="V8" s="14">
        <v>64</v>
      </c>
      <c r="W8" s="14">
        <v>1208</v>
      </c>
      <c r="X8" s="14">
        <v>555</v>
      </c>
      <c r="Y8" s="14">
        <v>653</v>
      </c>
    </row>
    <row r="9" spans="1:25" ht="13.9" customHeight="1" x14ac:dyDescent="0.2">
      <c r="A9" s="18" t="s">
        <v>30</v>
      </c>
      <c r="B9" s="14">
        <v>1613</v>
      </c>
      <c r="C9" s="14">
        <v>937</v>
      </c>
      <c r="D9" s="14">
        <v>676</v>
      </c>
      <c r="E9" s="14">
        <v>6</v>
      </c>
      <c r="F9" s="14">
        <v>6</v>
      </c>
      <c r="G9" s="14">
        <v>0</v>
      </c>
      <c r="H9" s="14">
        <v>108</v>
      </c>
      <c r="I9" s="14">
        <v>65</v>
      </c>
      <c r="J9" s="14">
        <v>43</v>
      </c>
      <c r="K9" s="14">
        <v>1499</v>
      </c>
      <c r="L9" s="14">
        <v>866</v>
      </c>
      <c r="M9" s="14">
        <v>633</v>
      </c>
      <c r="N9" s="14">
        <v>5397</v>
      </c>
      <c r="O9" s="14">
        <v>2727</v>
      </c>
      <c r="P9" s="14">
        <v>2670</v>
      </c>
      <c r="Q9" s="14">
        <v>6</v>
      </c>
      <c r="R9" s="14">
        <v>6</v>
      </c>
      <c r="S9" s="14">
        <v>0</v>
      </c>
      <c r="T9" s="14">
        <v>323</v>
      </c>
      <c r="U9" s="14">
        <v>175</v>
      </c>
      <c r="V9" s="14">
        <v>148</v>
      </c>
      <c r="W9" s="14">
        <v>5068</v>
      </c>
      <c r="X9" s="14">
        <v>2546</v>
      </c>
      <c r="Y9" s="14">
        <v>2522</v>
      </c>
    </row>
    <row r="10" spans="1:25" ht="13.9" customHeight="1" x14ac:dyDescent="0.2">
      <c r="A10" s="18" t="s">
        <v>31</v>
      </c>
      <c r="B10" s="14">
        <v>777</v>
      </c>
      <c r="C10" s="14">
        <v>343</v>
      </c>
      <c r="D10" s="14">
        <v>434</v>
      </c>
      <c r="E10" s="14">
        <v>3</v>
      </c>
      <c r="F10" s="14">
        <v>3</v>
      </c>
      <c r="G10" s="14">
        <v>0</v>
      </c>
      <c r="H10" s="14">
        <v>162</v>
      </c>
      <c r="I10" s="14">
        <v>84</v>
      </c>
      <c r="J10" s="14">
        <v>78</v>
      </c>
      <c r="K10" s="14">
        <v>612</v>
      </c>
      <c r="L10" s="14">
        <v>256</v>
      </c>
      <c r="M10" s="14">
        <v>356</v>
      </c>
      <c r="N10" s="14">
        <v>2536</v>
      </c>
      <c r="O10" s="14">
        <v>1220</v>
      </c>
      <c r="P10" s="14">
        <v>1316</v>
      </c>
      <c r="Q10" s="14">
        <v>3</v>
      </c>
      <c r="R10" s="14">
        <v>3</v>
      </c>
      <c r="S10" s="14">
        <v>0</v>
      </c>
      <c r="T10" s="14">
        <v>463</v>
      </c>
      <c r="U10" s="14">
        <v>240</v>
      </c>
      <c r="V10" s="14">
        <v>223</v>
      </c>
      <c r="W10" s="14">
        <v>2070</v>
      </c>
      <c r="X10" s="14">
        <v>977</v>
      </c>
      <c r="Y10" s="14">
        <v>1093</v>
      </c>
    </row>
    <row r="11" spans="1:25" ht="13.9" customHeight="1" x14ac:dyDescent="0.2">
      <c r="A11" s="18" t="s">
        <v>32</v>
      </c>
      <c r="B11" s="14">
        <v>61</v>
      </c>
      <c r="C11" s="14">
        <v>28</v>
      </c>
      <c r="D11" s="14">
        <v>33</v>
      </c>
      <c r="E11" s="14">
        <v>0</v>
      </c>
      <c r="F11" s="14">
        <v>0</v>
      </c>
      <c r="G11" s="14">
        <v>0</v>
      </c>
      <c r="H11" s="14">
        <v>9</v>
      </c>
      <c r="I11" s="14">
        <v>4</v>
      </c>
      <c r="J11" s="14">
        <v>5</v>
      </c>
      <c r="K11" s="14">
        <v>52</v>
      </c>
      <c r="L11" s="14">
        <v>24</v>
      </c>
      <c r="M11" s="14">
        <v>28</v>
      </c>
      <c r="N11" s="14">
        <v>174</v>
      </c>
      <c r="O11" s="14">
        <v>77</v>
      </c>
      <c r="P11" s="14">
        <v>97</v>
      </c>
      <c r="Q11" s="14">
        <v>0</v>
      </c>
      <c r="R11" s="14">
        <v>0</v>
      </c>
      <c r="S11" s="14">
        <v>0</v>
      </c>
      <c r="T11" s="14">
        <v>22</v>
      </c>
      <c r="U11" s="14">
        <v>9</v>
      </c>
      <c r="V11" s="14">
        <v>13</v>
      </c>
      <c r="W11" s="14">
        <v>152</v>
      </c>
      <c r="X11" s="14">
        <v>68</v>
      </c>
      <c r="Y11" s="14">
        <v>84</v>
      </c>
    </row>
    <row r="12" spans="1:25" ht="13.9" customHeight="1" x14ac:dyDescent="0.2">
      <c r="A12" s="18" t="s">
        <v>33</v>
      </c>
      <c r="B12" s="14">
        <v>485</v>
      </c>
      <c r="C12" s="14">
        <v>251</v>
      </c>
      <c r="D12" s="14">
        <v>234</v>
      </c>
      <c r="E12" s="14">
        <v>2</v>
      </c>
      <c r="F12" s="14">
        <v>1</v>
      </c>
      <c r="G12" s="14">
        <v>1</v>
      </c>
      <c r="H12" s="14">
        <v>140</v>
      </c>
      <c r="I12" s="14">
        <v>81</v>
      </c>
      <c r="J12" s="14">
        <v>59</v>
      </c>
      <c r="K12" s="14">
        <v>343</v>
      </c>
      <c r="L12" s="14">
        <v>169</v>
      </c>
      <c r="M12" s="14">
        <v>174</v>
      </c>
      <c r="N12" s="14">
        <v>1580</v>
      </c>
      <c r="O12" s="14">
        <v>763</v>
      </c>
      <c r="P12" s="14">
        <v>817</v>
      </c>
      <c r="Q12" s="14">
        <v>2</v>
      </c>
      <c r="R12" s="14">
        <v>1</v>
      </c>
      <c r="S12" s="14">
        <v>1</v>
      </c>
      <c r="T12" s="14">
        <v>378</v>
      </c>
      <c r="U12" s="14">
        <v>197</v>
      </c>
      <c r="V12" s="14">
        <v>181</v>
      </c>
      <c r="W12" s="14">
        <v>1200</v>
      </c>
      <c r="X12" s="14">
        <v>565</v>
      </c>
      <c r="Y12" s="14">
        <v>635</v>
      </c>
    </row>
    <row r="13" spans="1:25" ht="13.9" customHeight="1" x14ac:dyDescent="0.2">
      <c r="A13" s="18" t="s">
        <v>34</v>
      </c>
      <c r="B13" s="14">
        <v>412</v>
      </c>
      <c r="C13" s="14">
        <v>249</v>
      </c>
      <c r="D13" s="14">
        <v>163</v>
      </c>
      <c r="E13" s="14">
        <v>0</v>
      </c>
      <c r="F13" s="14">
        <v>0</v>
      </c>
      <c r="G13" s="14">
        <v>0</v>
      </c>
      <c r="H13" s="14">
        <v>20</v>
      </c>
      <c r="I13" s="14">
        <v>16</v>
      </c>
      <c r="J13" s="14">
        <v>4</v>
      </c>
      <c r="K13" s="14">
        <v>392</v>
      </c>
      <c r="L13" s="14">
        <v>233</v>
      </c>
      <c r="M13" s="14">
        <v>159</v>
      </c>
      <c r="N13" s="14">
        <v>1105</v>
      </c>
      <c r="O13" s="14">
        <v>583</v>
      </c>
      <c r="P13" s="14">
        <v>522</v>
      </c>
      <c r="Q13" s="14">
        <v>0</v>
      </c>
      <c r="R13" s="14">
        <v>0</v>
      </c>
      <c r="S13" s="14">
        <v>0</v>
      </c>
      <c r="T13" s="14">
        <v>27</v>
      </c>
      <c r="U13" s="14">
        <v>19</v>
      </c>
      <c r="V13" s="14">
        <v>8</v>
      </c>
      <c r="W13" s="14">
        <v>1078</v>
      </c>
      <c r="X13" s="14">
        <v>564</v>
      </c>
      <c r="Y13" s="14">
        <v>514</v>
      </c>
    </row>
    <row r="14" spans="1:25" ht="13.9" customHeight="1" x14ac:dyDescent="0.2">
      <c r="A14" s="18" t="s">
        <v>35</v>
      </c>
      <c r="B14" s="14">
        <v>366</v>
      </c>
      <c r="C14" s="14">
        <v>221</v>
      </c>
      <c r="D14" s="14">
        <v>145</v>
      </c>
      <c r="E14" s="14">
        <v>1</v>
      </c>
      <c r="F14" s="14">
        <v>1</v>
      </c>
      <c r="G14" s="14">
        <v>0</v>
      </c>
      <c r="H14" s="14">
        <v>35</v>
      </c>
      <c r="I14" s="14">
        <v>21</v>
      </c>
      <c r="J14" s="14">
        <v>14</v>
      </c>
      <c r="K14" s="14">
        <v>330</v>
      </c>
      <c r="L14" s="14">
        <v>199</v>
      </c>
      <c r="M14" s="14">
        <v>131</v>
      </c>
      <c r="N14" s="14">
        <v>1212</v>
      </c>
      <c r="O14" s="14">
        <v>601</v>
      </c>
      <c r="P14" s="14">
        <v>611</v>
      </c>
      <c r="Q14" s="14">
        <v>1</v>
      </c>
      <c r="R14" s="14">
        <v>1</v>
      </c>
      <c r="S14" s="14">
        <v>0</v>
      </c>
      <c r="T14" s="14">
        <v>82</v>
      </c>
      <c r="U14" s="14">
        <v>40</v>
      </c>
      <c r="V14" s="14">
        <v>42</v>
      </c>
      <c r="W14" s="14">
        <v>1129</v>
      </c>
      <c r="X14" s="14">
        <v>560</v>
      </c>
      <c r="Y14" s="14">
        <v>569</v>
      </c>
    </row>
    <row r="15" spans="1:25" ht="13.9" customHeight="1" x14ac:dyDescent="0.2">
      <c r="A15" s="18" t="s">
        <v>36</v>
      </c>
      <c r="B15" s="14">
        <v>207</v>
      </c>
      <c r="C15" s="14">
        <v>126</v>
      </c>
      <c r="D15" s="14">
        <v>81</v>
      </c>
      <c r="E15" s="14">
        <v>0</v>
      </c>
      <c r="F15" s="14">
        <v>0</v>
      </c>
      <c r="G15" s="14">
        <v>0</v>
      </c>
      <c r="H15" s="14">
        <v>71</v>
      </c>
      <c r="I15" s="14">
        <v>46</v>
      </c>
      <c r="J15" s="14">
        <v>25</v>
      </c>
      <c r="K15" s="14">
        <v>136</v>
      </c>
      <c r="L15" s="14">
        <v>80</v>
      </c>
      <c r="M15" s="14">
        <v>56</v>
      </c>
      <c r="N15" s="14">
        <v>633</v>
      </c>
      <c r="O15" s="14">
        <v>300</v>
      </c>
      <c r="P15" s="14">
        <v>333</v>
      </c>
      <c r="Q15" s="14">
        <v>0</v>
      </c>
      <c r="R15" s="14">
        <v>0</v>
      </c>
      <c r="S15" s="14">
        <v>0</v>
      </c>
      <c r="T15" s="14">
        <v>197</v>
      </c>
      <c r="U15" s="14">
        <v>106</v>
      </c>
      <c r="V15" s="14">
        <v>91</v>
      </c>
      <c r="W15" s="14">
        <v>436</v>
      </c>
      <c r="X15" s="14">
        <v>194</v>
      </c>
      <c r="Y15" s="14">
        <v>242</v>
      </c>
    </row>
    <row r="16" spans="1:25" ht="13.9" customHeight="1" x14ac:dyDescent="0.2">
      <c r="A16" s="18" t="s">
        <v>37</v>
      </c>
      <c r="B16" s="14">
        <v>68</v>
      </c>
      <c r="C16" s="14">
        <v>29</v>
      </c>
      <c r="D16" s="14">
        <v>39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68</v>
      </c>
      <c r="L16" s="14">
        <v>29</v>
      </c>
      <c r="M16" s="14">
        <v>39</v>
      </c>
      <c r="N16" s="14">
        <v>184</v>
      </c>
      <c r="O16" s="14">
        <v>82</v>
      </c>
      <c r="P16" s="14">
        <v>102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184</v>
      </c>
      <c r="X16" s="14">
        <v>82</v>
      </c>
      <c r="Y16" s="14">
        <v>102</v>
      </c>
    </row>
    <row r="17" spans="1:25" ht="13.9" customHeight="1" x14ac:dyDescent="0.2">
      <c r="A17" s="18" t="s">
        <v>38</v>
      </c>
      <c r="B17" s="14">
        <v>308</v>
      </c>
      <c r="C17" s="14">
        <v>187</v>
      </c>
      <c r="D17" s="14">
        <v>121</v>
      </c>
      <c r="E17" s="14">
        <v>0</v>
      </c>
      <c r="F17" s="14">
        <v>0</v>
      </c>
      <c r="G17" s="14">
        <v>0</v>
      </c>
      <c r="H17" s="14">
        <v>4</v>
      </c>
      <c r="I17" s="14">
        <v>1</v>
      </c>
      <c r="J17" s="14">
        <v>3</v>
      </c>
      <c r="K17" s="14">
        <v>304</v>
      </c>
      <c r="L17" s="14">
        <v>186</v>
      </c>
      <c r="M17" s="14">
        <v>118</v>
      </c>
      <c r="N17" s="14">
        <v>908</v>
      </c>
      <c r="O17" s="14">
        <v>449</v>
      </c>
      <c r="P17" s="14">
        <v>459</v>
      </c>
      <c r="Q17" s="14">
        <v>0</v>
      </c>
      <c r="R17" s="14">
        <v>0</v>
      </c>
      <c r="S17" s="14">
        <v>0</v>
      </c>
      <c r="T17" s="14">
        <v>15</v>
      </c>
      <c r="U17" s="14">
        <v>5</v>
      </c>
      <c r="V17" s="14">
        <v>10</v>
      </c>
      <c r="W17" s="14">
        <v>893</v>
      </c>
      <c r="X17" s="14">
        <v>444</v>
      </c>
      <c r="Y17" s="14">
        <v>449</v>
      </c>
    </row>
    <row r="18" spans="1:25" ht="13.9" customHeight="1" x14ac:dyDescent="0.2">
      <c r="A18" s="18" t="s">
        <v>39</v>
      </c>
      <c r="B18" s="14">
        <v>46</v>
      </c>
      <c r="C18" s="14">
        <v>21</v>
      </c>
      <c r="D18" s="14">
        <v>25</v>
      </c>
      <c r="E18" s="14">
        <v>0</v>
      </c>
      <c r="F18" s="14">
        <v>0</v>
      </c>
      <c r="G18" s="14">
        <v>0</v>
      </c>
      <c r="H18" s="14">
        <v>21</v>
      </c>
      <c r="I18" s="14">
        <v>9</v>
      </c>
      <c r="J18" s="14">
        <v>12</v>
      </c>
      <c r="K18" s="14">
        <v>25</v>
      </c>
      <c r="L18" s="14">
        <v>12</v>
      </c>
      <c r="M18" s="14">
        <v>13</v>
      </c>
      <c r="N18" s="14">
        <v>129</v>
      </c>
      <c r="O18" s="14">
        <v>60</v>
      </c>
      <c r="P18" s="14">
        <v>69</v>
      </c>
      <c r="Q18" s="14">
        <v>0</v>
      </c>
      <c r="R18" s="14">
        <v>0</v>
      </c>
      <c r="S18" s="14">
        <v>0</v>
      </c>
      <c r="T18" s="14">
        <v>49</v>
      </c>
      <c r="U18" s="14">
        <v>24</v>
      </c>
      <c r="V18" s="14">
        <v>25</v>
      </c>
      <c r="W18" s="14">
        <v>80</v>
      </c>
      <c r="X18" s="14">
        <v>36</v>
      </c>
      <c r="Y18" s="14">
        <v>44</v>
      </c>
    </row>
    <row r="19" spans="1:25" ht="13.9" customHeight="1" x14ac:dyDescent="0.2">
      <c r="A19" s="18" t="s">
        <v>40</v>
      </c>
      <c r="B19" s="14">
        <v>63</v>
      </c>
      <c r="C19" s="14">
        <v>38</v>
      </c>
      <c r="D19" s="14">
        <v>25</v>
      </c>
      <c r="E19" s="14">
        <v>0</v>
      </c>
      <c r="F19" s="14">
        <v>0</v>
      </c>
      <c r="G19" s="14">
        <v>0</v>
      </c>
      <c r="H19" s="14">
        <v>6</v>
      </c>
      <c r="I19" s="14">
        <v>5</v>
      </c>
      <c r="J19" s="14">
        <v>1</v>
      </c>
      <c r="K19" s="14">
        <v>57</v>
      </c>
      <c r="L19" s="14">
        <v>33</v>
      </c>
      <c r="M19" s="14">
        <v>24</v>
      </c>
      <c r="N19" s="14">
        <v>142</v>
      </c>
      <c r="O19" s="14">
        <v>79</v>
      </c>
      <c r="P19" s="14">
        <v>63</v>
      </c>
      <c r="Q19" s="14">
        <v>0</v>
      </c>
      <c r="R19" s="14">
        <v>0</v>
      </c>
      <c r="S19" s="14">
        <v>0</v>
      </c>
      <c r="T19" s="14">
        <v>18</v>
      </c>
      <c r="U19" s="14">
        <v>13</v>
      </c>
      <c r="V19" s="14">
        <v>5</v>
      </c>
      <c r="W19" s="14">
        <v>124</v>
      </c>
      <c r="X19" s="14">
        <v>66</v>
      </c>
      <c r="Y19" s="14">
        <v>58</v>
      </c>
    </row>
    <row r="20" spans="1:25" ht="13.9" customHeight="1" x14ac:dyDescent="0.2">
      <c r="A20" s="18" t="s">
        <v>41</v>
      </c>
      <c r="B20" s="14">
        <v>1108</v>
      </c>
      <c r="C20" s="14">
        <v>646</v>
      </c>
      <c r="D20" s="14">
        <v>462</v>
      </c>
      <c r="E20" s="14">
        <v>2</v>
      </c>
      <c r="F20" s="14">
        <v>1</v>
      </c>
      <c r="G20" s="14">
        <v>1</v>
      </c>
      <c r="H20" s="14">
        <v>72</v>
      </c>
      <c r="I20" s="14">
        <v>54</v>
      </c>
      <c r="J20" s="14">
        <v>18</v>
      </c>
      <c r="K20" s="14">
        <v>1034</v>
      </c>
      <c r="L20" s="14">
        <v>591</v>
      </c>
      <c r="M20" s="14">
        <v>443</v>
      </c>
      <c r="N20" s="14">
        <v>2672</v>
      </c>
      <c r="O20" s="14">
        <v>1442</v>
      </c>
      <c r="P20" s="14">
        <v>1230</v>
      </c>
      <c r="Q20" s="14">
        <v>2</v>
      </c>
      <c r="R20" s="14">
        <v>1</v>
      </c>
      <c r="S20" s="14">
        <v>1</v>
      </c>
      <c r="T20" s="14">
        <v>83</v>
      </c>
      <c r="U20" s="14">
        <v>59</v>
      </c>
      <c r="V20" s="14">
        <v>24</v>
      </c>
      <c r="W20" s="14">
        <v>2587</v>
      </c>
      <c r="X20" s="14">
        <v>1382</v>
      </c>
      <c r="Y20" s="14">
        <v>1205</v>
      </c>
    </row>
    <row r="21" spans="1:25" ht="13.9" customHeight="1" x14ac:dyDescent="0.2">
      <c r="A21" s="18" t="s">
        <v>42</v>
      </c>
      <c r="B21" s="14">
        <v>1880</v>
      </c>
      <c r="C21" s="14">
        <v>1172</v>
      </c>
      <c r="D21" s="14">
        <v>708</v>
      </c>
      <c r="E21" s="14">
        <v>7</v>
      </c>
      <c r="F21" s="14">
        <v>7</v>
      </c>
      <c r="G21" s="14">
        <v>0</v>
      </c>
      <c r="H21" s="14">
        <v>243</v>
      </c>
      <c r="I21" s="14">
        <v>186</v>
      </c>
      <c r="J21" s="14">
        <v>57</v>
      </c>
      <c r="K21" s="14">
        <v>1630</v>
      </c>
      <c r="L21" s="14">
        <v>979</v>
      </c>
      <c r="M21" s="14">
        <v>651</v>
      </c>
      <c r="N21" s="14">
        <v>3900</v>
      </c>
      <c r="O21" s="14">
        <v>2214</v>
      </c>
      <c r="P21" s="14">
        <v>1686</v>
      </c>
      <c r="Q21" s="14">
        <v>7</v>
      </c>
      <c r="R21" s="14">
        <v>7</v>
      </c>
      <c r="S21" s="14">
        <v>0</v>
      </c>
      <c r="T21" s="14">
        <v>324</v>
      </c>
      <c r="U21" s="14">
        <v>221</v>
      </c>
      <c r="V21" s="14">
        <v>103</v>
      </c>
      <c r="W21" s="14">
        <v>3569</v>
      </c>
      <c r="X21" s="14">
        <v>1986</v>
      </c>
      <c r="Y21" s="14">
        <v>1583</v>
      </c>
    </row>
    <row r="22" spans="1:25" ht="13.9" customHeight="1" x14ac:dyDescent="0.2">
      <c r="A22" s="18" t="s">
        <v>43</v>
      </c>
      <c r="B22" s="14">
        <v>2294</v>
      </c>
      <c r="C22" s="14">
        <v>1403</v>
      </c>
      <c r="D22" s="14">
        <v>891</v>
      </c>
      <c r="E22" s="14">
        <v>0</v>
      </c>
      <c r="F22" s="14">
        <v>0</v>
      </c>
      <c r="G22" s="14">
        <v>0</v>
      </c>
      <c r="H22" s="14">
        <v>104</v>
      </c>
      <c r="I22" s="14">
        <v>76</v>
      </c>
      <c r="J22" s="14">
        <v>28</v>
      </c>
      <c r="K22" s="14">
        <v>2190</v>
      </c>
      <c r="L22" s="14">
        <v>1327</v>
      </c>
      <c r="M22" s="14">
        <v>863</v>
      </c>
      <c r="N22" s="14">
        <v>5337</v>
      </c>
      <c r="O22" s="14">
        <v>2884</v>
      </c>
      <c r="P22" s="14">
        <v>2453</v>
      </c>
      <c r="Q22" s="14">
        <v>0</v>
      </c>
      <c r="R22" s="14">
        <v>0</v>
      </c>
      <c r="S22" s="14">
        <v>0</v>
      </c>
      <c r="T22" s="14">
        <v>163</v>
      </c>
      <c r="U22" s="14">
        <v>102</v>
      </c>
      <c r="V22" s="14">
        <v>61</v>
      </c>
      <c r="W22" s="14">
        <v>5174</v>
      </c>
      <c r="X22" s="14">
        <v>2782</v>
      </c>
      <c r="Y22" s="14">
        <v>2392</v>
      </c>
    </row>
    <row r="23" spans="1:25" ht="13.9" customHeight="1" x14ac:dyDescent="0.2">
      <c r="A23" s="18" t="s">
        <v>44</v>
      </c>
      <c r="B23" s="14">
        <v>4</v>
      </c>
      <c r="C23" s="14">
        <v>2</v>
      </c>
      <c r="D23" s="14">
        <v>2</v>
      </c>
      <c r="E23" s="14">
        <v>0</v>
      </c>
      <c r="F23" s="14">
        <v>0</v>
      </c>
      <c r="G23" s="14">
        <v>0</v>
      </c>
      <c r="H23" s="14">
        <v>1</v>
      </c>
      <c r="I23" s="14">
        <v>0</v>
      </c>
      <c r="J23" s="14">
        <v>1</v>
      </c>
      <c r="K23" s="14">
        <v>3</v>
      </c>
      <c r="L23" s="14">
        <v>2</v>
      </c>
      <c r="M23" s="14">
        <v>1</v>
      </c>
      <c r="N23" s="14">
        <v>12</v>
      </c>
      <c r="O23" s="14">
        <v>2</v>
      </c>
      <c r="P23" s="14">
        <v>10</v>
      </c>
      <c r="Q23" s="14">
        <v>0</v>
      </c>
      <c r="R23" s="14">
        <v>0</v>
      </c>
      <c r="S23" s="14">
        <v>0</v>
      </c>
      <c r="T23" s="14">
        <v>5</v>
      </c>
      <c r="U23" s="14">
        <v>0</v>
      </c>
      <c r="V23" s="14">
        <v>5</v>
      </c>
      <c r="W23" s="14">
        <v>7</v>
      </c>
      <c r="X23" s="14">
        <v>2</v>
      </c>
      <c r="Y23" s="14">
        <v>5</v>
      </c>
    </row>
    <row r="24" spans="1:25" ht="13.9" customHeight="1" x14ac:dyDescent="0.2">
      <c r="A24" s="18" t="s">
        <v>45</v>
      </c>
      <c r="B24" s="14">
        <v>98</v>
      </c>
      <c r="C24" s="14">
        <v>46</v>
      </c>
      <c r="D24" s="14">
        <v>52</v>
      </c>
      <c r="E24" s="14">
        <v>0</v>
      </c>
      <c r="F24" s="14">
        <v>0</v>
      </c>
      <c r="G24" s="14">
        <v>0</v>
      </c>
      <c r="H24" s="14">
        <v>29</v>
      </c>
      <c r="I24" s="14">
        <v>18</v>
      </c>
      <c r="J24" s="14">
        <v>11</v>
      </c>
      <c r="K24" s="14">
        <v>69</v>
      </c>
      <c r="L24" s="14">
        <v>28</v>
      </c>
      <c r="M24" s="14">
        <v>41</v>
      </c>
      <c r="N24" s="14">
        <v>315</v>
      </c>
      <c r="O24" s="14">
        <v>154</v>
      </c>
      <c r="P24" s="14">
        <v>161</v>
      </c>
      <c r="Q24" s="14">
        <v>0</v>
      </c>
      <c r="R24" s="14">
        <v>0</v>
      </c>
      <c r="S24" s="14">
        <v>0</v>
      </c>
      <c r="T24" s="14">
        <v>69</v>
      </c>
      <c r="U24" s="14">
        <v>35</v>
      </c>
      <c r="V24" s="14">
        <v>34</v>
      </c>
      <c r="W24" s="14">
        <v>246</v>
      </c>
      <c r="X24" s="14">
        <v>119</v>
      </c>
      <c r="Y24" s="14">
        <v>127</v>
      </c>
    </row>
    <row r="25" spans="1:25" ht="13.9" customHeight="1" x14ac:dyDescent="0.2">
      <c r="A25" s="18" t="s">
        <v>46</v>
      </c>
      <c r="B25" s="14">
        <v>114</v>
      </c>
      <c r="C25" s="14">
        <v>51</v>
      </c>
      <c r="D25" s="14">
        <v>63</v>
      </c>
      <c r="E25" s="14">
        <v>0</v>
      </c>
      <c r="F25" s="14">
        <v>0</v>
      </c>
      <c r="G25" s="14">
        <v>0</v>
      </c>
      <c r="H25" s="14">
        <v>13</v>
      </c>
      <c r="I25" s="14">
        <v>6</v>
      </c>
      <c r="J25" s="14">
        <v>7</v>
      </c>
      <c r="K25" s="14">
        <v>101</v>
      </c>
      <c r="L25" s="14">
        <v>45</v>
      </c>
      <c r="M25" s="14">
        <v>56</v>
      </c>
      <c r="N25" s="14">
        <v>319</v>
      </c>
      <c r="O25" s="14">
        <v>156</v>
      </c>
      <c r="P25" s="14">
        <v>163</v>
      </c>
      <c r="Q25" s="14">
        <v>0</v>
      </c>
      <c r="R25" s="14">
        <v>0</v>
      </c>
      <c r="S25" s="14">
        <v>0</v>
      </c>
      <c r="T25" s="14">
        <v>29</v>
      </c>
      <c r="U25" s="14">
        <v>13</v>
      </c>
      <c r="V25" s="14">
        <v>16</v>
      </c>
      <c r="W25" s="14">
        <v>290</v>
      </c>
      <c r="X25" s="14">
        <v>143</v>
      </c>
      <c r="Y25" s="14">
        <v>147</v>
      </c>
    </row>
    <row r="26" spans="1:25" ht="13.9" customHeight="1" x14ac:dyDescent="0.2">
      <c r="A26" s="18" t="s">
        <v>47</v>
      </c>
      <c r="B26" s="14">
        <v>6</v>
      </c>
      <c r="C26" s="14">
        <v>4</v>
      </c>
      <c r="D26" s="14">
        <v>2</v>
      </c>
      <c r="E26" s="14">
        <v>0</v>
      </c>
      <c r="F26" s="14">
        <v>0</v>
      </c>
      <c r="G26" s="14">
        <v>0</v>
      </c>
      <c r="H26" s="14">
        <v>3</v>
      </c>
      <c r="I26" s="14">
        <v>2</v>
      </c>
      <c r="J26" s="14">
        <v>1</v>
      </c>
      <c r="K26" s="14">
        <v>3</v>
      </c>
      <c r="L26" s="14">
        <v>2</v>
      </c>
      <c r="M26" s="14">
        <v>1</v>
      </c>
      <c r="N26" s="14">
        <v>20</v>
      </c>
      <c r="O26" s="14">
        <v>11</v>
      </c>
      <c r="P26" s="14">
        <v>9</v>
      </c>
      <c r="Q26" s="14">
        <v>0</v>
      </c>
      <c r="R26" s="14">
        <v>0</v>
      </c>
      <c r="S26" s="14">
        <v>0</v>
      </c>
      <c r="T26" s="14">
        <v>9</v>
      </c>
      <c r="U26" s="14">
        <v>7</v>
      </c>
      <c r="V26" s="14">
        <v>2</v>
      </c>
      <c r="W26" s="14">
        <v>11</v>
      </c>
      <c r="X26" s="14">
        <v>4</v>
      </c>
      <c r="Y26" s="14">
        <v>7</v>
      </c>
    </row>
    <row r="27" spans="1:25" ht="13.9" customHeight="1" x14ac:dyDescent="0.2">
      <c r="A27" s="18" t="s">
        <v>48</v>
      </c>
      <c r="B27" s="14">
        <v>7</v>
      </c>
      <c r="C27" s="14">
        <v>3</v>
      </c>
      <c r="D27" s="14">
        <v>4</v>
      </c>
      <c r="E27" s="14">
        <v>0</v>
      </c>
      <c r="F27" s="14">
        <v>0</v>
      </c>
      <c r="G27" s="14">
        <v>0</v>
      </c>
      <c r="H27" s="14">
        <v>2</v>
      </c>
      <c r="I27" s="14">
        <v>1</v>
      </c>
      <c r="J27" s="14">
        <v>1</v>
      </c>
      <c r="K27" s="14">
        <v>5</v>
      </c>
      <c r="L27" s="14">
        <v>2</v>
      </c>
      <c r="M27" s="14">
        <v>3</v>
      </c>
      <c r="N27" s="14">
        <v>16</v>
      </c>
      <c r="O27" s="14">
        <v>12</v>
      </c>
      <c r="P27" s="14">
        <v>4</v>
      </c>
      <c r="Q27" s="14">
        <v>0</v>
      </c>
      <c r="R27" s="14">
        <v>0</v>
      </c>
      <c r="S27" s="14">
        <v>0</v>
      </c>
      <c r="T27" s="14">
        <v>5</v>
      </c>
      <c r="U27" s="14">
        <v>4</v>
      </c>
      <c r="V27" s="14">
        <v>1</v>
      </c>
      <c r="W27" s="14">
        <v>11</v>
      </c>
      <c r="X27" s="14">
        <v>8</v>
      </c>
      <c r="Y27" s="14">
        <v>3</v>
      </c>
    </row>
    <row r="28" spans="1:25" ht="13.9" customHeight="1" x14ac:dyDescent="0.2">
      <c r="A28" s="18" t="s">
        <v>49</v>
      </c>
      <c r="B28" s="21">
        <v>6</v>
      </c>
      <c r="C28" s="21">
        <v>5</v>
      </c>
      <c r="D28" s="21">
        <v>1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6</v>
      </c>
      <c r="L28" s="21">
        <v>5</v>
      </c>
      <c r="M28" s="21">
        <v>1</v>
      </c>
      <c r="N28" s="21">
        <v>10</v>
      </c>
      <c r="O28" s="21">
        <v>5</v>
      </c>
      <c r="P28" s="21">
        <v>5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10</v>
      </c>
      <c r="X28" s="21">
        <v>5</v>
      </c>
      <c r="Y28" s="21">
        <v>5</v>
      </c>
    </row>
    <row r="29" spans="1:25" ht="13.9" customHeight="1" x14ac:dyDescent="0.2">
      <c r="A29" s="36" t="s">
        <v>25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</row>
    <row r="30" spans="1:25" ht="12.75" hidden="1" customHeight="1" x14ac:dyDescent="0.2">
      <c r="A30" s="24" t="s">
        <v>5</v>
      </c>
      <c r="B30" s="14" t="e">
        <f>B6-SUM(B7:B12)-#REF!</f>
        <v>#REF!</v>
      </c>
      <c r="C30" s="14" t="e">
        <f>C6-SUM(C7:C12)-#REF!</f>
        <v>#REF!</v>
      </c>
      <c r="D30" s="14" t="e">
        <f>D6-SUM(D7:D12)-#REF!</f>
        <v>#REF!</v>
      </c>
      <c r="E30" s="14" t="e">
        <f>E6-SUM(E7:E12)-#REF!</f>
        <v>#REF!</v>
      </c>
      <c r="F30" s="14" t="e">
        <f>F6-SUM(F7:F12)-#REF!</f>
        <v>#REF!</v>
      </c>
      <c r="G30" s="14" t="e">
        <f>G6-SUM(G7:G12)-#REF!</f>
        <v>#REF!</v>
      </c>
      <c r="H30" s="14" t="e">
        <f>H6-SUM(H7:H12)-#REF!</f>
        <v>#REF!</v>
      </c>
      <c r="I30" s="14" t="e">
        <f>I6-SUM(I7:I12)-#REF!</f>
        <v>#REF!</v>
      </c>
      <c r="J30" s="14" t="e">
        <f>J6-SUM(J7:J12)-#REF!</f>
        <v>#REF!</v>
      </c>
      <c r="K30" s="14" t="e">
        <f>K6-SUM(K7:K12)-#REF!</f>
        <v>#REF!</v>
      </c>
      <c r="L30" s="14" t="e">
        <f>L6-SUM(L7:L12)-#REF!</f>
        <v>#REF!</v>
      </c>
      <c r="M30" s="14" t="e">
        <f>M6-SUM(M7:M12)-#REF!</f>
        <v>#REF!</v>
      </c>
      <c r="N30" s="14" t="e">
        <f>N6-SUM(N7:N12)-#REF!</f>
        <v>#REF!</v>
      </c>
      <c r="O30" s="14" t="e">
        <f>O6-SUM(O7:O12)-#REF!</f>
        <v>#REF!</v>
      </c>
      <c r="P30" s="14" t="e">
        <f>P6-SUM(P7:P12)-#REF!</f>
        <v>#REF!</v>
      </c>
      <c r="Q30" s="14" t="e">
        <f>Q6-SUM(Q7:Q12)-#REF!</f>
        <v>#REF!</v>
      </c>
      <c r="R30" s="14" t="e">
        <f>R6-SUM(R7:R12)-#REF!</f>
        <v>#REF!</v>
      </c>
      <c r="S30" s="14" t="e">
        <f>S6-SUM(S7:S12)-#REF!</f>
        <v>#REF!</v>
      </c>
      <c r="T30" s="14" t="e">
        <f>T6-SUM(T7:T12)-#REF!</f>
        <v>#REF!</v>
      </c>
      <c r="U30" s="14" t="e">
        <f>U6-SUM(U7:U12)-#REF!</f>
        <v>#REF!</v>
      </c>
      <c r="V30" s="14" t="e">
        <f>V6-SUM(V7:V12)-#REF!</f>
        <v>#REF!</v>
      </c>
      <c r="W30" s="14" t="e">
        <f>W6-SUM(W7:W12)-#REF!</f>
        <v>#REF!</v>
      </c>
      <c r="X30" s="14" t="e">
        <f>X6-SUM(X7:X12)-#REF!</f>
        <v>#REF!</v>
      </c>
      <c r="Y30" s="14" t="e">
        <f>Y6-SUM(Y7:Y12)-#REF!</f>
        <v>#REF!</v>
      </c>
    </row>
    <row r="31" spans="1:25" ht="12.75" hidden="1" customHeight="1" x14ac:dyDescent="0.2">
      <c r="A31" s="24" t="s">
        <v>50</v>
      </c>
      <c r="B31" s="14">
        <f t="shared" ref="B31:Y31" si="0">B12-SUM(B13:B26)</f>
        <v>-6489</v>
      </c>
      <c r="C31" s="14">
        <f t="shared" si="0"/>
        <v>-3944</v>
      </c>
      <c r="D31" s="14">
        <f t="shared" si="0"/>
        <v>-2545</v>
      </c>
      <c r="E31" s="14">
        <f t="shared" si="0"/>
        <v>-8</v>
      </c>
      <c r="F31" s="14">
        <f t="shared" si="0"/>
        <v>-8</v>
      </c>
      <c r="G31" s="14">
        <f t="shared" si="0"/>
        <v>0</v>
      </c>
      <c r="H31" s="14">
        <f t="shared" si="0"/>
        <v>-482</v>
      </c>
      <c r="I31" s="14">
        <f t="shared" si="0"/>
        <v>-359</v>
      </c>
      <c r="J31" s="14">
        <f t="shared" si="0"/>
        <v>-123</v>
      </c>
      <c r="K31" s="14">
        <f t="shared" si="0"/>
        <v>-5999</v>
      </c>
      <c r="L31" s="14">
        <f t="shared" si="0"/>
        <v>-3577</v>
      </c>
      <c r="M31" s="14">
        <f t="shared" si="0"/>
        <v>-2422</v>
      </c>
      <c r="N31" s="14">
        <f t="shared" si="0"/>
        <v>-15308</v>
      </c>
      <c r="O31" s="14">
        <f t="shared" si="0"/>
        <v>-8254</v>
      </c>
      <c r="P31" s="14">
        <f t="shared" si="0"/>
        <v>-7054</v>
      </c>
      <c r="Q31" s="14">
        <f t="shared" si="0"/>
        <v>-8</v>
      </c>
      <c r="R31" s="14">
        <f t="shared" si="0"/>
        <v>-8</v>
      </c>
      <c r="S31" s="14">
        <f t="shared" si="0"/>
        <v>0</v>
      </c>
      <c r="T31" s="14">
        <f t="shared" si="0"/>
        <v>-692</v>
      </c>
      <c r="U31" s="14">
        <f t="shared" si="0"/>
        <v>-447</v>
      </c>
      <c r="V31" s="14">
        <f t="shared" si="0"/>
        <v>-245</v>
      </c>
      <c r="W31" s="14">
        <f t="shared" si="0"/>
        <v>-14608</v>
      </c>
      <c r="X31" s="14">
        <f t="shared" si="0"/>
        <v>-7799</v>
      </c>
      <c r="Y31" s="14">
        <f t="shared" si="0"/>
        <v>-6809</v>
      </c>
    </row>
    <row r="32" spans="1:25" ht="12.75" hidden="1" customHeight="1" x14ac:dyDescent="0.2">
      <c r="A32" s="24" t="s">
        <v>51</v>
      </c>
      <c r="B32" s="14" t="e">
        <f>#REF!-B27-B28</f>
        <v>#REF!</v>
      </c>
      <c r="C32" s="14" t="e">
        <f>#REF!-C27-C28</f>
        <v>#REF!</v>
      </c>
      <c r="D32" s="14" t="e">
        <f>#REF!-D27-D28</f>
        <v>#REF!</v>
      </c>
      <c r="E32" s="14" t="e">
        <f>#REF!-E27-E28</f>
        <v>#REF!</v>
      </c>
      <c r="F32" s="14" t="e">
        <f>#REF!-F27-F28</f>
        <v>#REF!</v>
      </c>
      <c r="G32" s="14" t="e">
        <f>#REF!-G27-G28</f>
        <v>#REF!</v>
      </c>
      <c r="H32" s="14" t="e">
        <f>#REF!-H27-H28</f>
        <v>#REF!</v>
      </c>
      <c r="I32" s="14" t="e">
        <f>#REF!-I27-I28</f>
        <v>#REF!</v>
      </c>
      <c r="J32" s="14" t="e">
        <f>#REF!-J27-J28</f>
        <v>#REF!</v>
      </c>
      <c r="K32" s="14" t="e">
        <f>#REF!-K27-K28</f>
        <v>#REF!</v>
      </c>
      <c r="L32" s="14" t="e">
        <f>#REF!-L27-L28</f>
        <v>#REF!</v>
      </c>
      <c r="M32" s="14" t="e">
        <f>#REF!-M27-M28</f>
        <v>#REF!</v>
      </c>
      <c r="N32" s="14" t="e">
        <f>#REF!-N27-N28</f>
        <v>#REF!</v>
      </c>
      <c r="O32" s="14" t="e">
        <f>#REF!-O27-O28</f>
        <v>#REF!</v>
      </c>
      <c r="P32" s="14" t="e">
        <f>#REF!-P27-P28</f>
        <v>#REF!</v>
      </c>
      <c r="Q32" s="14" t="e">
        <f>#REF!-Q27-Q28</f>
        <v>#REF!</v>
      </c>
      <c r="R32" s="14" t="e">
        <f>#REF!-R27-R28</f>
        <v>#REF!</v>
      </c>
      <c r="S32" s="14" t="e">
        <f>#REF!-S27-S28</f>
        <v>#REF!</v>
      </c>
      <c r="T32" s="14" t="e">
        <f>#REF!-T27-T28</f>
        <v>#REF!</v>
      </c>
      <c r="U32" s="14" t="e">
        <f>#REF!-U27-U28</f>
        <v>#REF!</v>
      </c>
      <c r="V32" s="14" t="e">
        <f>#REF!-V27-V28</f>
        <v>#REF!</v>
      </c>
      <c r="W32" s="14" t="e">
        <f>#REF!-W27-W28</f>
        <v>#REF!</v>
      </c>
      <c r="X32" s="14" t="e">
        <f>#REF!-X27-X28</f>
        <v>#REF!</v>
      </c>
      <c r="Y32" s="14" t="e">
        <f>#REF!-Y27-Y28</f>
        <v>#REF!</v>
      </c>
    </row>
    <row r="33" spans="1:25" hidden="1" x14ac:dyDescent="0.2">
      <c r="A33" s="24" t="s">
        <v>52</v>
      </c>
      <c r="B33" s="14" t="e">
        <f>B6-#REF!</f>
        <v>#REF!</v>
      </c>
      <c r="C33" s="14" t="e">
        <f>C6-#REF!</f>
        <v>#REF!</v>
      </c>
      <c r="D33" s="14" t="e">
        <f>D6-#REF!</f>
        <v>#REF!</v>
      </c>
      <c r="E33" s="14" t="e">
        <f>E6-#REF!</f>
        <v>#REF!</v>
      </c>
      <c r="F33" s="14"/>
      <c r="G33" s="14"/>
      <c r="H33" s="14" t="e">
        <f>H6-#REF!</f>
        <v>#REF!</v>
      </c>
      <c r="I33" s="14"/>
      <c r="J33" s="14"/>
      <c r="K33" s="14" t="e">
        <f>K6-#REF!</f>
        <v>#REF!</v>
      </c>
      <c r="L33" s="14"/>
      <c r="M33" s="14"/>
      <c r="N33" s="14" t="e">
        <f>N6-#REF!</f>
        <v>#REF!</v>
      </c>
      <c r="O33" s="14" t="e">
        <f>O6-#REF!</f>
        <v>#REF!</v>
      </c>
      <c r="P33" s="14" t="e">
        <f>P6-#REF!</f>
        <v>#REF!</v>
      </c>
      <c r="Q33" s="14" t="e">
        <f>Q6-#REF!</f>
        <v>#REF!</v>
      </c>
      <c r="R33" s="14"/>
      <c r="S33" s="14"/>
      <c r="T33" s="14" t="e">
        <f>T6-#REF!</f>
        <v>#REF!</v>
      </c>
      <c r="U33" s="14"/>
      <c r="V33" s="14"/>
      <c r="W33" s="14" t="e">
        <f>W6-#REF!</f>
        <v>#REF!</v>
      </c>
      <c r="X33" s="14"/>
      <c r="Y33" s="14"/>
    </row>
  </sheetData>
  <mergeCells count="13">
    <mergeCell ref="T4:V4"/>
    <mergeCell ref="W4:Y4"/>
    <mergeCell ref="A29:K29"/>
    <mergeCell ref="A2:D2"/>
    <mergeCell ref="A3:A5"/>
    <mergeCell ref="B3:M3"/>
    <mergeCell ref="N3:Y3"/>
    <mergeCell ref="B4:D4"/>
    <mergeCell ref="E4:G4"/>
    <mergeCell ref="H4:J4"/>
    <mergeCell ref="K4:M4"/>
    <mergeCell ref="N4:P4"/>
    <mergeCell ref="Q4:S4"/>
  </mergeCells>
  <phoneticPr fontId="6" type="noConversion"/>
  <pageMargins left="0.70000000000000007" right="0.70000000000000007" top="0.75" bottom="0.75" header="0.30000000000000004" footer="0.3000000000000000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workbookViewId="0"/>
  </sheetViews>
  <sheetFormatPr defaultRowHeight="12" x14ac:dyDescent="0.2"/>
  <cols>
    <col min="1" max="1" width="13.33203125" customWidth="1"/>
    <col min="2" max="4" width="8.6640625" customWidth="1"/>
    <col min="5" max="25" width="8.83203125" customWidth="1"/>
    <col min="26" max="26" width="9.33203125" customWidth="1"/>
  </cols>
  <sheetData>
    <row r="1" spans="1:25" s="4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6.149999999999999" customHeight="1" x14ac:dyDescent="0.2">
      <c r="A2" s="35" t="s">
        <v>54</v>
      </c>
      <c r="B2" s="35"/>
      <c r="C2" s="35"/>
      <c r="D2" s="3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s="8" customFormat="1" ht="12" customHeight="1" x14ac:dyDescent="0.2">
      <c r="A3" s="25" t="s">
        <v>2</v>
      </c>
      <c r="B3" s="26" t="s">
        <v>3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7" t="s">
        <v>4</v>
      </c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</row>
    <row r="4" spans="1:25" ht="37.5" customHeight="1" x14ac:dyDescent="0.2">
      <c r="A4" s="25"/>
      <c r="B4" s="28" t="s">
        <v>5</v>
      </c>
      <c r="C4" s="28"/>
      <c r="D4" s="28"/>
      <c r="E4" s="29" t="s">
        <v>6</v>
      </c>
      <c r="F4" s="29"/>
      <c r="G4" s="29"/>
      <c r="H4" s="29" t="s">
        <v>7</v>
      </c>
      <c r="I4" s="29"/>
      <c r="J4" s="29"/>
      <c r="K4" s="30" t="s">
        <v>8</v>
      </c>
      <c r="L4" s="30"/>
      <c r="M4" s="30"/>
      <c r="N4" s="31" t="s">
        <v>5</v>
      </c>
      <c r="O4" s="31"/>
      <c r="P4" s="31"/>
      <c r="Q4" s="29" t="s">
        <v>6</v>
      </c>
      <c r="R4" s="29"/>
      <c r="S4" s="29"/>
      <c r="T4" s="29" t="s">
        <v>7</v>
      </c>
      <c r="U4" s="29"/>
      <c r="V4" s="29"/>
      <c r="W4" s="32" t="s">
        <v>8</v>
      </c>
      <c r="X4" s="32"/>
      <c r="Y4" s="32"/>
    </row>
    <row r="5" spans="1:25" ht="17.100000000000001" customHeight="1" x14ac:dyDescent="0.2">
      <c r="A5" s="25"/>
      <c r="B5" s="10" t="s">
        <v>9</v>
      </c>
      <c r="C5" s="10" t="s">
        <v>10</v>
      </c>
      <c r="D5" s="10" t="s">
        <v>11</v>
      </c>
      <c r="E5" s="10" t="s">
        <v>9</v>
      </c>
      <c r="F5" s="10" t="s">
        <v>10</v>
      </c>
      <c r="G5" s="10" t="s">
        <v>11</v>
      </c>
      <c r="H5" s="10" t="s">
        <v>9</v>
      </c>
      <c r="I5" s="10" t="s">
        <v>10</v>
      </c>
      <c r="J5" s="10" t="s">
        <v>11</v>
      </c>
      <c r="K5" s="10" t="s">
        <v>9</v>
      </c>
      <c r="L5" s="10" t="s">
        <v>10</v>
      </c>
      <c r="M5" s="9" t="s">
        <v>11</v>
      </c>
      <c r="N5" s="11" t="s">
        <v>9</v>
      </c>
      <c r="O5" s="10" t="s">
        <v>10</v>
      </c>
      <c r="P5" s="10" t="s">
        <v>11</v>
      </c>
      <c r="Q5" s="10" t="s">
        <v>9</v>
      </c>
      <c r="R5" s="10" t="s">
        <v>10</v>
      </c>
      <c r="S5" s="10" t="s">
        <v>11</v>
      </c>
      <c r="T5" s="10" t="s">
        <v>9</v>
      </c>
      <c r="U5" s="10" t="s">
        <v>10</v>
      </c>
      <c r="V5" s="10" t="s">
        <v>11</v>
      </c>
      <c r="W5" s="10" t="s">
        <v>9</v>
      </c>
      <c r="X5" s="10" t="s">
        <v>10</v>
      </c>
      <c r="Y5" s="12" t="s">
        <v>11</v>
      </c>
    </row>
    <row r="6" spans="1:25" ht="13.9" customHeight="1" x14ac:dyDescent="0.2">
      <c r="A6" s="33" t="s">
        <v>27</v>
      </c>
      <c r="B6" s="14">
        <v>11160</v>
      </c>
      <c r="C6" s="14">
        <v>6320</v>
      </c>
      <c r="D6" s="14">
        <v>4840</v>
      </c>
      <c r="E6" s="14">
        <v>30</v>
      </c>
      <c r="F6" s="14">
        <v>23</v>
      </c>
      <c r="G6" s="14">
        <v>7</v>
      </c>
      <c r="H6" s="14">
        <v>1157</v>
      </c>
      <c r="I6" s="14">
        <v>745</v>
      </c>
      <c r="J6" s="14">
        <v>412</v>
      </c>
      <c r="K6" s="14">
        <v>9973</v>
      </c>
      <c r="L6" s="14">
        <v>5552</v>
      </c>
      <c r="M6" s="14">
        <v>4421</v>
      </c>
      <c r="N6" s="14">
        <v>30799</v>
      </c>
      <c r="O6" s="14">
        <v>15760</v>
      </c>
      <c r="P6" s="14">
        <v>15039</v>
      </c>
      <c r="Q6" s="14">
        <v>31</v>
      </c>
      <c r="R6" s="14">
        <v>23</v>
      </c>
      <c r="S6" s="14">
        <v>8</v>
      </c>
      <c r="T6" s="14">
        <v>2588</v>
      </c>
      <c r="U6" s="14">
        <v>1444</v>
      </c>
      <c r="V6" s="14">
        <v>1144</v>
      </c>
      <c r="W6" s="14">
        <v>28180</v>
      </c>
      <c r="X6" s="14">
        <v>14293</v>
      </c>
      <c r="Y6" s="14">
        <v>13887</v>
      </c>
    </row>
    <row r="7" spans="1:25" ht="13.9" customHeight="1" x14ac:dyDescent="0.2">
      <c r="A7" s="18" t="s">
        <v>28</v>
      </c>
      <c r="B7" s="14">
        <v>500</v>
      </c>
      <c r="C7" s="14">
        <v>230</v>
      </c>
      <c r="D7" s="14">
        <v>270</v>
      </c>
      <c r="E7" s="14">
        <v>0</v>
      </c>
      <c r="F7" s="14">
        <v>0</v>
      </c>
      <c r="G7" s="14">
        <v>0</v>
      </c>
      <c r="H7" s="14">
        <v>26</v>
      </c>
      <c r="I7" s="14">
        <v>12</v>
      </c>
      <c r="J7" s="14">
        <v>14</v>
      </c>
      <c r="K7" s="14">
        <v>474</v>
      </c>
      <c r="L7" s="14">
        <v>218</v>
      </c>
      <c r="M7" s="14">
        <v>256</v>
      </c>
      <c r="N7" s="14">
        <v>1525</v>
      </c>
      <c r="O7" s="14">
        <v>722</v>
      </c>
      <c r="P7" s="14">
        <v>803</v>
      </c>
      <c r="Q7" s="14">
        <v>0</v>
      </c>
      <c r="R7" s="14">
        <v>0</v>
      </c>
      <c r="S7" s="14">
        <v>0</v>
      </c>
      <c r="T7" s="14">
        <v>61</v>
      </c>
      <c r="U7" s="14">
        <v>26</v>
      </c>
      <c r="V7" s="14">
        <v>35</v>
      </c>
      <c r="W7" s="14">
        <v>1464</v>
      </c>
      <c r="X7" s="14">
        <v>696</v>
      </c>
      <c r="Y7" s="14">
        <v>768</v>
      </c>
    </row>
    <row r="8" spans="1:25" ht="13.9" customHeight="1" x14ac:dyDescent="0.2">
      <c r="A8" s="18" t="s">
        <v>29</v>
      </c>
      <c r="B8" s="14">
        <v>505</v>
      </c>
      <c r="C8" s="14">
        <v>207</v>
      </c>
      <c r="D8" s="14">
        <v>298</v>
      </c>
      <c r="E8" s="14">
        <v>7</v>
      </c>
      <c r="F8" s="14">
        <v>5</v>
      </c>
      <c r="G8" s="14">
        <v>2</v>
      </c>
      <c r="H8" s="14">
        <v>62</v>
      </c>
      <c r="I8" s="14">
        <v>19</v>
      </c>
      <c r="J8" s="14">
        <v>43</v>
      </c>
      <c r="K8" s="14">
        <v>436</v>
      </c>
      <c r="L8" s="14">
        <v>183</v>
      </c>
      <c r="M8" s="14">
        <v>253</v>
      </c>
      <c r="N8" s="14">
        <v>1403</v>
      </c>
      <c r="O8" s="14">
        <v>631</v>
      </c>
      <c r="P8" s="14">
        <v>772</v>
      </c>
      <c r="Q8" s="14">
        <v>7</v>
      </c>
      <c r="R8" s="14">
        <v>5</v>
      </c>
      <c r="S8" s="14">
        <v>2</v>
      </c>
      <c r="T8" s="14">
        <v>130</v>
      </c>
      <c r="U8" s="14">
        <v>54</v>
      </c>
      <c r="V8" s="14">
        <v>76</v>
      </c>
      <c r="W8" s="14">
        <v>1266</v>
      </c>
      <c r="X8" s="14">
        <v>572</v>
      </c>
      <c r="Y8" s="14">
        <v>694</v>
      </c>
    </row>
    <row r="9" spans="1:25" ht="13.9" customHeight="1" x14ac:dyDescent="0.2">
      <c r="A9" s="18" t="s">
        <v>30</v>
      </c>
      <c r="B9" s="14">
        <v>1556</v>
      </c>
      <c r="C9" s="14">
        <v>892</v>
      </c>
      <c r="D9" s="14">
        <v>664</v>
      </c>
      <c r="E9" s="14">
        <v>7</v>
      </c>
      <c r="F9" s="14">
        <v>5</v>
      </c>
      <c r="G9" s="14">
        <v>2</v>
      </c>
      <c r="H9" s="14">
        <v>121</v>
      </c>
      <c r="I9" s="14">
        <v>76</v>
      </c>
      <c r="J9" s="14">
        <v>45</v>
      </c>
      <c r="K9" s="14">
        <v>1428</v>
      </c>
      <c r="L9" s="14">
        <v>811</v>
      </c>
      <c r="M9" s="14">
        <v>617</v>
      </c>
      <c r="N9" s="14">
        <v>5304</v>
      </c>
      <c r="O9" s="14">
        <v>2664</v>
      </c>
      <c r="P9" s="14">
        <v>2640</v>
      </c>
      <c r="Q9" s="14">
        <v>7</v>
      </c>
      <c r="R9" s="14">
        <v>5</v>
      </c>
      <c r="S9" s="14">
        <v>2</v>
      </c>
      <c r="T9" s="14">
        <v>388</v>
      </c>
      <c r="U9" s="14">
        <v>205</v>
      </c>
      <c r="V9" s="14">
        <v>183</v>
      </c>
      <c r="W9" s="14">
        <v>4909</v>
      </c>
      <c r="X9" s="14">
        <v>2454</v>
      </c>
      <c r="Y9" s="14">
        <v>2455</v>
      </c>
    </row>
    <row r="10" spans="1:25" ht="13.9" customHeight="1" x14ac:dyDescent="0.2">
      <c r="A10" s="18" t="s">
        <v>31</v>
      </c>
      <c r="B10" s="14">
        <v>805</v>
      </c>
      <c r="C10" s="14">
        <v>358</v>
      </c>
      <c r="D10" s="14">
        <v>447</v>
      </c>
      <c r="E10" s="14">
        <v>3</v>
      </c>
      <c r="F10" s="14">
        <v>3</v>
      </c>
      <c r="G10" s="14">
        <v>0</v>
      </c>
      <c r="H10" s="14">
        <v>158</v>
      </c>
      <c r="I10" s="14">
        <v>82</v>
      </c>
      <c r="J10" s="14">
        <v>76</v>
      </c>
      <c r="K10" s="14">
        <v>644</v>
      </c>
      <c r="L10" s="14">
        <v>273</v>
      </c>
      <c r="M10" s="14">
        <v>371</v>
      </c>
      <c r="N10" s="14">
        <v>2675</v>
      </c>
      <c r="O10" s="14">
        <v>1273</v>
      </c>
      <c r="P10" s="14">
        <v>1402</v>
      </c>
      <c r="Q10" s="14">
        <v>3</v>
      </c>
      <c r="R10" s="14">
        <v>3</v>
      </c>
      <c r="S10" s="14">
        <v>0</v>
      </c>
      <c r="T10" s="14">
        <v>490</v>
      </c>
      <c r="U10" s="14">
        <v>260</v>
      </c>
      <c r="V10" s="14">
        <v>230</v>
      </c>
      <c r="W10" s="14">
        <v>2182</v>
      </c>
      <c r="X10" s="14">
        <v>1010</v>
      </c>
      <c r="Y10" s="14">
        <v>1172</v>
      </c>
    </row>
    <row r="11" spans="1:25" ht="13.9" customHeight="1" x14ac:dyDescent="0.2">
      <c r="A11" s="18" t="s">
        <v>32</v>
      </c>
      <c r="B11" s="14">
        <v>70</v>
      </c>
      <c r="C11" s="14">
        <v>34</v>
      </c>
      <c r="D11" s="14">
        <v>36</v>
      </c>
      <c r="E11" s="14">
        <v>0</v>
      </c>
      <c r="F11" s="14">
        <v>0</v>
      </c>
      <c r="G11" s="14">
        <v>0</v>
      </c>
      <c r="H11" s="14">
        <v>12</v>
      </c>
      <c r="I11" s="14">
        <v>4</v>
      </c>
      <c r="J11" s="14">
        <v>8</v>
      </c>
      <c r="K11" s="14">
        <v>58</v>
      </c>
      <c r="L11" s="14">
        <v>30</v>
      </c>
      <c r="M11" s="14">
        <v>28</v>
      </c>
      <c r="N11" s="14">
        <v>226</v>
      </c>
      <c r="O11" s="14">
        <v>99</v>
      </c>
      <c r="P11" s="14">
        <v>127</v>
      </c>
      <c r="Q11" s="14">
        <v>0</v>
      </c>
      <c r="R11" s="14">
        <v>0</v>
      </c>
      <c r="S11" s="14">
        <v>0</v>
      </c>
      <c r="T11" s="14">
        <v>27</v>
      </c>
      <c r="U11" s="14">
        <v>10</v>
      </c>
      <c r="V11" s="14">
        <v>17</v>
      </c>
      <c r="W11" s="14">
        <v>199</v>
      </c>
      <c r="X11" s="14">
        <v>89</v>
      </c>
      <c r="Y11" s="14">
        <v>110</v>
      </c>
    </row>
    <row r="12" spans="1:25" ht="13.9" customHeight="1" x14ac:dyDescent="0.2">
      <c r="A12" s="18" t="s">
        <v>33</v>
      </c>
      <c r="B12" s="14">
        <v>471</v>
      </c>
      <c r="C12" s="14">
        <v>253</v>
      </c>
      <c r="D12" s="14">
        <v>218</v>
      </c>
      <c r="E12" s="14">
        <v>3</v>
      </c>
      <c r="F12" s="14">
        <v>1</v>
      </c>
      <c r="G12" s="14">
        <v>2</v>
      </c>
      <c r="H12" s="14">
        <v>148</v>
      </c>
      <c r="I12" s="14">
        <v>92</v>
      </c>
      <c r="J12" s="14">
        <v>56</v>
      </c>
      <c r="K12" s="14">
        <v>320</v>
      </c>
      <c r="L12" s="14">
        <v>160</v>
      </c>
      <c r="M12" s="14">
        <v>160</v>
      </c>
      <c r="N12" s="14">
        <v>1544</v>
      </c>
      <c r="O12" s="14">
        <v>748</v>
      </c>
      <c r="P12" s="14">
        <v>796</v>
      </c>
      <c r="Q12" s="14">
        <v>4</v>
      </c>
      <c r="R12" s="14">
        <v>1</v>
      </c>
      <c r="S12" s="14">
        <v>3</v>
      </c>
      <c r="T12" s="14">
        <v>388</v>
      </c>
      <c r="U12" s="14">
        <v>206</v>
      </c>
      <c r="V12" s="14">
        <v>182</v>
      </c>
      <c r="W12" s="14">
        <v>1152</v>
      </c>
      <c r="X12" s="14">
        <v>541</v>
      </c>
      <c r="Y12" s="14">
        <v>611</v>
      </c>
    </row>
    <row r="13" spans="1:25" ht="13.9" customHeight="1" x14ac:dyDescent="0.2">
      <c r="A13" s="18" t="s">
        <v>34</v>
      </c>
      <c r="B13" s="14">
        <v>449</v>
      </c>
      <c r="C13" s="14">
        <v>273</v>
      </c>
      <c r="D13" s="14">
        <v>176</v>
      </c>
      <c r="E13" s="14">
        <v>0</v>
      </c>
      <c r="F13" s="14">
        <v>0</v>
      </c>
      <c r="G13" s="14">
        <v>0</v>
      </c>
      <c r="H13" s="14">
        <v>21</v>
      </c>
      <c r="I13" s="14">
        <v>16</v>
      </c>
      <c r="J13" s="14">
        <v>5</v>
      </c>
      <c r="K13" s="14">
        <v>428</v>
      </c>
      <c r="L13" s="14">
        <v>257</v>
      </c>
      <c r="M13" s="14">
        <v>171</v>
      </c>
      <c r="N13" s="14">
        <v>1270</v>
      </c>
      <c r="O13" s="14">
        <v>661</v>
      </c>
      <c r="P13" s="14">
        <v>609</v>
      </c>
      <c r="Q13" s="14">
        <v>0</v>
      </c>
      <c r="R13" s="14">
        <v>0</v>
      </c>
      <c r="S13" s="14">
        <v>0</v>
      </c>
      <c r="T13" s="14">
        <v>33</v>
      </c>
      <c r="U13" s="14">
        <v>25</v>
      </c>
      <c r="V13" s="14">
        <v>8</v>
      </c>
      <c r="W13" s="14">
        <v>1237</v>
      </c>
      <c r="X13" s="14">
        <v>636</v>
      </c>
      <c r="Y13" s="14">
        <v>601</v>
      </c>
    </row>
    <row r="14" spans="1:25" ht="13.9" customHeight="1" x14ac:dyDescent="0.2">
      <c r="A14" s="18" t="s">
        <v>35</v>
      </c>
      <c r="B14" s="14">
        <v>406</v>
      </c>
      <c r="C14" s="14">
        <v>250</v>
      </c>
      <c r="D14" s="14">
        <v>156</v>
      </c>
      <c r="E14" s="14">
        <v>1</v>
      </c>
      <c r="F14" s="14">
        <v>1</v>
      </c>
      <c r="G14" s="14">
        <v>0</v>
      </c>
      <c r="H14" s="14">
        <v>30</v>
      </c>
      <c r="I14" s="14">
        <v>19</v>
      </c>
      <c r="J14" s="14">
        <v>11</v>
      </c>
      <c r="K14" s="14">
        <v>375</v>
      </c>
      <c r="L14" s="14">
        <v>230</v>
      </c>
      <c r="M14" s="14">
        <v>145</v>
      </c>
      <c r="N14" s="14">
        <v>1411</v>
      </c>
      <c r="O14" s="14">
        <v>692</v>
      </c>
      <c r="P14" s="14">
        <v>719</v>
      </c>
      <c r="Q14" s="14">
        <v>1</v>
      </c>
      <c r="R14" s="14">
        <v>1</v>
      </c>
      <c r="S14" s="14">
        <v>0</v>
      </c>
      <c r="T14" s="14">
        <v>62</v>
      </c>
      <c r="U14" s="14">
        <v>28</v>
      </c>
      <c r="V14" s="14">
        <v>34</v>
      </c>
      <c r="W14" s="14">
        <v>1348</v>
      </c>
      <c r="X14" s="14">
        <v>663</v>
      </c>
      <c r="Y14" s="14">
        <v>685</v>
      </c>
    </row>
    <row r="15" spans="1:25" ht="13.9" customHeight="1" x14ac:dyDescent="0.2">
      <c r="A15" s="18" t="s">
        <v>36</v>
      </c>
      <c r="B15" s="14">
        <v>216</v>
      </c>
      <c r="C15" s="14">
        <v>133</v>
      </c>
      <c r="D15" s="14">
        <v>83</v>
      </c>
      <c r="E15" s="14">
        <v>0</v>
      </c>
      <c r="F15" s="14">
        <v>0</v>
      </c>
      <c r="G15" s="14">
        <v>0</v>
      </c>
      <c r="H15" s="14">
        <v>73</v>
      </c>
      <c r="I15" s="14">
        <v>52</v>
      </c>
      <c r="J15" s="14">
        <v>21</v>
      </c>
      <c r="K15" s="14">
        <v>143</v>
      </c>
      <c r="L15" s="14">
        <v>81</v>
      </c>
      <c r="M15" s="14">
        <v>62</v>
      </c>
      <c r="N15" s="14">
        <v>656</v>
      </c>
      <c r="O15" s="14">
        <v>317</v>
      </c>
      <c r="P15" s="14">
        <v>339</v>
      </c>
      <c r="Q15" s="14">
        <v>0</v>
      </c>
      <c r="R15" s="14">
        <v>0</v>
      </c>
      <c r="S15" s="14">
        <v>0</v>
      </c>
      <c r="T15" s="14">
        <v>197</v>
      </c>
      <c r="U15" s="14">
        <v>112</v>
      </c>
      <c r="V15" s="14">
        <v>85</v>
      </c>
      <c r="W15" s="14">
        <v>459</v>
      </c>
      <c r="X15" s="14">
        <v>205</v>
      </c>
      <c r="Y15" s="14">
        <v>254</v>
      </c>
    </row>
    <row r="16" spans="1:25" ht="13.9" customHeight="1" x14ac:dyDescent="0.2">
      <c r="A16" s="18" t="s">
        <v>37</v>
      </c>
      <c r="B16" s="14">
        <v>70</v>
      </c>
      <c r="C16" s="14">
        <v>32</v>
      </c>
      <c r="D16" s="14">
        <v>38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70</v>
      </c>
      <c r="L16" s="14">
        <v>32</v>
      </c>
      <c r="M16" s="14">
        <v>38</v>
      </c>
      <c r="N16" s="14">
        <v>195</v>
      </c>
      <c r="O16" s="14">
        <v>90</v>
      </c>
      <c r="P16" s="14">
        <v>105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195</v>
      </c>
      <c r="X16" s="14">
        <v>90</v>
      </c>
      <c r="Y16" s="14">
        <v>105</v>
      </c>
    </row>
    <row r="17" spans="1:25" ht="13.9" customHeight="1" x14ac:dyDescent="0.2">
      <c r="A17" s="18" t="s">
        <v>38</v>
      </c>
      <c r="B17" s="14">
        <v>335</v>
      </c>
      <c r="C17" s="14">
        <v>202</v>
      </c>
      <c r="D17" s="14">
        <v>133</v>
      </c>
      <c r="E17" s="14">
        <v>0</v>
      </c>
      <c r="F17" s="14">
        <v>0</v>
      </c>
      <c r="G17" s="14">
        <v>0</v>
      </c>
      <c r="H17" s="14">
        <v>6</v>
      </c>
      <c r="I17" s="14">
        <v>2</v>
      </c>
      <c r="J17" s="14">
        <v>4</v>
      </c>
      <c r="K17" s="14">
        <v>329</v>
      </c>
      <c r="L17" s="14">
        <v>200</v>
      </c>
      <c r="M17" s="14">
        <v>129</v>
      </c>
      <c r="N17" s="14">
        <v>978</v>
      </c>
      <c r="O17" s="14">
        <v>481</v>
      </c>
      <c r="P17" s="14">
        <v>497</v>
      </c>
      <c r="Q17" s="14">
        <v>0</v>
      </c>
      <c r="R17" s="14">
        <v>0</v>
      </c>
      <c r="S17" s="14">
        <v>0</v>
      </c>
      <c r="T17" s="14">
        <v>20</v>
      </c>
      <c r="U17" s="14">
        <v>10</v>
      </c>
      <c r="V17" s="14">
        <v>10</v>
      </c>
      <c r="W17" s="14">
        <v>958</v>
      </c>
      <c r="X17" s="14">
        <v>471</v>
      </c>
      <c r="Y17" s="14">
        <v>487</v>
      </c>
    </row>
    <row r="18" spans="1:25" ht="13.9" customHeight="1" x14ac:dyDescent="0.2">
      <c r="A18" s="18" t="s">
        <v>39</v>
      </c>
      <c r="B18" s="14">
        <v>48</v>
      </c>
      <c r="C18" s="14">
        <v>26</v>
      </c>
      <c r="D18" s="14">
        <v>22</v>
      </c>
      <c r="E18" s="14">
        <v>0</v>
      </c>
      <c r="F18" s="14">
        <v>0</v>
      </c>
      <c r="G18" s="14">
        <v>0</v>
      </c>
      <c r="H18" s="14">
        <v>17</v>
      </c>
      <c r="I18" s="14">
        <v>8</v>
      </c>
      <c r="J18" s="14">
        <v>9</v>
      </c>
      <c r="K18" s="14">
        <v>31</v>
      </c>
      <c r="L18" s="14">
        <v>18</v>
      </c>
      <c r="M18" s="14">
        <v>13</v>
      </c>
      <c r="N18" s="14">
        <v>148</v>
      </c>
      <c r="O18" s="14">
        <v>72</v>
      </c>
      <c r="P18" s="14">
        <v>76</v>
      </c>
      <c r="Q18" s="14">
        <v>0</v>
      </c>
      <c r="R18" s="14">
        <v>0</v>
      </c>
      <c r="S18" s="14">
        <v>0</v>
      </c>
      <c r="T18" s="14">
        <v>41</v>
      </c>
      <c r="U18" s="14">
        <v>19</v>
      </c>
      <c r="V18" s="14">
        <v>22</v>
      </c>
      <c r="W18" s="14">
        <v>107</v>
      </c>
      <c r="X18" s="14">
        <v>53</v>
      </c>
      <c r="Y18" s="14">
        <v>54</v>
      </c>
    </row>
    <row r="19" spans="1:25" ht="13.9" customHeight="1" x14ac:dyDescent="0.2">
      <c r="A19" s="18" t="s">
        <v>40</v>
      </c>
      <c r="B19" s="14">
        <v>63</v>
      </c>
      <c r="C19" s="14">
        <v>38</v>
      </c>
      <c r="D19" s="14">
        <v>25</v>
      </c>
      <c r="E19" s="14">
        <v>0</v>
      </c>
      <c r="F19" s="14">
        <v>0</v>
      </c>
      <c r="G19" s="14">
        <v>0</v>
      </c>
      <c r="H19" s="14">
        <v>4</v>
      </c>
      <c r="I19" s="14">
        <v>4</v>
      </c>
      <c r="J19" s="14">
        <v>0</v>
      </c>
      <c r="K19" s="14">
        <v>59</v>
      </c>
      <c r="L19" s="14">
        <v>34</v>
      </c>
      <c r="M19" s="14">
        <v>25</v>
      </c>
      <c r="N19" s="14">
        <v>141</v>
      </c>
      <c r="O19" s="14">
        <v>78</v>
      </c>
      <c r="P19" s="14">
        <v>63</v>
      </c>
      <c r="Q19" s="14">
        <v>0</v>
      </c>
      <c r="R19" s="14">
        <v>0</v>
      </c>
      <c r="S19" s="14">
        <v>0</v>
      </c>
      <c r="T19" s="14">
        <v>11</v>
      </c>
      <c r="U19" s="14">
        <v>8</v>
      </c>
      <c r="V19" s="14">
        <v>3</v>
      </c>
      <c r="W19" s="14">
        <v>130</v>
      </c>
      <c r="X19" s="14">
        <v>70</v>
      </c>
      <c r="Y19" s="14">
        <v>60</v>
      </c>
    </row>
    <row r="20" spans="1:25" ht="13.9" customHeight="1" x14ac:dyDescent="0.2">
      <c r="A20" s="18" t="s">
        <v>41</v>
      </c>
      <c r="B20" s="14">
        <v>1144</v>
      </c>
      <c r="C20" s="14">
        <v>657</v>
      </c>
      <c r="D20" s="14">
        <v>487</v>
      </c>
      <c r="E20" s="14">
        <v>1</v>
      </c>
      <c r="F20" s="14">
        <v>0</v>
      </c>
      <c r="G20" s="14">
        <v>1</v>
      </c>
      <c r="H20" s="14">
        <v>74</v>
      </c>
      <c r="I20" s="14">
        <v>55</v>
      </c>
      <c r="J20" s="14">
        <v>19</v>
      </c>
      <c r="K20" s="14">
        <v>1069</v>
      </c>
      <c r="L20" s="14">
        <v>602</v>
      </c>
      <c r="M20" s="14">
        <v>467</v>
      </c>
      <c r="N20" s="14">
        <v>2810</v>
      </c>
      <c r="O20" s="14">
        <v>1493</v>
      </c>
      <c r="P20" s="14">
        <v>1317</v>
      </c>
      <c r="Q20" s="14">
        <v>1</v>
      </c>
      <c r="R20" s="14">
        <v>0</v>
      </c>
      <c r="S20" s="14">
        <v>1</v>
      </c>
      <c r="T20" s="14">
        <v>87</v>
      </c>
      <c r="U20" s="14">
        <v>59</v>
      </c>
      <c r="V20" s="14">
        <v>28</v>
      </c>
      <c r="W20" s="14">
        <v>2722</v>
      </c>
      <c r="X20" s="14">
        <v>1434</v>
      </c>
      <c r="Y20" s="14">
        <v>1288</v>
      </c>
    </row>
    <row r="21" spans="1:25" ht="13.9" customHeight="1" x14ac:dyDescent="0.2">
      <c r="A21" s="18" t="s">
        <v>42</v>
      </c>
      <c r="B21" s="14">
        <v>1911</v>
      </c>
      <c r="C21" s="14">
        <v>1190</v>
      </c>
      <c r="D21" s="14">
        <v>721</v>
      </c>
      <c r="E21" s="14">
        <v>7</v>
      </c>
      <c r="F21" s="14">
        <v>7</v>
      </c>
      <c r="G21" s="14">
        <v>0</v>
      </c>
      <c r="H21" s="14">
        <v>249</v>
      </c>
      <c r="I21" s="14">
        <v>197</v>
      </c>
      <c r="J21" s="14">
        <v>52</v>
      </c>
      <c r="K21" s="14">
        <v>1655</v>
      </c>
      <c r="L21" s="14">
        <v>986</v>
      </c>
      <c r="M21" s="14">
        <v>669</v>
      </c>
      <c r="N21" s="14">
        <v>4118</v>
      </c>
      <c r="O21" s="14">
        <v>2335</v>
      </c>
      <c r="P21" s="14">
        <v>1783</v>
      </c>
      <c r="Q21" s="14">
        <v>7</v>
      </c>
      <c r="R21" s="14">
        <v>7</v>
      </c>
      <c r="S21" s="14">
        <v>0</v>
      </c>
      <c r="T21" s="14">
        <v>362</v>
      </c>
      <c r="U21" s="14">
        <v>252</v>
      </c>
      <c r="V21" s="14">
        <v>110</v>
      </c>
      <c r="W21" s="14">
        <v>3749</v>
      </c>
      <c r="X21" s="14">
        <v>2076</v>
      </c>
      <c r="Y21" s="14">
        <v>1673</v>
      </c>
    </row>
    <row r="22" spans="1:25" ht="13.9" customHeight="1" x14ac:dyDescent="0.2">
      <c r="A22" s="18" t="s">
        <v>43</v>
      </c>
      <c r="B22" s="14">
        <v>2373</v>
      </c>
      <c r="C22" s="14">
        <v>1439</v>
      </c>
      <c r="D22" s="14">
        <v>934</v>
      </c>
      <c r="E22" s="14">
        <v>1</v>
      </c>
      <c r="F22" s="14">
        <v>1</v>
      </c>
      <c r="G22" s="14">
        <v>0</v>
      </c>
      <c r="H22" s="14">
        <v>107</v>
      </c>
      <c r="I22" s="14">
        <v>78</v>
      </c>
      <c r="J22" s="14">
        <v>29</v>
      </c>
      <c r="K22" s="14">
        <v>2265</v>
      </c>
      <c r="L22" s="14">
        <v>1360</v>
      </c>
      <c r="M22" s="14">
        <v>905</v>
      </c>
      <c r="N22" s="14">
        <v>5662</v>
      </c>
      <c r="O22" s="14">
        <v>3052</v>
      </c>
      <c r="P22" s="14">
        <v>2610</v>
      </c>
      <c r="Q22" s="14">
        <v>1</v>
      </c>
      <c r="R22" s="14">
        <v>1</v>
      </c>
      <c r="S22" s="14">
        <v>0</v>
      </c>
      <c r="T22" s="14">
        <v>161</v>
      </c>
      <c r="U22" s="14">
        <v>106</v>
      </c>
      <c r="V22" s="14">
        <v>55</v>
      </c>
      <c r="W22" s="14">
        <v>5500</v>
      </c>
      <c r="X22" s="14">
        <v>2945</v>
      </c>
      <c r="Y22" s="14">
        <v>2555</v>
      </c>
    </row>
    <row r="23" spans="1:25" ht="13.9" customHeight="1" x14ac:dyDescent="0.2">
      <c r="A23" s="18" t="s">
        <v>44</v>
      </c>
      <c r="B23" s="14">
        <v>3</v>
      </c>
      <c r="C23" s="14">
        <v>2</v>
      </c>
      <c r="D23" s="14">
        <v>1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3</v>
      </c>
      <c r="L23" s="14">
        <v>2</v>
      </c>
      <c r="M23" s="14">
        <v>1</v>
      </c>
      <c r="N23" s="14">
        <v>7</v>
      </c>
      <c r="O23" s="14">
        <v>2</v>
      </c>
      <c r="P23" s="14">
        <v>5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7</v>
      </c>
      <c r="X23" s="14">
        <v>2</v>
      </c>
      <c r="Y23" s="14">
        <v>5</v>
      </c>
    </row>
    <row r="24" spans="1:25" ht="13.9" customHeight="1" x14ac:dyDescent="0.2">
      <c r="A24" s="18" t="s">
        <v>45</v>
      </c>
      <c r="B24" s="14">
        <v>105</v>
      </c>
      <c r="C24" s="14">
        <v>45</v>
      </c>
      <c r="D24" s="14">
        <v>60</v>
      </c>
      <c r="E24" s="14">
        <v>0</v>
      </c>
      <c r="F24" s="14">
        <v>0</v>
      </c>
      <c r="G24" s="14">
        <v>0</v>
      </c>
      <c r="H24" s="14">
        <v>29</v>
      </c>
      <c r="I24" s="14">
        <v>17</v>
      </c>
      <c r="J24" s="14">
        <v>12</v>
      </c>
      <c r="K24" s="14">
        <v>76</v>
      </c>
      <c r="L24" s="14">
        <v>28</v>
      </c>
      <c r="M24" s="14">
        <v>48</v>
      </c>
      <c r="N24" s="14">
        <v>341</v>
      </c>
      <c r="O24" s="14">
        <v>164</v>
      </c>
      <c r="P24" s="14">
        <v>177</v>
      </c>
      <c r="Q24" s="14">
        <v>0</v>
      </c>
      <c r="R24" s="14">
        <v>0</v>
      </c>
      <c r="S24" s="14">
        <v>0</v>
      </c>
      <c r="T24" s="14">
        <v>77</v>
      </c>
      <c r="U24" s="14">
        <v>37</v>
      </c>
      <c r="V24" s="14">
        <v>40</v>
      </c>
      <c r="W24" s="14">
        <v>264</v>
      </c>
      <c r="X24" s="14">
        <v>127</v>
      </c>
      <c r="Y24" s="14">
        <v>137</v>
      </c>
    </row>
    <row r="25" spans="1:25" ht="13.9" customHeight="1" x14ac:dyDescent="0.2">
      <c r="A25" s="18" t="s">
        <v>46</v>
      </c>
      <c r="B25" s="14">
        <v>111</v>
      </c>
      <c r="C25" s="14">
        <v>48</v>
      </c>
      <c r="D25" s="14">
        <v>63</v>
      </c>
      <c r="E25" s="14">
        <v>0</v>
      </c>
      <c r="F25" s="14">
        <v>0</v>
      </c>
      <c r="G25" s="14">
        <v>0</v>
      </c>
      <c r="H25" s="14">
        <v>16</v>
      </c>
      <c r="I25" s="14">
        <v>10</v>
      </c>
      <c r="J25" s="14">
        <v>6</v>
      </c>
      <c r="K25" s="14">
        <v>95</v>
      </c>
      <c r="L25" s="14">
        <v>38</v>
      </c>
      <c r="M25" s="14">
        <v>57</v>
      </c>
      <c r="N25" s="14">
        <v>332</v>
      </c>
      <c r="O25" s="14">
        <v>160</v>
      </c>
      <c r="P25" s="14">
        <v>172</v>
      </c>
      <c r="Q25" s="14">
        <v>0</v>
      </c>
      <c r="R25" s="14">
        <v>0</v>
      </c>
      <c r="S25" s="14">
        <v>0</v>
      </c>
      <c r="T25" s="14">
        <v>39</v>
      </c>
      <c r="U25" s="14">
        <v>20</v>
      </c>
      <c r="V25" s="14">
        <v>19</v>
      </c>
      <c r="W25" s="14">
        <v>293</v>
      </c>
      <c r="X25" s="14">
        <v>140</v>
      </c>
      <c r="Y25" s="14">
        <v>153</v>
      </c>
    </row>
    <row r="26" spans="1:25" ht="13.9" customHeight="1" x14ac:dyDescent="0.2">
      <c r="A26" s="18" t="s">
        <v>47</v>
      </c>
      <c r="B26" s="14">
        <v>7</v>
      </c>
      <c r="C26" s="14">
        <v>4</v>
      </c>
      <c r="D26" s="14">
        <v>3</v>
      </c>
      <c r="E26" s="14">
        <v>0</v>
      </c>
      <c r="F26" s="14">
        <v>0</v>
      </c>
      <c r="G26" s="14">
        <v>0</v>
      </c>
      <c r="H26" s="14">
        <v>3</v>
      </c>
      <c r="I26" s="14">
        <v>2</v>
      </c>
      <c r="J26" s="14">
        <v>1</v>
      </c>
      <c r="K26" s="14">
        <v>4</v>
      </c>
      <c r="L26" s="14">
        <v>2</v>
      </c>
      <c r="M26" s="14">
        <v>2</v>
      </c>
      <c r="N26" s="14">
        <v>26</v>
      </c>
      <c r="O26" s="14">
        <v>17</v>
      </c>
      <c r="P26" s="14">
        <v>9</v>
      </c>
      <c r="Q26" s="14">
        <v>0</v>
      </c>
      <c r="R26" s="14">
        <v>0</v>
      </c>
      <c r="S26" s="14">
        <v>0</v>
      </c>
      <c r="T26" s="14">
        <v>9</v>
      </c>
      <c r="U26" s="14">
        <v>7</v>
      </c>
      <c r="V26" s="14">
        <v>2</v>
      </c>
      <c r="W26" s="14">
        <v>17</v>
      </c>
      <c r="X26" s="14">
        <v>10</v>
      </c>
      <c r="Y26" s="14">
        <v>7</v>
      </c>
    </row>
    <row r="27" spans="1:25" ht="13.9" customHeight="1" x14ac:dyDescent="0.2">
      <c r="A27" s="18" t="s">
        <v>48</v>
      </c>
      <c r="B27" s="14">
        <v>7</v>
      </c>
      <c r="C27" s="14">
        <v>3</v>
      </c>
      <c r="D27" s="14">
        <v>4</v>
      </c>
      <c r="E27" s="14">
        <v>0</v>
      </c>
      <c r="F27" s="14">
        <v>0</v>
      </c>
      <c r="G27" s="14">
        <v>0</v>
      </c>
      <c r="H27" s="14">
        <v>1</v>
      </c>
      <c r="I27" s="14">
        <v>0</v>
      </c>
      <c r="J27" s="14">
        <v>1</v>
      </c>
      <c r="K27" s="14">
        <v>6</v>
      </c>
      <c r="L27" s="14">
        <v>3</v>
      </c>
      <c r="M27" s="14">
        <v>3</v>
      </c>
      <c r="N27" s="14">
        <v>17</v>
      </c>
      <c r="O27" s="14">
        <v>4</v>
      </c>
      <c r="P27" s="14">
        <v>13</v>
      </c>
      <c r="Q27" s="14">
        <v>0</v>
      </c>
      <c r="R27" s="14">
        <v>0</v>
      </c>
      <c r="S27" s="14">
        <v>0</v>
      </c>
      <c r="T27" s="14">
        <v>5</v>
      </c>
      <c r="U27" s="14">
        <v>0</v>
      </c>
      <c r="V27" s="14">
        <v>5</v>
      </c>
      <c r="W27" s="14">
        <v>12</v>
      </c>
      <c r="X27" s="14">
        <v>4</v>
      </c>
      <c r="Y27" s="14">
        <v>8</v>
      </c>
    </row>
    <row r="28" spans="1:25" ht="13.9" customHeight="1" x14ac:dyDescent="0.2">
      <c r="A28" s="18" t="s">
        <v>49</v>
      </c>
      <c r="B28" s="21">
        <v>5</v>
      </c>
      <c r="C28" s="21">
        <v>4</v>
      </c>
      <c r="D28" s="21">
        <v>1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5</v>
      </c>
      <c r="L28" s="21">
        <v>4</v>
      </c>
      <c r="M28" s="21">
        <v>1</v>
      </c>
      <c r="N28" s="21">
        <v>10</v>
      </c>
      <c r="O28" s="21">
        <v>5</v>
      </c>
      <c r="P28" s="21">
        <v>5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10</v>
      </c>
      <c r="X28" s="21">
        <v>5</v>
      </c>
      <c r="Y28" s="21">
        <v>5</v>
      </c>
    </row>
    <row r="29" spans="1:25" ht="13.9" customHeight="1" x14ac:dyDescent="0.2">
      <c r="A29" s="36" t="s">
        <v>25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</row>
    <row r="30" spans="1:25" ht="12.75" hidden="1" customHeight="1" x14ac:dyDescent="0.2">
      <c r="A30" s="24" t="s">
        <v>5</v>
      </c>
      <c r="B30" s="14" t="e">
        <f>B6-SUM(B7:B12)-#REF!</f>
        <v>#REF!</v>
      </c>
      <c r="C30" s="14" t="e">
        <f>C6-SUM(C7:C12)-#REF!</f>
        <v>#REF!</v>
      </c>
      <c r="D30" s="14" t="e">
        <f>D6-SUM(D7:D12)-#REF!</f>
        <v>#REF!</v>
      </c>
      <c r="E30" s="14" t="e">
        <f>E6-SUM(E7:E12)-#REF!</f>
        <v>#REF!</v>
      </c>
      <c r="F30" s="14" t="e">
        <f>F6-SUM(F7:F12)-#REF!</f>
        <v>#REF!</v>
      </c>
      <c r="G30" s="14" t="e">
        <f>G6-SUM(G7:G12)-#REF!</f>
        <v>#REF!</v>
      </c>
      <c r="H30" s="14" t="e">
        <f>H6-SUM(H7:H12)-#REF!</f>
        <v>#REF!</v>
      </c>
      <c r="I30" s="14" t="e">
        <f>I6-SUM(I7:I12)-#REF!</f>
        <v>#REF!</v>
      </c>
      <c r="J30" s="14" t="e">
        <f>J6-SUM(J7:J12)-#REF!</f>
        <v>#REF!</v>
      </c>
      <c r="K30" s="14" t="e">
        <f>K6-SUM(K7:K12)-#REF!</f>
        <v>#REF!</v>
      </c>
      <c r="L30" s="14" t="e">
        <f>L6-SUM(L7:L12)-#REF!</f>
        <v>#REF!</v>
      </c>
      <c r="M30" s="14" t="e">
        <f>M6-SUM(M7:M12)-#REF!</f>
        <v>#REF!</v>
      </c>
      <c r="N30" s="14" t="e">
        <f>N6-SUM(N7:N12)-#REF!</f>
        <v>#REF!</v>
      </c>
      <c r="O30" s="14" t="e">
        <f>O6-SUM(O7:O12)-#REF!</f>
        <v>#REF!</v>
      </c>
      <c r="P30" s="14" t="e">
        <f>P6-SUM(P7:P12)-#REF!</f>
        <v>#REF!</v>
      </c>
      <c r="Q30" s="14" t="e">
        <f>Q6-SUM(Q7:Q12)-#REF!</f>
        <v>#REF!</v>
      </c>
      <c r="R30" s="14" t="e">
        <f>R6-SUM(R7:R12)-#REF!</f>
        <v>#REF!</v>
      </c>
      <c r="S30" s="14" t="e">
        <f>S6-SUM(S7:S12)-#REF!</f>
        <v>#REF!</v>
      </c>
      <c r="T30" s="14" t="e">
        <f>T6-SUM(T7:T12)-#REF!</f>
        <v>#REF!</v>
      </c>
      <c r="U30" s="14" t="e">
        <f>U6-SUM(U7:U12)-#REF!</f>
        <v>#REF!</v>
      </c>
      <c r="V30" s="14" t="e">
        <f>V6-SUM(V7:V12)-#REF!</f>
        <v>#REF!</v>
      </c>
      <c r="W30" s="14" t="e">
        <f>W6-SUM(W7:W12)-#REF!</f>
        <v>#REF!</v>
      </c>
      <c r="X30" s="14" t="e">
        <f>X6-SUM(X7:X12)-#REF!</f>
        <v>#REF!</v>
      </c>
      <c r="Y30" s="14" t="e">
        <f>Y6-SUM(Y7:Y12)-#REF!</f>
        <v>#REF!</v>
      </c>
    </row>
    <row r="31" spans="1:25" ht="12.75" hidden="1" customHeight="1" x14ac:dyDescent="0.2">
      <c r="A31" s="24" t="s">
        <v>50</v>
      </c>
      <c r="B31" s="14">
        <f t="shared" ref="B31:Y31" si="0">B12-SUM(B13:B26)</f>
        <v>-6770</v>
      </c>
      <c r="C31" s="14">
        <f t="shared" si="0"/>
        <v>-4086</v>
      </c>
      <c r="D31" s="14">
        <f t="shared" si="0"/>
        <v>-2684</v>
      </c>
      <c r="E31" s="14">
        <f t="shared" si="0"/>
        <v>-7</v>
      </c>
      <c r="F31" s="14">
        <f t="shared" si="0"/>
        <v>-8</v>
      </c>
      <c r="G31" s="14">
        <f t="shared" si="0"/>
        <v>1</v>
      </c>
      <c r="H31" s="14">
        <f t="shared" si="0"/>
        <v>-481</v>
      </c>
      <c r="I31" s="14">
        <f t="shared" si="0"/>
        <v>-368</v>
      </c>
      <c r="J31" s="14">
        <f t="shared" si="0"/>
        <v>-113</v>
      </c>
      <c r="K31" s="14">
        <f t="shared" si="0"/>
        <v>-6282</v>
      </c>
      <c r="L31" s="14">
        <f t="shared" si="0"/>
        <v>-3710</v>
      </c>
      <c r="M31" s="14">
        <f t="shared" si="0"/>
        <v>-2572</v>
      </c>
      <c r="N31" s="14">
        <f t="shared" si="0"/>
        <v>-16551</v>
      </c>
      <c r="O31" s="14">
        <f t="shared" si="0"/>
        <v>-8866</v>
      </c>
      <c r="P31" s="14">
        <f t="shared" si="0"/>
        <v>-7685</v>
      </c>
      <c r="Q31" s="14">
        <f t="shared" si="0"/>
        <v>-6</v>
      </c>
      <c r="R31" s="14">
        <f t="shared" si="0"/>
        <v>-8</v>
      </c>
      <c r="S31" s="14">
        <f t="shared" si="0"/>
        <v>2</v>
      </c>
      <c r="T31" s="14">
        <f t="shared" si="0"/>
        <v>-711</v>
      </c>
      <c r="U31" s="14">
        <f t="shared" si="0"/>
        <v>-477</v>
      </c>
      <c r="V31" s="14">
        <f t="shared" si="0"/>
        <v>-234</v>
      </c>
      <c r="W31" s="14">
        <f t="shared" si="0"/>
        <v>-15834</v>
      </c>
      <c r="X31" s="14">
        <f t="shared" si="0"/>
        <v>-8381</v>
      </c>
      <c r="Y31" s="14">
        <f t="shared" si="0"/>
        <v>-7453</v>
      </c>
    </row>
    <row r="32" spans="1:25" ht="12.75" hidden="1" customHeight="1" x14ac:dyDescent="0.2">
      <c r="A32" s="24" t="s">
        <v>51</v>
      </c>
      <c r="B32" s="14" t="e">
        <f>#REF!-B27-B28</f>
        <v>#REF!</v>
      </c>
      <c r="C32" s="14" t="e">
        <f>#REF!-C27-C28</f>
        <v>#REF!</v>
      </c>
      <c r="D32" s="14" t="e">
        <f>#REF!-D27-D28</f>
        <v>#REF!</v>
      </c>
      <c r="E32" s="14" t="e">
        <f>#REF!-E27-E28</f>
        <v>#REF!</v>
      </c>
      <c r="F32" s="14" t="e">
        <f>#REF!-F27-F28</f>
        <v>#REF!</v>
      </c>
      <c r="G32" s="14" t="e">
        <f>#REF!-G27-G28</f>
        <v>#REF!</v>
      </c>
      <c r="H32" s="14" t="e">
        <f>#REF!-H27-H28</f>
        <v>#REF!</v>
      </c>
      <c r="I32" s="14" t="e">
        <f>#REF!-I27-I28</f>
        <v>#REF!</v>
      </c>
      <c r="J32" s="14" t="e">
        <f>#REF!-J27-J28</f>
        <v>#REF!</v>
      </c>
      <c r="K32" s="14" t="e">
        <f>#REF!-K27-K28</f>
        <v>#REF!</v>
      </c>
      <c r="L32" s="14" t="e">
        <f>#REF!-L27-L28</f>
        <v>#REF!</v>
      </c>
      <c r="M32" s="14" t="e">
        <f>#REF!-M27-M28</f>
        <v>#REF!</v>
      </c>
      <c r="N32" s="14" t="e">
        <f>#REF!-N27-N28</f>
        <v>#REF!</v>
      </c>
      <c r="O32" s="14" t="e">
        <f>#REF!-O27-O28</f>
        <v>#REF!</v>
      </c>
      <c r="P32" s="14" t="e">
        <f>#REF!-P27-P28</f>
        <v>#REF!</v>
      </c>
      <c r="Q32" s="14" t="e">
        <f>#REF!-Q27-Q28</f>
        <v>#REF!</v>
      </c>
      <c r="R32" s="14" t="e">
        <f>#REF!-R27-R28</f>
        <v>#REF!</v>
      </c>
      <c r="S32" s="14" t="e">
        <f>#REF!-S27-S28</f>
        <v>#REF!</v>
      </c>
      <c r="T32" s="14" t="e">
        <f>#REF!-T27-T28</f>
        <v>#REF!</v>
      </c>
      <c r="U32" s="14" t="e">
        <f>#REF!-U27-U28</f>
        <v>#REF!</v>
      </c>
      <c r="V32" s="14" t="e">
        <f>#REF!-V27-V28</f>
        <v>#REF!</v>
      </c>
      <c r="W32" s="14" t="e">
        <f>#REF!-W27-W28</f>
        <v>#REF!</v>
      </c>
      <c r="X32" s="14" t="e">
        <f>#REF!-X27-X28</f>
        <v>#REF!</v>
      </c>
      <c r="Y32" s="14" t="e">
        <f>#REF!-Y27-Y28</f>
        <v>#REF!</v>
      </c>
    </row>
    <row r="33" spans="1:25" hidden="1" x14ac:dyDescent="0.2">
      <c r="A33" s="24" t="s">
        <v>52</v>
      </c>
      <c r="B33" s="14" t="e">
        <f>B6-#REF!</f>
        <v>#REF!</v>
      </c>
      <c r="C33" s="14" t="e">
        <f>C6-#REF!</f>
        <v>#REF!</v>
      </c>
      <c r="D33" s="14" t="e">
        <f>D6-#REF!</f>
        <v>#REF!</v>
      </c>
      <c r="E33" s="14" t="e">
        <f>E6-#REF!</f>
        <v>#REF!</v>
      </c>
      <c r="F33" s="14"/>
      <c r="G33" s="14"/>
      <c r="H33" s="14" t="e">
        <f>H6-#REF!</f>
        <v>#REF!</v>
      </c>
      <c r="I33" s="14"/>
      <c r="J33" s="14"/>
      <c r="K33" s="14" t="e">
        <f>K6-#REF!</f>
        <v>#REF!</v>
      </c>
      <c r="L33" s="14"/>
      <c r="M33" s="14"/>
      <c r="N33" s="14" t="e">
        <f>N6-#REF!</f>
        <v>#REF!</v>
      </c>
      <c r="O33" s="14" t="e">
        <f>O6-#REF!</f>
        <v>#REF!</v>
      </c>
      <c r="P33" s="14" t="e">
        <f>P6-#REF!</f>
        <v>#REF!</v>
      </c>
      <c r="Q33" s="14" t="e">
        <f>Q6-#REF!</f>
        <v>#REF!</v>
      </c>
      <c r="R33" s="14"/>
      <c r="S33" s="14"/>
      <c r="T33" s="14" t="e">
        <f>T6-#REF!</f>
        <v>#REF!</v>
      </c>
      <c r="U33" s="14"/>
      <c r="V33" s="14"/>
      <c r="W33" s="14" t="e">
        <f>W6-#REF!</f>
        <v>#REF!</v>
      </c>
      <c r="X33" s="14"/>
      <c r="Y33" s="14"/>
    </row>
  </sheetData>
  <mergeCells count="13">
    <mergeCell ref="T4:V4"/>
    <mergeCell ref="W4:Y4"/>
    <mergeCell ref="A29:K29"/>
    <mergeCell ref="A2:D2"/>
    <mergeCell ref="A3:A5"/>
    <mergeCell ref="B3:M3"/>
    <mergeCell ref="N3:Y3"/>
    <mergeCell ref="B4:D4"/>
    <mergeCell ref="E4:G4"/>
    <mergeCell ref="H4:J4"/>
    <mergeCell ref="K4:M4"/>
    <mergeCell ref="N4:P4"/>
    <mergeCell ref="Q4:S4"/>
  </mergeCells>
  <phoneticPr fontId="6" type="noConversion"/>
  <pageMargins left="0.70000000000000007" right="0.70000000000000007" top="0.75" bottom="0.75" header="0.30000000000000004" footer="0.3000000000000000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workbookViewId="0"/>
  </sheetViews>
  <sheetFormatPr defaultRowHeight="12" x14ac:dyDescent="0.2"/>
  <cols>
    <col min="1" max="1" width="13.33203125" customWidth="1"/>
    <col min="2" max="4" width="8.6640625" customWidth="1"/>
    <col min="5" max="25" width="8.83203125" customWidth="1"/>
    <col min="26" max="26" width="9.33203125" customWidth="1"/>
  </cols>
  <sheetData>
    <row r="1" spans="1:25" s="4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6.149999999999999" customHeight="1" x14ac:dyDescent="0.2">
      <c r="A2" s="35" t="s">
        <v>55</v>
      </c>
      <c r="B2" s="35"/>
      <c r="C2" s="35"/>
      <c r="D2" s="3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s="8" customFormat="1" ht="12" customHeight="1" x14ac:dyDescent="0.2">
      <c r="A3" s="25" t="s">
        <v>2</v>
      </c>
      <c r="B3" s="26" t="s">
        <v>3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7" t="s">
        <v>4</v>
      </c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</row>
    <row r="4" spans="1:25" ht="37.5" customHeight="1" x14ac:dyDescent="0.2">
      <c r="A4" s="25"/>
      <c r="B4" s="28" t="s">
        <v>5</v>
      </c>
      <c r="C4" s="28"/>
      <c r="D4" s="28"/>
      <c r="E4" s="29" t="s">
        <v>6</v>
      </c>
      <c r="F4" s="29"/>
      <c r="G4" s="29"/>
      <c r="H4" s="29" t="s">
        <v>7</v>
      </c>
      <c r="I4" s="29"/>
      <c r="J4" s="29"/>
      <c r="K4" s="30" t="s">
        <v>8</v>
      </c>
      <c r="L4" s="30"/>
      <c r="M4" s="30"/>
      <c r="N4" s="31" t="s">
        <v>5</v>
      </c>
      <c r="O4" s="31"/>
      <c r="P4" s="31"/>
      <c r="Q4" s="29" t="s">
        <v>6</v>
      </c>
      <c r="R4" s="29"/>
      <c r="S4" s="29"/>
      <c r="T4" s="29" t="s">
        <v>7</v>
      </c>
      <c r="U4" s="29"/>
      <c r="V4" s="29"/>
      <c r="W4" s="32" t="s">
        <v>8</v>
      </c>
      <c r="X4" s="32"/>
      <c r="Y4" s="32"/>
    </row>
    <row r="5" spans="1:25" ht="17.100000000000001" customHeight="1" x14ac:dyDescent="0.2">
      <c r="A5" s="25"/>
      <c r="B5" s="10" t="s">
        <v>9</v>
      </c>
      <c r="C5" s="10" t="s">
        <v>10</v>
      </c>
      <c r="D5" s="10" t="s">
        <v>11</v>
      </c>
      <c r="E5" s="10" t="s">
        <v>9</v>
      </c>
      <c r="F5" s="10" t="s">
        <v>10</v>
      </c>
      <c r="G5" s="10" t="s">
        <v>11</v>
      </c>
      <c r="H5" s="10" t="s">
        <v>9</v>
      </c>
      <c r="I5" s="10" t="s">
        <v>10</v>
      </c>
      <c r="J5" s="10" t="s">
        <v>11</v>
      </c>
      <c r="K5" s="10" t="s">
        <v>9</v>
      </c>
      <c r="L5" s="10" t="s">
        <v>10</v>
      </c>
      <c r="M5" s="9" t="s">
        <v>11</v>
      </c>
      <c r="N5" s="11" t="s">
        <v>9</v>
      </c>
      <c r="O5" s="10" t="s">
        <v>10</v>
      </c>
      <c r="P5" s="10" t="s">
        <v>11</v>
      </c>
      <c r="Q5" s="10" t="s">
        <v>9</v>
      </c>
      <c r="R5" s="10" t="s">
        <v>10</v>
      </c>
      <c r="S5" s="10" t="s">
        <v>11</v>
      </c>
      <c r="T5" s="10" t="s">
        <v>9</v>
      </c>
      <c r="U5" s="10" t="s">
        <v>10</v>
      </c>
      <c r="V5" s="10" t="s">
        <v>11</v>
      </c>
      <c r="W5" s="10" t="s">
        <v>9</v>
      </c>
      <c r="X5" s="10" t="s">
        <v>10</v>
      </c>
      <c r="Y5" s="12" t="s">
        <v>11</v>
      </c>
    </row>
    <row r="6" spans="1:25" ht="13.9" customHeight="1" x14ac:dyDescent="0.2">
      <c r="A6" s="33" t="s">
        <v>27</v>
      </c>
      <c r="B6" s="14">
        <v>10949</v>
      </c>
      <c r="C6" s="14">
        <v>6276</v>
      </c>
      <c r="D6" s="14">
        <v>4673</v>
      </c>
      <c r="E6" s="14">
        <v>26</v>
      </c>
      <c r="F6" s="14">
        <v>22</v>
      </c>
      <c r="G6" s="14">
        <v>4</v>
      </c>
      <c r="H6" s="14">
        <v>1214</v>
      </c>
      <c r="I6" s="14">
        <v>796</v>
      </c>
      <c r="J6" s="14">
        <v>418</v>
      </c>
      <c r="K6" s="14">
        <v>9709</v>
      </c>
      <c r="L6" s="14">
        <v>5458</v>
      </c>
      <c r="M6" s="14">
        <v>4251</v>
      </c>
      <c r="N6" s="14">
        <v>30415</v>
      </c>
      <c r="O6" s="14">
        <v>15610</v>
      </c>
      <c r="P6" s="14">
        <v>14805</v>
      </c>
      <c r="Q6" s="14">
        <v>26</v>
      </c>
      <c r="R6" s="14">
        <v>22</v>
      </c>
      <c r="S6" s="14">
        <v>4</v>
      </c>
      <c r="T6" s="14">
        <v>2684</v>
      </c>
      <c r="U6" s="14">
        <v>1468</v>
      </c>
      <c r="V6" s="14">
        <v>1216</v>
      </c>
      <c r="W6" s="14">
        <v>27705</v>
      </c>
      <c r="X6" s="14">
        <v>14120</v>
      </c>
      <c r="Y6" s="14">
        <v>13585</v>
      </c>
    </row>
    <row r="7" spans="1:25" ht="13.9" customHeight="1" x14ac:dyDescent="0.2">
      <c r="A7" s="18" t="s">
        <v>28</v>
      </c>
      <c r="B7" s="14">
        <v>619</v>
      </c>
      <c r="C7" s="14">
        <v>302</v>
      </c>
      <c r="D7" s="14">
        <v>317</v>
      </c>
      <c r="E7" s="14">
        <v>0</v>
      </c>
      <c r="F7" s="14">
        <v>0</v>
      </c>
      <c r="G7" s="14">
        <v>0</v>
      </c>
      <c r="H7" s="14">
        <v>27</v>
      </c>
      <c r="I7" s="14">
        <v>15</v>
      </c>
      <c r="J7" s="14">
        <v>12</v>
      </c>
      <c r="K7" s="14">
        <v>592</v>
      </c>
      <c r="L7" s="14">
        <v>287</v>
      </c>
      <c r="M7" s="14">
        <v>305</v>
      </c>
      <c r="N7" s="14">
        <v>1677</v>
      </c>
      <c r="O7" s="14">
        <v>812</v>
      </c>
      <c r="P7" s="14">
        <v>865</v>
      </c>
      <c r="Q7" s="14">
        <v>0</v>
      </c>
      <c r="R7" s="14">
        <v>0</v>
      </c>
      <c r="S7" s="14">
        <v>0</v>
      </c>
      <c r="T7" s="14">
        <v>53</v>
      </c>
      <c r="U7" s="14">
        <v>28</v>
      </c>
      <c r="V7" s="14">
        <v>25</v>
      </c>
      <c r="W7" s="14">
        <v>1624</v>
      </c>
      <c r="X7" s="14">
        <v>784</v>
      </c>
      <c r="Y7" s="14">
        <v>840</v>
      </c>
    </row>
    <row r="8" spans="1:25" ht="13.9" customHeight="1" x14ac:dyDescent="0.2">
      <c r="A8" s="18" t="s">
        <v>29</v>
      </c>
      <c r="B8" s="14">
        <v>493</v>
      </c>
      <c r="C8" s="14">
        <v>203</v>
      </c>
      <c r="D8" s="14">
        <v>290</v>
      </c>
      <c r="E8" s="14">
        <v>4</v>
      </c>
      <c r="F8" s="14">
        <v>3</v>
      </c>
      <c r="G8" s="14">
        <v>1</v>
      </c>
      <c r="H8" s="14">
        <v>62</v>
      </c>
      <c r="I8" s="14">
        <v>21</v>
      </c>
      <c r="J8" s="14">
        <v>41</v>
      </c>
      <c r="K8" s="14">
        <v>427</v>
      </c>
      <c r="L8" s="14">
        <v>179</v>
      </c>
      <c r="M8" s="14">
        <v>248</v>
      </c>
      <c r="N8" s="14">
        <v>1390</v>
      </c>
      <c r="O8" s="14">
        <v>620</v>
      </c>
      <c r="P8" s="14">
        <v>770</v>
      </c>
      <c r="Q8" s="14">
        <v>4</v>
      </c>
      <c r="R8" s="14">
        <v>3</v>
      </c>
      <c r="S8" s="14">
        <v>1</v>
      </c>
      <c r="T8" s="14">
        <v>137</v>
      </c>
      <c r="U8" s="14">
        <v>53</v>
      </c>
      <c r="V8" s="14">
        <v>84</v>
      </c>
      <c r="W8" s="14">
        <v>1249</v>
      </c>
      <c r="X8" s="14">
        <v>564</v>
      </c>
      <c r="Y8" s="14">
        <v>685</v>
      </c>
    </row>
    <row r="9" spans="1:25" ht="13.9" customHeight="1" x14ac:dyDescent="0.2">
      <c r="A9" s="18" t="s">
        <v>30</v>
      </c>
      <c r="B9" s="14">
        <v>1515</v>
      </c>
      <c r="C9" s="14">
        <v>883</v>
      </c>
      <c r="D9" s="14">
        <v>632</v>
      </c>
      <c r="E9" s="14">
        <v>4</v>
      </c>
      <c r="F9" s="14">
        <v>4</v>
      </c>
      <c r="G9" s="14">
        <v>0</v>
      </c>
      <c r="H9" s="14">
        <v>108</v>
      </c>
      <c r="I9" s="14">
        <v>70</v>
      </c>
      <c r="J9" s="14">
        <v>38</v>
      </c>
      <c r="K9" s="14">
        <v>1403</v>
      </c>
      <c r="L9" s="14">
        <v>809</v>
      </c>
      <c r="M9" s="14">
        <v>594</v>
      </c>
      <c r="N9" s="14">
        <v>5257</v>
      </c>
      <c r="O9" s="14">
        <v>2617</v>
      </c>
      <c r="P9" s="14">
        <v>2640</v>
      </c>
      <c r="Q9" s="14">
        <v>4</v>
      </c>
      <c r="R9" s="14">
        <v>4</v>
      </c>
      <c r="S9" s="14">
        <v>0</v>
      </c>
      <c r="T9" s="14">
        <v>355</v>
      </c>
      <c r="U9" s="14">
        <v>183</v>
      </c>
      <c r="V9" s="14">
        <v>172</v>
      </c>
      <c r="W9" s="14">
        <v>4898</v>
      </c>
      <c r="X9" s="14">
        <v>2430</v>
      </c>
      <c r="Y9" s="14">
        <v>2468</v>
      </c>
    </row>
    <row r="10" spans="1:25" ht="13.9" customHeight="1" x14ac:dyDescent="0.2">
      <c r="A10" s="18" t="s">
        <v>31</v>
      </c>
      <c r="B10" s="14">
        <v>780</v>
      </c>
      <c r="C10" s="14">
        <v>358</v>
      </c>
      <c r="D10" s="14">
        <v>422</v>
      </c>
      <c r="E10" s="14">
        <v>3</v>
      </c>
      <c r="F10" s="14">
        <v>3</v>
      </c>
      <c r="G10" s="14">
        <v>0</v>
      </c>
      <c r="H10" s="14">
        <v>153</v>
      </c>
      <c r="I10" s="14">
        <v>80</v>
      </c>
      <c r="J10" s="14">
        <v>73</v>
      </c>
      <c r="K10" s="14">
        <v>624</v>
      </c>
      <c r="L10" s="14">
        <v>275</v>
      </c>
      <c r="M10" s="14">
        <v>349</v>
      </c>
      <c r="N10" s="14">
        <v>2575</v>
      </c>
      <c r="O10" s="14">
        <v>1228</v>
      </c>
      <c r="P10" s="14">
        <v>1347</v>
      </c>
      <c r="Q10" s="14">
        <v>3</v>
      </c>
      <c r="R10" s="14">
        <v>3</v>
      </c>
      <c r="S10" s="14">
        <v>0</v>
      </c>
      <c r="T10" s="14">
        <v>490</v>
      </c>
      <c r="U10" s="14">
        <v>240</v>
      </c>
      <c r="V10" s="14">
        <v>250</v>
      </c>
      <c r="W10" s="14">
        <v>2082</v>
      </c>
      <c r="X10" s="14">
        <v>985</v>
      </c>
      <c r="Y10" s="14">
        <v>1097</v>
      </c>
    </row>
    <row r="11" spans="1:25" ht="13.9" customHeight="1" x14ac:dyDescent="0.2">
      <c r="A11" s="18" t="s">
        <v>32</v>
      </c>
      <c r="B11" s="14">
        <v>85</v>
      </c>
      <c r="C11" s="14">
        <v>38</v>
      </c>
      <c r="D11" s="14">
        <v>47</v>
      </c>
      <c r="E11" s="14">
        <v>0</v>
      </c>
      <c r="F11" s="14">
        <v>0</v>
      </c>
      <c r="G11" s="14">
        <v>0</v>
      </c>
      <c r="H11" s="14">
        <v>9</v>
      </c>
      <c r="I11" s="14">
        <v>3</v>
      </c>
      <c r="J11" s="14">
        <v>6</v>
      </c>
      <c r="K11" s="14">
        <v>76</v>
      </c>
      <c r="L11" s="14">
        <v>35</v>
      </c>
      <c r="M11" s="14">
        <v>41</v>
      </c>
      <c r="N11" s="14">
        <v>274</v>
      </c>
      <c r="O11" s="14">
        <v>107</v>
      </c>
      <c r="P11" s="14">
        <v>167</v>
      </c>
      <c r="Q11" s="14">
        <v>0</v>
      </c>
      <c r="R11" s="14">
        <v>0</v>
      </c>
      <c r="S11" s="14">
        <v>0</v>
      </c>
      <c r="T11" s="14">
        <v>21</v>
      </c>
      <c r="U11" s="14">
        <v>7</v>
      </c>
      <c r="V11" s="14">
        <v>14</v>
      </c>
      <c r="W11" s="14">
        <v>253</v>
      </c>
      <c r="X11" s="14">
        <v>100</v>
      </c>
      <c r="Y11" s="14">
        <v>153</v>
      </c>
    </row>
    <row r="12" spans="1:25" ht="13.9" customHeight="1" x14ac:dyDescent="0.2">
      <c r="A12" s="18" t="s">
        <v>33</v>
      </c>
      <c r="B12" s="14">
        <v>425</v>
      </c>
      <c r="C12" s="14">
        <v>234</v>
      </c>
      <c r="D12" s="14">
        <v>191</v>
      </c>
      <c r="E12" s="14">
        <v>1</v>
      </c>
      <c r="F12" s="14">
        <v>1</v>
      </c>
      <c r="G12" s="14">
        <v>0</v>
      </c>
      <c r="H12" s="14">
        <v>142</v>
      </c>
      <c r="I12" s="14">
        <v>85</v>
      </c>
      <c r="J12" s="14">
        <v>57</v>
      </c>
      <c r="K12" s="14">
        <v>282</v>
      </c>
      <c r="L12" s="14">
        <v>148</v>
      </c>
      <c r="M12" s="14">
        <v>134</v>
      </c>
      <c r="N12" s="14">
        <v>1466</v>
      </c>
      <c r="O12" s="14">
        <v>736</v>
      </c>
      <c r="P12" s="14">
        <v>730</v>
      </c>
      <c r="Q12" s="14">
        <v>1</v>
      </c>
      <c r="R12" s="14">
        <v>1</v>
      </c>
      <c r="S12" s="14">
        <v>0</v>
      </c>
      <c r="T12" s="14">
        <v>366</v>
      </c>
      <c r="U12" s="14">
        <v>182</v>
      </c>
      <c r="V12" s="14">
        <v>184</v>
      </c>
      <c r="W12" s="14">
        <v>1099</v>
      </c>
      <c r="X12" s="14">
        <v>553</v>
      </c>
      <c r="Y12" s="14">
        <v>546</v>
      </c>
    </row>
    <row r="13" spans="1:25" ht="13.9" customHeight="1" x14ac:dyDescent="0.2">
      <c r="A13" s="18" t="s">
        <v>34</v>
      </c>
      <c r="B13" s="14">
        <v>382</v>
      </c>
      <c r="C13" s="14">
        <v>236</v>
      </c>
      <c r="D13" s="14">
        <v>146</v>
      </c>
      <c r="E13" s="14">
        <v>0</v>
      </c>
      <c r="F13" s="14">
        <v>0</v>
      </c>
      <c r="G13" s="14">
        <v>0</v>
      </c>
      <c r="H13" s="14">
        <v>23</v>
      </c>
      <c r="I13" s="14">
        <v>18</v>
      </c>
      <c r="J13" s="14">
        <v>5</v>
      </c>
      <c r="K13" s="14">
        <v>359</v>
      </c>
      <c r="L13" s="14">
        <v>218</v>
      </c>
      <c r="M13" s="14">
        <v>141</v>
      </c>
      <c r="N13" s="14">
        <v>1093</v>
      </c>
      <c r="O13" s="14">
        <v>563</v>
      </c>
      <c r="P13" s="14">
        <v>530</v>
      </c>
      <c r="Q13" s="14">
        <v>0</v>
      </c>
      <c r="R13" s="14">
        <v>0</v>
      </c>
      <c r="S13" s="14">
        <v>0</v>
      </c>
      <c r="T13" s="14">
        <v>47</v>
      </c>
      <c r="U13" s="14">
        <v>29</v>
      </c>
      <c r="V13" s="14">
        <v>18</v>
      </c>
      <c r="W13" s="14">
        <v>1046</v>
      </c>
      <c r="X13" s="14">
        <v>534</v>
      </c>
      <c r="Y13" s="14">
        <v>512</v>
      </c>
    </row>
    <row r="14" spans="1:25" ht="13.9" customHeight="1" x14ac:dyDescent="0.2">
      <c r="A14" s="18" t="s">
        <v>35</v>
      </c>
      <c r="B14" s="14">
        <v>390</v>
      </c>
      <c r="C14" s="14">
        <v>249</v>
      </c>
      <c r="D14" s="14">
        <v>141</v>
      </c>
      <c r="E14" s="14">
        <v>1</v>
      </c>
      <c r="F14" s="14">
        <v>1</v>
      </c>
      <c r="G14" s="14">
        <v>0</v>
      </c>
      <c r="H14" s="14">
        <v>34</v>
      </c>
      <c r="I14" s="14">
        <v>24</v>
      </c>
      <c r="J14" s="14">
        <v>10</v>
      </c>
      <c r="K14" s="14">
        <v>355</v>
      </c>
      <c r="L14" s="14">
        <v>224</v>
      </c>
      <c r="M14" s="14">
        <v>131</v>
      </c>
      <c r="N14" s="14">
        <v>1369</v>
      </c>
      <c r="O14" s="14">
        <v>688</v>
      </c>
      <c r="P14" s="14">
        <v>681</v>
      </c>
      <c r="Q14" s="14">
        <v>1</v>
      </c>
      <c r="R14" s="14">
        <v>1</v>
      </c>
      <c r="S14" s="14">
        <v>0</v>
      </c>
      <c r="T14" s="14">
        <v>59</v>
      </c>
      <c r="U14" s="14">
        <v>31</v>
      </c>
      <c r="V14" s="14">
        <v>28</v>
      </c>
      <c r="W14" s="14">
        <v>1309</v>
      </c>
      <c r="X14" s="14">
        <v>656</v>
      </c>
      <c r="Y14" s="14">
        <v>653</v>
      </c>
    </row>
    <row r="15" spans="1:25" ht="13.9" customHeight="1" x14ac:dyDescent="0.2">
      <c r="A15" s="18" t="s">
        <v>36</v>
      </c>
      <c r="B15" s="14">
        <v>210</v>
      </c>
      <c r="C15" s="14">
        <v>123</v>
      </c>
      <c r="D15" s="14">
        <v>87</v>
      </c>
      <c r="E15" s="14">
        <v>0</v>
      </c>
      <c r="F15" s="14">
        <v>0</v>
      </c>
      <c r="G15" s="14">
        <v>0</v>
      </c>
      <c r="H15" s="14">
        <v>81</v>
      </c>
      <c r="I15" s="14">
        <v>53</v>
      </c>
      <c r="J15" s="14">
        <v>28</v>
      </c>
      <c r="K15" s="14">
        <v>129</v>
      </c>
      <c r="L15" s="14">
        <v>70</v>
      </c>
      <c r="M15" s="14">
        <v>59</v>
      </c>
      <c r="N15" s="14">
        <v>627</v>
      </c>
      <c r="O15" s="14">
        <v>307</v>
      </c>
      <c r="P15" s="14">
        <v>320</v>
      </c>
      <c r="Q15" s="14">
        <v>0</v>
      </c>
      <c r="R15" s="14">
        <v>0</v>
      </c>
      <c r="S15" s="14">
        <v>0</v>
      </c>
      <c r="T15" s="14">
        <v>211</v>
      </c>
      <c r="U15" s="14">
        <v>113</v>
      </c>
      <c r="V15" s="14">
        <v>98</v>
      </c>
      <c r="W15" s="14">
        <v>416</v>
      </c>
      <c r="X15" s="14">
        <v>194</v>
      </c>
      <c r="Y15" s="14">
        <v>222</v>
      </c>
    </row>
    <row r="16" spans="1:25" ht="13.9" customHeight="1" x14ac:dyDescent="0.2">
      <c r="A16" s="18" t="s">
        <v>37</v>
      </c>
      <c r="B16" s="14">
        <v>69</v>
      </c>
      <c r="C16" s="14">
        <v>33</v>
      </c>
      <c r="D16" s="14">
        <v>36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69</v>
      </c>
      <c r="L16" s="14">
        <v>33</v>
      </c>
      <c r="M16" s="14">
        <v>36</v>
      </c>
      <c r="N16" s="14">
        <v>175</v>
      </c>
      <c r="O16" s="14">
        <v>81</v>
      </c>
      <c r="P16" s="14">
        <v>94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175</v>
      </c>
      <c r="X16" s="14">
        <v>81</v>
      </c>
      <c r="Y16" s="14">
        <v>94</v>
      </c>
    </row>
    <row r="17" spans="1:25" ht="13.9" customHeight="1" x14ac:dyDescent="0.2">
      <c r="A17" s="18" t="s">
        <v>38</v>
      </c>
      <c r="B17" s="14">
        <v>360</v>
      </c>
      <c r="C17" s="14">
        <v>231</v>
      </c>
      <c r="D17" s="14">
        <v>129</v>
      </c>
      <c r="E17" s="14">
        <v>0</v>
      </c>
      <c r="F17" s="14">
        <v>0</v>
      </c>
      <c r="G17" s="14">
        <v>0</v>
      </c>
      <c r="H17" s="14">
        <v>10</v>
      </c>
      <c r="I17" s="14">
        <v>4</v>
      </c>
      <c r="J17" s="14">
        <v>6</v>
      </c>
      <c r="K17" s="14">
        <v>350</v>
      </c>
      <c r="L17" s="14">
        <v>227</v>
      </c>
      <c r="M17" s="14">
        <v>123</v>
      </c>
      <c r="N17" s="14">
        <v>1062</v>
      </c>
      <c r="O17" s="14">
        <v>535</v>
      </c>
      <c r="P17" s="14">
        <v>527</v>
      </c>
      <c r="Q17" s="14">
        <v>0</v>
      </c>
      <c r="R17" s="14">
        <v>0</v>
      </c>
      <c r="S17" s="14">
        <v>0</v>
      </c>
      <c r="T17" s="14">
        <v>38</v>
      </c>
      <c r="U17" s="14">
        <v>18</v>
      </c>
      <c r="V17" s="14">
        <v>20</v>
      </c>
      <c r="W17" s="14">
        <v>1024</v>
      </c>
      <c r="X17" s="14">
        <v>517</v>
      </c>
      <c r="Y17" s="14">
        <v>507</v>
      </c>
    </row>
    <row r="18" spans="1:25" ht="13.9" customHeight="1" x14ac:dyDescent="0.2">
      <c r="A18" s="18" t="s">
        <v>39</v>
      </c>
      <c r="B18" s="14">
        <v>45</v>
      </c>
      <c r="C18" s="14">
        <v>24</v>
      </c>
      <c r="D18" s="14">
        <v>21</v>
      </c>
      <c r="E18" s="14">
        <v>0</v>
      </c>
      <c r="F18" s="14">
        <v>0</v>
      </c>
      <c r="G18" s="14">
        <v>0</v>
      </c>
      <c r="H18" s="14">
        <v>16</v>
      </c>
      <c r="I18" s="14">
        <v>8</v>
      </c>
      <c r="J18" s="14">
        <v>8</v>
      </c>
      <c r="K18" s="14">
        <v>29</v>
      </c>
      <c r="L18" s="14">
        <v>16</v>
      </c>
      <c r="M18" s="14">
        <v>13</v>
      </c>
      <c r="N18" s="14">
        <v>139</v>
      </c>
      <c r="O18" s="14">
        <v>68</v>
      </c>
      <c r="P18" s="14">
        <v>71</v>
      </c>
      <c r="Q18" s="14">
        <v>0</v>
      </c>
      <c r="R18" s="14">
        <v>0</v>
      </c>
      <c r="S18" s="14">
        <v>0</v>
      </c>
      <c r="T18" s="14">
        <v>38</v>
      </c>
      <c r="U18" s="14">
        <v>19</v>
      </c>
      <c r="V18" s="14">
        <v>19</v>
      </c>
      <c r="W18" s="14">
        <v>101</v>
      </c>
      <c r="X18" s="14">
        <v>49</v>
      </c>
      <c r="Y18" s="14">
        <v>52</v>
      </c>
    </row>
    <row r="19" spans="1:25" ht="13.9" customHeight="1" x14ac:dyDescent="0.2">
      <c r="A19" s="18" t="s">
        <v>40</v>
      </c>
      <c r="B19" s="14">
        <v>67</v>
      </c>
      <c r="C19" s="14">
        <v>38</v>
      </c>
      <c r="D19" s="14">
        <v>29</v>
      </c>
      <c r="E19" s="14">
        <v>0</v>
      </c>
      <c r="F19" s="14">
        <v>0</v>
      </c>
      <c r="G19" s="14">
        <v>0</v>
      </c>
      <c r="H19" s="14">
        <v>4</v>
      </c>
      <c r="I19" s="14">
        <v>4</v>
      </c>
      <c r="J19" s="14">
        <v>0</v>
      </c>
      <c r="K19" s="14">
        <v>63</v>
      </c>
      <c r="L19" s="14">
        <v>34</v>
      </c>
      <c r="M19" s="14">
        <v>29</v>
      </c>
      <c r="N19" s="14">
        <v>160</v>
      </c>
      <c r="O19" s="14">
        <v>87</v>
      </c>
      <c r="P19" s="14">
        <v>73</v>
      </c>
      <c r="Q19" s="14">
        <v>0</v>
      </c>
      <c r="R19" s="14">
        <v>0</v>
      </c>
      <c r="S19" s="14">
        <v>0</v>
      </c>
      <c r="T19" s="14">
        <v>11</v>
      </c>
      <c r="U19" s="14">
        <v>8</v>
      </c>
      <c r="V19" s="14">
        <v>3</v>
      </c>
      <c r="W19" s="14">
        <v>149</v>
      </c>
      <c r="X19" s="14">
        <v>79</v>
      </c>
      <c r="Y19" s="14">
        <v>70</v>
      </c>
    </row>
    <row r="20" spans="1:25" ht="13.9" customHeight="1" x14ac:dyDescent="0.2">
      <c r="A20" s="18" t="s">
        <v>41</v>
      </c>
      <c r="B20" s="14">
        <v>1145</v>
      </c>
      <c r="C20" s="14">
        <v>655</v>
      </c>
      <c r="D20" s="14">
        <v>490</v>
      </c>
      <c r="E20" s="14">
        <v>1</v>
      </c>
      <c r="F20" s="14">
        <v>0</v>
      </c>
      <c r="G20" s="14">
        <v>1</v>
      </c>
      <c r="H20" s="14">
        <v>82</v>
      </c>
      <c r="I20" s="14">
        <v>59</v>
      </c>
      <c r="J20" s="14">
        <v>23</v>
      </c>
      <c r="K20" s="14">
        <v>1062</v>
      </c>
      <c r="L20" s="14">
        <v>596</v>
      </c>
      <c r="M20" s="14">
        <v>466</v>
      </c>
      <c r="N20" s="14">
        <v>2843</v>
      </c>
      <c r="O20" s="14">
        <v>1501</v>
      </c>
      <c r="P20" s="14">
        <v>1342</v>
      </c>
      <c r="Q20" s="14">
        <v>1</v>
      </c>
      <c r="R20" s="14">
        <v>0</v>
      </c>
      <c r="S20" s="14">
        <v>1</v>
      </c>
      <c r="T20" s="14">
        <v>100</v>
      </c>
      <c r="U20" s="14">
        <v>66</v>
      </c>
      <c r="V20" s="14">
        <v>34</v>
      </c>
      <c r="W20" s="14">
        <v>2742</v>
      </c>
      <c r="X20" s="14">
        <v>1435</v>
      </c>
      <c r="Y20" s="14">
        <v>1307</v>
      </c>
    </row>
    <row r="21" spans="1:25" ht="13.9" customHeight="1" x14ac:dyDescent="0.2">
      <c r="A21" s="18" t="s">
        <v>42</v>
      </c>
      <c r="B21" s="14">
        <v>1916</v>
      </c>
      <c r="C21" s="14">
        <v>1186</v>
      </c>
      <c r="D21" s="14">
        <v>730</v>
      </c>
      <c r="E21" s="14">
        <v>9</v>
      </c>
      <c r="F21" s="14">
        <v>8</v>
      </c>
      <c r="G21" s="14">
        <v>1</v>
      </c>
      <c r="H21" s="14">
        <v>278</v>
      </c>
      <c r="I21" s="14">
        <v>222</v>
      </c>
      <c r="J21" s="14">
        <v>56</v>
      </c>
      <c r="K21" s="14">
        <v>1629</v>
      </c>
      <c r="L21" s="14">
        <v>956</v>
      </c>
      <c r="M21" s="14">
        <v>673</v>
      </c>
      <c r="N21" s="14">
        <v>4177</v>
      </c>
      <c r="O21" s="14">
        <v>2370</v>
      </c>
      <c r="P21" s="14">
        <v>1807</v>
      </c>
      <c r="Q21" s="14">
        <v>9</v>
      </c>
      <c r="R21" s="14">
        <v>8</v>
      </c>
      <c r="S21" s="14">
        <v>1</v>
      </c>
      <c r="T21" s="14">
        <v>402</v>
      </c>
      <c r="U21" s="14">
        <v>281</v>
      </c>
      <c r="V21" s="14">
        <v>121</v>
      </c>
      <c r="W21" s="14">
        <v>3766</v>
      </c>
      <c r="X21" s="14">
        <v>2081</v>
      </c>
      <c r="Y21" s="14">
        <v>1685</v>
      </c>
    </row>
    <row r="22" spans="1:25" ht="13.9" customHeight="1" x14ac:dyDescent="0.2">
      <c r="A22" s="18" t="s">
        <v>43</v>
      </c>
      <c r="B22" s="14">
        <v>2227</v>
      </c>
      <c r="C22" s="14">
        <v>1382</v>
      </c>
      <c r="D22" s="14">
        <v>845</v>
      </c>
      <c r="E22" s="14">
        <v>3</v>
      </c>
      <c r="F22" s="14">
        <v>2</v>
      </c>
      <c r="G22" s="14">
        <v>1</v>
      </c>
      <c r="H22" s="14">
        <v>139</v>
      </c>
      <c r="I22" s="14">
        <v>108</v>
      </c>
      <c r="J22" s="14">
        <v>31</v>
      </c>
      <c r="K22" s="14">
        <v>2085</v>
      </c>
      <c r="L22" s="14">
        <v>1272</v>
      </c>
      <c r="M22" s="14">
        <v>813</v>
      </c>
      <c r="N22" s="14">
        <v>5395</v>
      </c>
      <c r="O22" s="14">
        <v>2942</v>
      </c>
      <c r="P22" s="14">
        <v>2453</v>
      </c>
      <c r="Q22" s="14">
        <v>3</v>
      </c>
      <c r="R22" s="14">
        <v>2</v>
      </c>
      <c r="S22" s="14">
        <v>1</v>
      </c>
      <c r="T22" s="14">
        <v>212</v>
      </c>
      <c r="U22" s="14">
        <v>145</v>
      </c>
      <c r="V22" s="14">
        <v>67</v>
      </c>
      <c r="W22" s="14">
        <v>5180</v>
      </c>
      <c r="X22" s="14">
        <v>2795</v>
      </c>
      <c r="Y22" s="14">
        <v>2385</v>
      </c>
    </row>
    <row r="23" spans="1:25" ht="13.9" customHeight="1" x14ac:dyDescent="0.2">
      <c r="A23" s="18" t="s">
        <v>44</v>
      </c>
      <c r="B23" s="14">
        <v>4</v>
      </c>
      <c r="C23" s="14">
        <v>3</v>
      </c>
      <c r="D23" s="14">
        <v>1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4</v>
      </c>
      <c r="L23" s="14">
        <v>3</v>
      </c>
      <c r="M23" s="14">
        <v>1</v>
      </c>
      <c r="N23" s="14">
        <v>7</v>
      </c>
      <c r="O23" s="14">
        <v>3</v>
      </c>
      <c r="P23" s="14">
        <v>4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7</v>
      </c>
      <c r="X23" s="14">
        <v>3</v>
      </c>
      <c r="Y23" s="14">
        <v>4</v>
      </c>
    </row>
    <row r="24" spans="1:25" ht="13.9" customHeight="1" x14ac:dyDescent="0.2">
      <c r="A24" s="18" t="s">
        <v>45</v>
      </c>
      <c r="B24" s="14">
        <v>103</v>
      </c>
      <c r="C24" s="14">
        <v>47</v>
      </c>
      <c r="D24" s="14">
        <v>56</v>
      </c>
      <c r="E24" s="14">
        <v>0</v>
      </c>
      <c r="F24" s="14">
        <v>0</v>
      </c>
      <c r="G24" s="14">
        <v>0</v>
      </c>
      <c r="H24" s="14">
        <v>30</v>
      </c>
      <c r="I24" s="14">
        <v>12</v>
      </c>
      <c r="J24" s="14">
        <v>18</v>
      </c>
      <c r="K24" s="14">
        <v>73</v>
      </c>
      <c r="L24" s="14">
        <v>35</v>
      </c>
      <c r="M24" s="14">
        <v>38</v>
      </c>
      <c r="N24" s="14">
        <v>360</v>
      </c>
      <c r="O24" s="14">
        <v>171</v>
      </c>
      <c r="P24" s="14">
        <v>189</v>
      </c>
      <c r="Q24" s="14">
        <v>0</v>
      </c>
      <c r="R24" s="14">
        <v>0</v>
      </c>
      <c r="S24" s="14">
        <v>0</v>
      </c>
      <c r="T24" s="14">
        <v>102</v>
      </c>
      <c r="U24" s="14">
        <v>43</v>
      </c>
      <c r="V24" s="14">
        <v>59</v>
      </c>
      <c r="W24" s="14">
        <v>258</v>
      </c>
      <c r="X24" s="14">
        <v>128</v>
      </c>
      <c r="Y24" s="14">
        <v>130</v>
      </c>
    </row>
    <row r="25" spans="1:25" ht="13.9" customHeight="1" x14ac:dyDescent="0.2">
      <c r="A25" s="18" t="s">
        <v>46</v>
      </c>
      <c r="B25" s="14">
        <v>96</v>
      </c>
      <c r="C25" s="14">
        <v>40</v>
      </c>
      <c r="D25" s="14">
        <v>56</v>
      </c>
      <c r="E25" s="14">
        <v>0</v>
      </c>
      <c r="F25" s="14">
        <v>0</v>
      </c>
      <c r="G25" s="14">
        <v>0</v>
      </c>
      <c r="H25" s="14">
        <v>11</v>
      </c>
      <c r="I25" s="14">
        <v>7</v>
      </c>
      <c r="J25" s="14">
        <v>4</v>
      </c>
      <c r="K25" s="14">
        <v>85</v>
      </c>
      <c r="L25" s="14">
        <v>33</v>
      </c>
      <c r="M25" s="14">
        <v>52</v>
      </c>
      <c r="N25" s="14">
        <v>310</v>
      </c>
      <c r="O25" s="14">
        <v>144</v>
      </c>
      <c r="P25" s="14">
        <v>166</v>
      </c>
      <c r="Q25" s="14">
        <v>0</v>
      </c>
      <c r="R25" s="14">
        <v>0</v>
      </c>
      <c r="S25" s="14">
        <v>0</v>
      </c>
      <c r="T25" s="14">
        <v>27</v>
      </c>
      <c r="U25" s="14">
        <v>14</v>
      </c>
      <c r="V25" s="14">
        <v>13</v>
      </c>
      <c r="W25" s="14">
        <v>283</v>
      </c>
      <c r="X25" s="14">
        <v>130</v>
      </c>
      <c r="Y25" s="14">
        <v>153</v>
      </c>
    </row>
    <row r="26" spans="1:25" ht="13.9" customHeight="1" x14ac:dyDescent="0.2">
      <c r="A26" s="18" t="s">
        <v>47</v>
      </c>
      <c r="B26" s="14">
        <v>6</v>
      </c>
      <c r="C26" s="14">
        <v>5</v>
      </c>
      <c r="D26" s="14">
        <v>1</v>
      </c>
      <c r="E26" s="14">
        <v>0</v>
      </c>
      <c r="F26" s="14">
        <v>0</v>
      </c>
      <c r="G26" s="14">
        <v>0</v>
      </c>
      <c r="H26" s="14">
        <v>3</v>
      </c>
      <c r="I26" s="14">
        <v>2</v>
      </c>
      <c r="J26" s="14">
        <v>1</v>
      </c>
      <c r="K26" s="14">
        <v>3</v>
      </c>
      <c r="L26" s="14">
        <v>3</v>
      </c>
      <c r="M26" s="14">
        <v>0</v>
      </c>
      <c r="N26" s="14">
        <v>31</v>
      </c>
      <c r="O26" s="14">
        <v>21</v>
      </c>
      <c r="P26" s="14">
        <v>10</v>
      </c>
      <c r="Q26" s="14">
        <v>0</v>
      </c>
      <c r="R26" s="14">
        <v>0</v>
      </c>
      <c r="S26" s="14">
        <v>0</v>
      </c>
      <c r="T26" s="14">
        <v>9</v>
      </c>
      <c r="U26" s="14">
        <v>7</v>
      </c>
      <c r="V26" s="14">
        <v>2</v>
      </c>
      <c r="W26" s="14">
        <v>22</v>
      </c>
      <c r="X26" s="14">
        <v>14</v>
      </c>
      <c r="Y26" s="14">
        <v>8</v>
      </c>
    </row>
    <row r="27" spans="1:25" ht="13.9" customHeight="1" x14ac:dyDescent="0.2">
      <c r="A27" s="18" t="s">
        <v>48</v>
      </c>
      <c r="B27" s="14">
        <v>8</v>
      </c>
      <c r="C27" s="14">
        <v>3</v>
      </c>
      <c r="D27" s="14">
        <v>5</v>
      </c>
      <c r="E27" s="14">
        <v>0</v>
      </c>
      <c r="F27" s="14">
        <v>0</v>
      </c>
      <c r="G27" s="14">
        <v>0</v>
      </c>
      <c r="H27" s="14">
        <v>2</v>
      </c>
      <c r="I27" s="14">
        <v>1</v>
      </c>
      <c r="J27" s="14">
        <v>1</v>
      </c>
      <c r="K27" s="14">
        <v>6</v>
      </c>
      <c r="L27" s="14">
        <v>2</v>
      </c>
      <c r="M27" s="14">
        <v>4</v>
      </c>
      <c r="N27" s="14">
        <v>19</v>
      </c>
      <c r="O27" s="14">
        <v>5</v>
      </c>
      <c r="P27" s="14">
        <v>14</v>
      </c>
      <c r="Q27" s="14">
        <v>0</v>
      </c>
      <c r="R27" s="14">
        <v>0</v>
      </c>
      <c r="S27" s="14">
        <v>0</v>
      </c>
      <c r="T27" s="14">
        <v>6</v>
      </c>
      <c r="U27" s="14">
        <v>1</v>
      </c>
      <c r="V27" s="14">
        <v>5</v>
      </c>
      <c r="W27" s="14">
        <v>13</v>
      </c>
      <c r="X27" s="14">
        <v>4</v>
      </c>
      <c r="Y27" s="14">
        <v>9</v>
      </c>
    </row>
    <row r="28" spans="1:25" ht="13.9" customHeight="1" x14ac:dyDescent="0.2">
      <c r="A28" s="18" t="s">
        <v>49</v>
      </c>
      <c r="B28" s="21">
        <v>4</v>
      </c>
      <c r="C28" s="21">
        <v>3</v>
      </c>
      <c r="D28" s="21">
        <v>1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4</v>
      </c>
      <c r="L28" s="21">
        <v>3</v>
      </c>
      <c r="M28" s="21">
        <v>1</v>
      </c>
      <c r="N28" s="21">
        <v>9</v>
      </c>
      <c r="O28" s="21">
        <v>4</v>
      </c>
      <c r="P28" s="21">
        <v>5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9</v>
      </c>
      <c r="X28" s="21">
        <v>4</v>
      </c>
      <c r="Y28" s="21">
        <v>5</v>
      </c>
    </row>
    <row r="29" spans="1:25" ht="13.9" customHeight="1" x14ac:dyDescent="0.2">
      <c r="A29" s="36" t="s">
        <v>25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</row>
    <row r="30" spans="1:25" ht="12.75" hidden="1" customHeight="1" x14ac:dyDescent="0.2">
      <c r="A30" s="24" t="s">
        <v>5</v>
      </c>
      <c r="B30" s="14" t="e">
        <f>B6-SUM(B7:B12)-#REF!</f>
        <v>#REF!</v>
      </c>
      <c r="C30" s="14" t="e">
        <f>C6-SUM(C7:C12)-#REF!</f>
        <v>#REF!</v>
      </c>
      <c r="D30" s="14" t="e">
        <f>D6-SUM(D7:D12)-#REF!</f>
        <v>#REF!</v>
      </c>
      <c r="E30" s="14" t="e">
        <f>E6-SUM(E7:E12)-#REF!</f>
        <v>#REF!</v>
      </c>
      <c r="F30" s="14" t="e">
        <f>F6-SUM(F7:F12)-#REF!</f>
        <v>#REF!</v>
      </c>
      <c r="G30" s="14" t="e">
        <f>G6-SUM(G7:G12)-#REF!</f>
        <v>#REF!</v>
      </c>
      <c r="H30" s="14" t="e">
        <f>H6-SUM(H7:H12)-#REF!</f>
        <v>#REF!</v>
      </c>
      <c r="I30" s="14" t="e">
        <f>I6-SUM(I7:I12)-#REF!</f>
        <v>#REF!</v>
      </c>
      <c r="J30" s="14" t="e">
        <f>J6-SUM(J7:J12)-#REF!</f>
        <v>#REF!</v>
      </c>
      <c r="K30" s="14" t="e">
        <f>K6-SUM(K7:K12)-#REF!</f>
        <v>#REF!</v>
      </c>
      <c r="L30" s="14" t="e">
        <f>L6-SUM(L7:L12)-#REF!</f>
        <v>#REF!</v>
      </c>
      <c r="M30" s="14" t="e">
        <f>M6-SUM(M7:M12)-#REF!</f>
        <v>#REF!</v>
      </c>
      <c r="N30" s="14" t="e">
        <f>N6-SUM(N7:N12)-#REF!</f>
        <v>#REF!</v>
      </c>
      <c r="O30" s="14" t="e">
        <f>O6-SUM(O7:O12)-#REF!</f>
        <v>#REF!</v>
      </c>
      <c r="P30" s="14" t="e">
        <f>P6-SUM(P7:P12)-#REF!</f>
        <v>#REF!</v>
      </c>
      <c r="Q30" s="14" t="e">
        <f>Q6-SUM(Q7:Q12)-#REF!</f>
        <v>#REF!</v>
      </c>
      <c r="R30" s="14" t="e">
        <f>R6-SUM(R7:R12)-#REF!</f>
        <v>#REF!</v>
      </c>
      <c r="S30" s="14" t="e">
        <f>S6-SUM(S7:S12)-#REF!</f>
        <v>#REF!</v>
      </c>
      <c r="T30" s="14" t="e">
        <f>T6-SUM(T7:T12)-#REF!</f>
        <v>#REF!</v>
      </c>
      <c r="U30" s="14" t="e">
        <f>U6-SUM(U7:U12)-#REF!</f>
        <v>#REF!</v>
      </c>
      <c r="V30" s="14" t="e">
        <f>V6-SUM(V7:V12)-#REF!</f>
        <v>#REF!</v>
      </c>
      <c r="W30" s="14" t="e">
        <f>W6-SUM(W7:W12)-#REF!</f>
        <v>#REF!</v>
      </c>
      <c r="X30" s="14" t="e">
        <f>X6-SUM(X7:X12)-#REF!</f>
        <v>#REF!</v>
      </c>
      <c r="Y30" s="14" t="e">
        <f>Y6-SUM(Y7:Y12)-#REF!</f>
        <v>#REF!</v>
      </c>
    </row>
    <row r="31" spans="1:25" ht="12.75" hidden="1" customHeight="1" x14ac:dyDescent="0.2">
      <c r="A31" s="24" t="s">
        <v>50</v>
      </c>
      <c r="B31" s="14">
        <f t="shared" ref="B31:Y31" si="0">B12-SUM(B13:B26)</f>
        <v>-6595</v>
      </c>
      <c r="C31" s="14">
        <f t="shared" si="0"/>
        <v>-4018</v>
      </c>
      <c r="D31" s="14">
        <f t="shared" si="0"/>
        <v>-2577</v>
      </c>
      <c r="E31" s="14">
        <f t="shared" si="0"/>
        <v>-13</v>
      </c>
      <c r="F31" s="14">
        <f t="shared" si="0"/>
        <v>-10</v>
      </c>
      <c r="G31" s="14">
        <f t="shared" si="0"/>
        <v>-3</v>
      </c>
      <c r="H31" s="14">
        <f t="shared" si="0"/>
        <v>-569</v>
      </c>
      <c r="I31" s="14">
        <f t="shared" si="0"/>
        <v>-436</v>
      </c>
      <c r="J31" s="14">
        <f t="shared" si="0"/>
        <v>-133</v>
      </c>
      <c r="K31" s="14">
        <f t="shared" si="0"/>
        <v>-6013</v>
      </c>
      <c r="L31" s="14">
        <f t="shared" si="0"/>
        <v>-3572</v>
      </c>
      <c r="M31" s="14">
        <f t="shared" si="0"/>
        <v>-2441</v>
      </c>
      <c r="N31" s="14">
        <f t="shared" si="0"/>
        <v>-16282</v>
      </c>
      <c r="O31" s="14">
        <f t="shared" si="0"/>
        <v>-8745</v>
      </c>
      <c r="P31" s="14">
        <f t="shared" si="0"/>
        <v>-7537</v>
      </c>
      <c r="Q31" s="14">
        <f t="shared" si="0"/>
        <v>-13</v>
      </c>
      <c r="R31" s="14">
        <f t="shared" si="0"/>
        <v>-10</v>
      </c>
      <c r="S31" s="14">
        <f t="shared" si="0"/>
        <v>-3</v>
      </c>
      <c r="T31" s="14">
        <f t="shared" si="0"/>
        <v>-890</v>
      </c>
      <c r="U31" s="14">
        <f t="shared" si="0"/>
        <v>-592</v>
      </c>
      <c r="V31" s="14">
        <f t="shared" si="0"/>
        <v>-298</v>
      </c>
      <c r="W31" s="14">
        <f t="shared" si="0"/>
        <v>-15379</v>
      </c>
      <c r="X31" s="14">
        <f t="shared" si="0"/>
        <v>-8143</v>
      </c>
      <c r="Y31" s="14">
        <f t="shared" si="0"/>
        <v>-7236</v>
      </c>
    </row>
    <row r="32" spans="1:25" ht="12.75" hidden="1" customHeight="1" x14ac:dyDescent="0.2">
      <c r="A32" s="24" t="s">
        <v>51</v>
      </c>
      <c r="B32" s="14" t="e">
        <f>#REF!-B27-B28</f>
        <v>#REF!</v>
      </c>
      <c r="C32" s="14" t="e">
        <f>#REF!-C27-C28</f>
        <v>#REF!</v>
      </c>
      <c r="D32" s="14" t="e">
        <f>#REF!-D27-D28</f>
        <v>#REF!</v>
      </c>
      <c r="E32" s="14" t="e">
        <f>#REF!-E27-E28</f>
        <v>#REF!</v>
      </c>
      <c r="F32" s="14" t="e">
        <f>#REF!-F27-F28</f>
        <v>#REF!</v>
      </c>
      <c r="G32" s="14" t="e">
        <f>#REF!-G27-G28</f>
        <v>#REF!</v>
      </c>
      <c r="H32" s="14" t="e">
        <f>#REF!-H27-H28</f>
        <v>#REF!</v>
      </c>
      <c r="I32" s="14" t="e">
        <f>#REF!-I27-I28</f>
        <v>#REF!</v>
      </c>
      <c r="J32" s="14" t="e">
        <f>#REF!-J27-J28</f>
        <v>#REF!</v>
      </c>
      <c r="K32" s="14" t="e">
        <f>#REF!-K27-K28</f>
        <v>#REF!</v>
      </c>
      <c r="L32" s="14" t="e">
        <f>#REF!-L27-L28</f>
        <v>#REF!</v>
      </c>
      <c r="M32" s="14" t="e">
        <f>#REF!-M27-M28</f>
        <v>#REF!</v>
      </c>
      <c r="N32" s="14" t="e">
        <f>#REF!-N27-N28</f>
        <v>#REF!</v>
      </c>
      <c r="O32" s="14" t="e">
        <f>#REF!-O27-O28</f>
        <v>#REF!</v>
      </c>
      <c r="P32" s="14" t="e">
        <f>#REF!-P27-P28</f>
        <v>#REF!</v>
      </c>
      <c r="Q32" s="14" t="e">
        <f>#REF!-Q27-Q28</f>
        <v>#REF!</v>
      </c>
      <c r="R32" s="14" t="e">
        <f>#REF!-R27-R28</f>
        <v>#REF!</v>
      </c>
      <c r="S32" s="14" t="e">
        <f>#REF!-S27-S28</f>
        <v>#REF!</v>
      </c>
      <c r="T32" s="14" t="e">
        <f>#REF!-T27-T28</f>
        <v>#REF!</v>
      </c>
      <c r="U32" s="14" t="e">
        <f>#REF!-U27-U28</f>
        <v>#REF!</v>
      </c>
      <c r="V32" s="14" t="e">
        <f>#REF!-V27-V28</f>
        <v>#REF!</v>
      </c>
      <c r="W32" s="14" t="e">
        <f>#REF!-W27-W28</f>
        <v>#REF!</v>
      </c>
      <c r="X32" s="14" t="e">
        <f>#REF!-X27-X28</f>
        <v>#REF!</v>
      </c>
      <c r="Y32" s="14" t="e">
        <f>#REF!-Y27-Y28</f>
        <v>#REF!</v>
      </c>
    </row>
    <row r="33" spans="1:25" hidden="1" x14ac:dyDescent="0.2">
      <c r="A33" s="24" t="s">
        <v>52</v>
      </c>
      <c r="B33" s="14" t="e">
        <f>B6-#REF!</f>
        <v>#REF!</v>
      </c>
      <c r="C33" s="14" t="e">
        <f>C6-#REF!</f>
        <v>#REF!</v>
      </c>
      <c r="D33" s="14" t="e">
        <f>D6-#REF!</f>
        <v>#REF!</v>
      </c>
      <c r="E33" s="14" t="e">
        <f>E6-#REF!</f>
        <v>#REF!</v>
      </c>
      <c r="F33" s="14"/>
      <c r="G33" s="14"/>
      <c r="H33" s="14" t="e">
        <f>H6-#REF!</f>
        <v>#REF!</v>
      </c>
      <c r="I33" s="14"/>
      <c r="J33" s="14"/>
      <c r="K33" s="14" t="e">
        <f>K6-#REF!</f>
        <v>#REF!</v>
      </c>
      <c r="L33" s="14"/>
      <c r="M33" s="14"/>
      <c r="N33" s="14" t="e">
        <f>N6-#REF!</f>
        <v>#REF!</v>
      </c>
      <c r="O33" s="14" t="e">
        <f>O6-#REF!</f>
        <v>#REF!</v>
      </c>
      <c r="P33" s="14" t="e">
        <f>P6-#REF!</f>
        <v>#REF!</v>
      </c>
      <c r="Q33" s="14" t="e">
        <f>Q6-#REF!</f>
        <v>#REF!</v>
      </c>
      <c r="R33" s="14"/>
      <c r="S33" s="14"/>
      <c r="T33" s="14" t="e">
        <f>T6-#REF!</f>
        <v>#REF!</v>
      </c>
      <c r="U33" s="14"/>
      <c r="V33" s="14"/>
      <c r="W33" s="14" t="e">
        <f>W6-#REF!</f>
        <v>#REF!</v>
      </c>
      <c r="X33" s="14"/>
      <c r="Y33" s="14"/>
    </row>
  </sheetData>
  <mergeCells count="13">
    <mergeCell ref="T4:V4"/>
    <mergeCell ref="W4:Y4"/>
    <mergeCell ref="A29:K29"/>
    <mergeCell ref="A2:D2"/>
    <mergeCell ref="A3:A5"/>
    <mergeCell ref="B3:M3"/>
    <mergeCell ref="N3:Y3"/>
    <mergeCell ref="B4:D4"/>
    <mergeCell ref="E4:G4"/>
    <mergeCell ref="H4:J4"/>
    <mergeCell ref="K4:M4"/>
    <mergeCell ref="N4:P4"/>
    <mergeCell ref="Q4:S4"/>
  </mergeCells>
  <phoneticPr fontId="6" type="noConversion"/>
  <pageMargins left="0.70000000000000007" right="0.70000000000000007" top="0.75" bottom="0.75" header="0.30000000000000004" footer="0.3000000000000000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workbookViewId="0"/>
  </sheetViews>
  <sheetFormatPr defaultRowHeight="12" x14ac:dyDescent="0.2"/>
  <cols>
    <col min="1" max="1" width="13.33203125" customWidth="1"/>
    <col min="2" max="4" width="8.6640625" customWidth="1"/>
    <col min="5" max="25" width="8.83203125" customWidth="1"/>
    <col min="26" max="26" width="9.33203125" customWidth="1"/>
  </cols>
  <sheetData>
    <row r="1" spans="1:25" s="4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6.149999999999999" customHeight="1" x14ac:dyDescent="0.2">
      <c r="A2" s="35" t="s">
        <v>56</v>
      </c>
      <c r="B2" s="35"/>
      <c r="C2" s="35"/>
      <c r="D2" s="3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s="8" customFormat="1" ht="12" customHeight="1" x14ac:dyDescent="0.2">
      <c r="A3" s="25" t="s">
        <v>2</v>
      </c>
      <c r="B3" s="26" t="s">
        <v>3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7" t="s">
        <v>4</v>
      </c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</row>
    <row r="4" spans="1:25" ht="37.5" customHeight="1" x14ac:dyDescent="0.2">
      <c r="A4" s="25"/>
      <c r="B4" s="28" t="s">
        <v>5</v>
      </c>
      <c r="C4" s="28"/>
      <c r="D4" s="28"/>
      <c r="E4" s="29" t="s">
        <v>6</v>
      </c>
      <c r="F4" s="29"/>
      <c r="G4" s="29"/>
      <c r="H4" s="29" t="s">
        <v>7</v>
      </c>
      <c r="I4" s="29"/>
      <c r="J4" s="29"/>
      <c r="K4" s="30" t="s">
        <v>8</v>
      </c>
      <c r="L4" s="30"/>
      <c r="M4" s="30"/>
      <c r="N4" s="31" t="s">
        <v>5</v>
      </c>
      <c r="O4" s="31"/>
      <c r="P4" s="31"/>
      <c r="Q4" s="29" t="s">
        <v>6</v>
      </c>
      <c r="R4" s="29"/>
      <c r="S4" s="29"/>
      <c r="T4" s="29" t="s">
        <v>7</v>
      </c>
      <c r="U4" s="29"/>
      <c r="V4" s="29"/>
      <c r="W4" s="32" t="s">
        <v>8</v>
      </c>
      <c r="X4" s="32"/>
      <c r="Y4" s="32"/>
    </row>
    <row r="5" spans="1:25" ht="17.100000000000001" customHeight="1" x14ac:dyDescent="0.2">
      <c r="A5" s="25"/>
      <c r="B5" s="10" t="s">
        <v>9</v>
      </c>
      <c r="C5" s="10" t="s">
        <v>10</v>
      </c>
      <c r="D5" s="10" t="s">
        <v>11</v>
      </c>
      <c r="E5" s="10" t="s">
        <v>9</v>
      </c>
      <c r="F5" s="10" t="s">
        <v>10</v>
      </c>
      <c r="G5" s="10" t="s">
        <v>11</v>
      </c>
      <c r="H5" s="10" t="s">
        <v>9</v>
      </c>
      <c r="I5" s="10" t="s">
        <v>10</v>
      </c>
      <c r="J5" s="10" t="s">
        <v>11</v>
      </c>
      <c r="K5" s="10" t="s">
        <v>9</v>
      </c>
      <c r="L5" s="10" t="s">
        <v>10</v>
      </c>
      <c r="M5" s="9" t="s">
        <v>11</v>
      </c>
      <c r="N5" s="11" t="s">
        <v>9</v>
      </c>
      <c r="O5" s="10" t="s">
        <v>10</v>
      </c>
      <c r="P5" s="10" t="s">
        <v>11</v>
      </c>
      <c r="Q5" s="10" t="s">
        <v>9</v>
      </c>
      <c r="R5" s="10" t="s">
        <v>10</v>
      </c>
      <c r="S5" s="10" t="s">
        <v>11</v>
      </c>
      <c r="T5" s="10" t="s">
        <v>9</v>
      </c>
      <c r="U5" s="10" t="s">
        <v>10</v>
      </c>
      <c r="V5" s="10" t="s">
        <v>11</v>
      </c>
      <c r="W5" s="10" t="s">
        <v>9</v>
      </c>
      <c r="X5" s="10" t="s">
        <v>10</v>
      </c>
      <c r="Y5" s="12" t="s">
        <v>11</v>
      </c>
    </row>
    <row r="6" spans="1:25" ht="13.9" customHeight="1" x14ac:dyDescent="0.2">
      <c r="A6" s="33" t="s">
        <v>27</v>
      </c>
      <c r="B6" s="14">
        <v>10693</v>
      </c>
      <c r="C6" s="14">
        <v>6139</v>
      </c>
      <c r="D6" s="14">
        <v>4554</v>
      </c>
      <c r="E6" s="14">
        <v>32</v>
      </c>
      <c r="F6" s="14">
        <v>28</v>
      </c>
      <c r="G6" s="14">
        <v>4</v>
      </c>
      <c r="H6" s="14">
        <v>1216</v>
      </c>
      <c r="I6" s="14">
        <v>782</v>
      </c>
      <c r="J6" s="14">
        <v>434</v>
      </c>
      <c r="K6" s="14">
        <v>9445</v>
      </c>
      <c r="L6" s="14">
        <v>5329</v>
      </c>
      <c r="M6" s="14">
        <v>4116</v>
      </c>
      <c r="N6" s="14">
        <v>30277</v>
      </c>
      <c r="O6" s="14">
        <v>15557</v>
      </c>
      <c r="P6" s="14">
        <v>14720</v>
      </c>
      <c r="Q6" s="14">
        <v>33</v>
      </c>
      <c r="R6" s="14">
        <v>29</v>
      </c>
      <c r="S6" s="14">
        <v>4</v>
      </c>
      <c r="T6" s="14">
        <v>2758</v>
      </c>
      <c r="U6" s="14">
        <v>1497</v>
      </c>
      <c r="V6" s="14">
        <v>1261</v>
      </c>
      <c r="W6" s="14">
        <v>27486</v>
      </c>
      <c r="X6" s="14">
        <v>14031</v>
      </c>
      <c r="Y6" s="14">
        <v>13455</v>
      </c>
    </row>
    <row r="7" spans="1:25" ht="13.9" customHeight="1" x14ac:dyDescent="0.2">
      <c r="A7" s="18" t="s">
        <v>28</v>
      </c>
      <c r="B7" s="14">
        <v>658</v>
      </c>
      <c r="C7" s="14">
        <v>314</v>
      </c>
      <c r="D7" s="14">
        <v>344</v>
      </c>
      <c r="E7" s="14">
        <v>0</v>
      </c>
      <c r="F7" s="14">
        <v>0</v>
      </c>
      <c r="G7" s="14">
        <v>0</v>
      </c>
      <c r="H7" s="14">
        <v>30</v>
      </c>
      <c r="I7" s="14">
        <v>17</v>
      </c>
      <c r="J7" s="14">
        <v>13</v>
      </c>
      <c r="K7" s="14">
        <v>628</v>
      </c>
      <c r="L7" s="14">
        <v>297</v>
      </c>
      <c r="M7" s="14">
        <v>331</v>
      </c>
      <c r="N7" s="14">
        <v>1847</v>
      </c>
      <c r="O7" s="14">
        <v>871</v>
      </c>
      <c r="P7" s="14">
        <v>976</v>
      </c>
      <c r="Q7" s="14">
        <v>0</v>
      </c>
      <c r="R7" s="14">
        <v>0</v>
      </c>
      <c r="S7" s="14">
        <v>0</v>
      </c>
      <c r="T7" s="14">
        <v>53</v>
      </c>
      <c r="U7" s="14">
        <v>27</v>
      </c>
      <c r="V7" s="14">
        <v>26</v>
      </c>
      <c r="W7" s="14">
        <v>1794</v>
      </c>
      <c r="X7" s="14">
        <v>844</v>
      </c>
      <c r="Y7" s="14">
        <v>950</v>
      </c>
    </row>
    <row r="8" spans="1:25" ht="13.9" customHeight="1" x14ac:dyDescent="0.2">
      <c r="A8" s="18" t="s">
        <v>29</v>
      </c>
      <c r="B8" s="14">
        <v>404</v>
      </c>
      <c r="C8" s="14">
        <v>153</v>
      </c>
      <c r="D8" s="14">
        <v>251</v>
      </c>
      <c r="E8" s="14">
        <v>4</v>
      </c>
      <c r="F8" s="14">
        <v>3</v>
      </c>
      <c r="G8" s="14">
        <v>1</v>
      </c>
      <c r="H8" s="14">
        <v>55</v>
      </c>
      <c r="I8" s="14">
        <v>21</v>
      </c>
      <c r="J8" s="14">
        <v>34</v>
      </c>
      <c r="K8" s="14">
        <v>345</v>
      </c>
      <c r="L8" s="14">
        <v>129</v>
      </c>
      <c r="M8" s="14">
        <v>216</v>
      </c>
      <c r="N8" s="14">
        <v>1323</v>
      </c>
      <c r="O8" s="14">
        <v>582</v>
      </c>
      <c r="P8" s="14">
        <v>741</v>
      </c>
      <c r="Q8" s="14">
        <v>4</v>
      </c>
      <c r="R8" s="14">
        <v>3</v>
      </c>
      <c r="S8" s="14">
        <v>1</v>
      </c>
      <c r="T8" s="14">
        <v>151</v>
      </c>
      <c r="U8" s="14">
        <v>61</v>
      </c>
      <c r="V8" s="14">
        <v>90</v>
      </c>
      <c r="W8" s="14">
        <v>1168</v>
      </c>
      <c r="X8" s="14">
        <v>518</v>
      </c>
      <c r="Y8" s="14">
        <v>650</v>
      </c>
    </row>
    <row r="9" spans="1:25" ht="13.9" customHeight="1" x14ac:dyDescent="0.2">
      <c r="A9" s="18" t="s">
        <v>30</v>
      </c>
      <c r="B9" s="14">
        <v>1439</v>
      </c>
      <c r="C9" s="14">
        <v>816</v>
      </c>
      <c r="D9" s="14">
        <v>623</v>
      </c>
      <c r="E9" s="14">
        <v>4</v>
      </c>
      <c r="F9" s="14">
        <v>4</v>
      </c>
      <c r="G9" s="14">
        <v>0</v>
      </c>
      <c r="H9" s="14">
        <v>107</v>
      </c>
      <c r="I9" s="14">
        <v>64</v>
      </c>
      <c r="J9" s="14">
        <v>43</v>
      </c>
      <c r="K9" s="14">
        <v>1328</v>
      </c>
      <c r="L9" s="14">
        <v>748</v>
      </c>
      <c r="M9" s="14">
        <v>580</v>
      </c>
      <c r="N9" s="14">
        <v>5076</v>
      </c>
      <c r="O9" s="14">
        <v>2535</v>
      </c>
      <c r="P9" s="14">
        <v>2541</v>
      </c>
      <c r="Q9" s="14">
        <v>4</v>
      </c>
      <c r="R9" s="14">
        <v>4</v>
      </c>
      <c r="S9" s="14">
        <v>0</v>
      </c>
      <c r="T9" s="14">
        <v>351</v>
      </c>
      <c r="U9" s="14">
        <v>178</v>
      </c>
      <c r="V9" s="14">
        <v>173</v>
      </c>
      <c r="W9" s="14">
        <v>4721</v>
      </c>
      <c r="X9" s="14">
        <v>2353</v>
      </c>
      <c r="Y9" s="14">
        <v>2368</v>
      </c>
    </row>
    <row r="10" spans="1:25" ht="13.9" customHeight="1" x14ac:dyDescent="0.2">
      <c r="A10" s="18" t="s">
        <v>31</v>
      </c>
      <c r="B10" s="14">
        <v>801</v>
      </c>
      <c r="C10" s="14">
        <v>379</v>
      </c>
      <c r="D10" s="14">
        <v>422</v>
      </c>
      <c r="E10" s="14">
        <v>4</v>
      </c>
      <c r="F10" s="14">
        <v>4</v>
      </c>
      <c r="G10" s="14">
        <v>0</v>
      </c>
      <c r="H10" s="14">
        <v>155</v>
      </c>
      <c r="I10" s="14">
        <v>75</v>
      </c>
      <c r="J10" s="14">
        <v>80</v>
      </c>
      <c r="K10" s="14">
        <v>642</v>
      </c>
      <c r="L10" s="14">
        <v>300</v>
      </c>
      <c r="M10" s="14">
        <v>342</v>
      </c>
      <c r="N10" s="14">
        <v>2713</v>
      </c>
      <c r="O10" s="14">
        <v>1298</v>
      </c>
      <c r="P10" s="14">
        <v>1415</v>
      </c>
      <c r="Q10" s="14">
        <v>4</v>
      </c>
      <c r="R10" s="14">
        <v>4</v>
      </c>
      <c r="S10" s="14">
        <v>0</v>
      </c>
      <c r="T10" s="14">
        <v>508</v>
      </c>
      <c r="U10" s="14">
        <v>241</v>
      </c>
      <c r="V10" s="14">
        <v>267</v>
      </c>
      <c r="W10" s="14">
        <v>2201</v>
      </c>
      <c r="X10" s="14">
        <v>1053</v>
      </c>
      <c r="Y10" s="14">
        <v>1148</v>
      </c>
    </row>
    <row r="11" spans="1:25" ht="13.9" customHeight="1" x14ac:dyDescent="0.2">
      <c r="A11" s="18" t="s">
        <v>32</v>
      </c>
      <c r="B11" s="14">
        <v>81</v>
      </c>
      <c r="C11" s="14">
        <v>36</v>
      </c>
      <c r="D11" s="14">
        <v>45</v>
      </c>
      <c r="E11" s="14">
        <v>0</v>
      </c>
      <c r="F11" s="14">
        <v>0</v>
      </c>
      <c r="G11" s="14">
        <v>0</v>
      </c>
      <c r="H11" s="14">
        <v>8</v>
      </c>
      <c r="I11" s="14">
        <v>5</v>
      </c>
      <c r="J11" s="14">
        <v>3</v>
      </c>
      <c r="K11" s="14">
        <v>73</v>
      </c>
      <c r="L11" s="14">
        <v>31</v>
      </c>
      <c r="M11" s="14">
        <v>42</v>
      </c>
      <c r="N11" s="14">
        <v>259</v>
      </c>
      <c r="O11" s="14">
        <v>100</v>
      </c>
      <c r="P11" s="14">
        <v>159</v>
      </c>
      <c r="Q11" s="14">
        <v>0</v>
      </c>
      <c r="R11" s="14">
        <v>0</v>
      </c>
      <c r="S11" s="14">
        <v>0</v>
      </c>
      <c r="T11" s="14">
        <v>18</v>
      </c>
      <c r="U11" s="14">
        <v>9</v>
      </c>
      <c r="V11" s="14">
        <v>9</v>
      </c>
      <c r="W11" s="14">
        <v>241</v>
      </c>
      <c r="X11" s="14">
        <v>91</v>
      </c>
      <c r="Y11" s="14">
        <v>150</v>
      </c>
    </row>
    <row r="12" spans="1:25" ht="13.9" customHeight="1" x14ac:dyDescent="0.2">
      <c r="A12" s="18" t="s">
        <v>33</v>
      </c>
      <c r="B12" s="14">
        <v>450</v>
      </c>
      <c r="C12" s="14">
        <v>236</v>
      </c>
      <c r="D12" s="14">
        <v>214</v>
      </c>
      <c r="E12" s="14">
        <v>2</v>
      </c>
      <c r="F12" s="14">
        <v>2</v>
      </c>
      <c r="G12" s="14">
        <v>0</v>
      </c>
      <c r="H12" s="14">
        <v>134</v>
      </c>
      <c r="I12" s="14">
        <v>78</v>
      </c>
      <c r="J12" s="14">
        <v>56</v>
      </c>
      <c r="K12" s="14">
        <v>314</v>
      </c>
      <c r="L12" s="14">
        <v>156</v>
      </c>
      <c r="M12" s="14">
        <v>158</v>
      </c>
      <c r="N12" s="14">
        <v>1684</v>
      </c>
      <c r="O12" s="14">
        <v>818</v>
      </c>
      <c r="P12" s="14">
        <v>866</v>
      </c>
      <c r="Q12" s="14">
        <v>2</v>
      </c>
      <c r="R12" s="14">
        <v>2</v>
      </c>
      <c r="S12" s="14">
        <v>0</v>
      </c>
      <c r="T12" s="14">
        <v>369</v>
      </c>
      <c r="U12" s="14">
        <v>195</v>
      </c>
      <c r="V12" s="14">
        <v>174</v>
      </c>
      <c r="W12" s="14">
        <v>1313</v>
      </c>
      <c r="X12" s="14">
        <v>621</v>
      </c>
      <c r="Y12" s="14">
        <v>692</v>
      </c>
    </row>
    <row r="13" spans="1:25" ht="13.9" customHeight="1" x14ac:dyDescent="0.2">
      <c r="A13" s="18" t="s">
        <v>34</v>
      </c>
      <c r="B13" s="14">
        <v>341</v>
      </c>
      <c r="C13" s="14">
        <v>230</v>
      </c>
      <c r="D13" s="14">
        <v>111</v>
      </c>
      <c r="E13" s="14">
        <v>0</v>
      </c>
      <c r="F13" s="14">
        <v>0</v>
      </c>
      <c r="G13" s="14">
        <v>0</v>
      </c>
      <c r="H13" s="14">
        <v>22</v>
      </c>
      <c r="I13" s="14">
        <v>16</v>
      </c>
      <c r="J13" s="14">
        <v>6</v>
      </c>
      <c r="K13" s="14">
        <v>319</v>
      </c>
      <c r="L13" s="14">
        <v>214</v>
      </c>
      <c r="M13" s="14">
        <v>105</v>
      </c>
      <c r="N13" s="14">
        <v>970</v>
      </c>
      <c r="O13" s="14">
        <v>511</v>
      </c>
      <c r="P13" s="14">
        <v>459</v>
      </c>
      <c r="Q13" s="14">
        <v>0</v>
      </c>
      <c r="R13" s="14">
        <v>0</v>
      </c>
      <c r="S13" s="14">
        <v>0</v>
      </c>
      <c r="T13" s="14">
        <v>50</v>
      </c>
      <c r="U13" s="14">
        <v>30</v>
      </c>
      <c r="V13" s="14">
        <v>20</v>
      </c>
      <c r="W13" s="14">
        <v>920</v>
      </c>
      <c r="X13" s="14">
        <v>481</v>
      </c>
      <c r="Y13" s="14">
        <v>439</v>
      </c>
    </row>
    <row r="14" spans="1:25" ht="13.9" customHeight="1" x14ac:dyDescent="0.2">
      <c r="A14" s="18" t="s">
        <v>35</v>
      </c>
      <c r="B14" s="14">
        <v>403</v>
      </c>
      <c r="C14" s="14">
        <v>251</v>
      </c>
      <c r="D14" s="14">
        <v>152</v>
      </c>
      <c r="E14" s="14">
        <v>1</v>
      </c>
      <c r="F14" s="14">
        <v>1</v>
      </c>
      <c r="G14" s="14">
        <v>0</v>
      </c>
      <c r="H14" s="14">
        <v>38</v>
      </c>
      <c r="I14" s="14">
        <v>29</v>
      </c>
      <c r="J14" s="14">
        <v>9</v>
      </c>
      <c r="K14" s="14">
        <v>364</v>
      </c>
      <c r="L14" s="14">
        <v>221</v>
      </c>
      <c r="M14" s="14">
        <v>143</v>
      </c>
      <c r="N14" s="14">
        <v>1377</v>
      </c>
      <c r="O14" s="14">
        <v>691</v>
      </c>
      <c r="P14" s="14">
        <v>686</v>
      </c>
      <c r="Q14" s="14">
        <v>1</v>
      </c>
      <c r="R14" s="14">
        <v>1</v>
      </c>
      <c r="S14" s="14">
        <v>0</v>
      </c>
      <c r="T14" s="14">
        <v>70</v>
      </c>
      <c r="U14" s="14">
        <v>38</v>
      </c>
      <c r="V14" s="14">
        <v>32</v>
      </c>
      <c r="W14" s="14">
        <v>1306</v>
      </c>
      <c r="X14" s="14">
        <v>652</v>
      </c>
      <c r="Y14" s="14">
        <v>654</v>
      </c>
    </row>
    <row r="15" spans="1:25" ht="13.9" customHeight="1" x14ac:dyDescent="0.2">
      <c r="A15" s="18" t="s">
        <v>36</v>
      </c>
      <c r="B15" s="14">
        <v>200</v>
      </c>
      <c r="C15" s="14">
        <v>127</v>
      </c>
      <c r="D15" s="14">
        <v>73</v>
      </c>
      <c r="E15" s="14">
        <v>0</v>
      </c>
      <c r="F15" s="14">
        <v>0</v>
      </c>
      <c r="G15" s="14">
        <v>0</v>
      </c>
      <c r="H15" s="14">
        <v>79</v>
      </c>
      <c r="I15" s="14">
        <v>55</v>
      </c>
      <c r="J15" s="14">
        <v>24</v>
      </c>
      <c r="K15" s="14">
        <v>121</v>
      </c>
      <c r="L15" s="14">
        <v>72</v>
      </c>
      <c r="M15" s="14">
        <v>49</v>
      </c>
      <c r="N15" s="14">
        <v>635</v>
      </c>
      <c r="O15" s="14">
        <v>318</v>
      </c>
      <c r="P15" s="14">
        <v>317</v>
      </c>
      <c r="Q15" s="14">
        <v>0</v>
      </c>
      <c r="R15" s="14">
        <v>0</v>
      </c>
      <c r="S15" s="14">
        <v>0</v>
      </c>
      <c r="T15" s="14">
        <v>211</v>
      </c>
      <c r="U15" s="14">
        <v>116</v>
      </c>
      <c r="V15" s="14">
        <v>95</v>
      </c>
      <c r="W15" s="14">
        <v>424</v>
      </c>
      <c r="X15" s="14">
        <v>202</v>
      </c>
      <c r="Y15" s="14">
        <v>222</v>
      </c>
    </row>
    <row r="16" spans="1:25" ht="13.9" customHeight="1" x14ac:dyDescent="0.2">
      <c r="A16" s="18" t="s">
        <v>37</v>
      </c>
      <c r="B16" s="14">
        <v>71</v>
      </c>
      <c r="C16" s="14">
        <v>32</v>
      </c>
      <c r="D16" s="14">
        <v>39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71</v>
      </c>
      <c r="L16" s="14">
        <v>32</v>
      </c>
      <c r="M16" s="14">
        <v>39</v>
      </c>
      <c r="N16" s="14">
        <v>178</v>
      </c>
      <c r="O16" s="14">
        <v>88</v>
      </c>
      <c r="P16" s="14">
        <v>90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178</v>
      </c>
      <c r="X16" s="14">
        <v>88</v>
      </c>
      <c r="Y16" s="14">
        <v>90</v>
      </c>
    </row>
    <row r="17" spans="1:25" ht="13.9" customHeight="1" x14ac:dyDescent="0.2">
      <c r="A17" s="18" t="s">
        <v>38</v>
      </c>
      <c r="B17" s="14">
        <v>391</v>
      </c>
      <c r="C17" s="14">
        <v>247</v>
      </c>
      <c r="D17" s="14">
        <v>144</v>
      </c>
      <c r="E17" s="14">
        <v>1</v>
      </c>
      <c r="F17" s="14">
        <v>1</v>
      </c>
      <c r="G17" s="14">
        <v>0</v>
      </c>
      <c r="H17" s="14">
        <v>12</v>
      </c>
      <c r="I17" s="14">
        <v>5</v>
      </c>
      <c r="J17" s="14">
        <v>7</v>
      </c>
      <c r="K17" s="14">
        <v>378</v>
      </c>
      <c r="L17" s="14">
        <v>241</v>
      </c>
      <c r="M17" s="14">
        <v>137</v>
      </c>
      <c r="N17" s="14">
        <v>1149</v>
      </c>
      <c r="O17" s="14">
        <v>585</v>
      </c>
      <c r="P17" s="14">
        <v>564</v>
      </c>
      <c r="Q17" s="14">
        <v>2</v>
      </c>
      <c r="R17" s="14">
        <v>2</v>
      </c>
      <c r="S17" s="14">
        <v>0</v>
      </c>
      <c r="T17" s="14">
        <v>43</v>
      </c>
      <c r="U17" s="14">
        <v>19</v>
      </c>
      <c r="V17" s="14">
        <v>24</v>
      </c>
      <c r="W17" s="14">
        <v>1104</v>
      </c>
      <c r="X17" s="14">
        <v>564</v>
      </c>
      <c r="Y17" s="14">
        <v>540</v>
      </c>
    </row>
    <row r="18" spans="1:25" ht="13.9" customHeight="1" x14ac:dyDescent="0.2">
      <c r="A18" s="18" t="s">
        <v>39</v>
      </c>
      <c r="B18" s="14">
        <v>31</v>
      </c>
      <c r="C18" s="14">
        <v>16</v>
      </c>
      <c r="D18" s="14">
        <v>15</v>
      </c>
      <c r="E18" s="14">
        <v>0</v>
      </c>
      <c r="F18" s="14">
        <v>0</v>
      </c>
      <c r="G18" s="14">
        <v>0</v>
      </c>
      <c r="H18" s="14">
        <v>11</v>
      </c>
      <c r="I18" s="14">
        <v>5</v>
      </c>
      <c r="J18" s="14">
        <v>6</v>
      </c>
      <c r="K18" s="14">
        <v>20</v>
      </c>
      <c r="L18" s="14">
        <v>11</v>
      </c>
      <c r="M18" s="14">
        <v>9</v>
      </c>
      <c r="N18" s="14">
        <v>106</v>
      </c>
      <c r="O18" s="14">
        <v>51</v>
      </c>
      <c r="P18" s="14">
        <v>55</v>
      </c>
      <c r="Q18" s="14">
        <v>0</v>
      </c>
      <c r="R18" s="14">
        <v>0</v>
      </c>
      <c r="S18" s="14">
        <v>0</v>
      </c>
      <c r="T18" s="14">
        <v>27</v>
      </c>
      <c r="U18" s="14">
        <v>13</v>
      </c>
      <c r="V18" s="14">
        <v>14</v>
      </c>
      <c r="W18" s="14">
        <v>79</v>
      </c>
      <c r="X18" s="14">
        <v>38</v>
      </c>
      <c r="Y18" s="14">
        <v>41</v>
      </c>
    </row>
    <row r="19" spans="1:25" ht="13.9" customHeight="1" x14ac:dyDescent="0.2">
      <c r="A19" s="18" t="s">
        <v>40</v>
      </c>
      <c r="B19" s="14">
        <v>68</v>
      </c>
      <c r="C19" s="14">
        <v>41</v>
      </c>
      <c r="D19" s="14">
        <v>27</v>
      </c>
      <c r="E19" s="14">
        <v>0</v>
      </c>
      <c r="F19" s="14">
        <v>0</v>
      </c>
      <c r="G19" s="14">
        <v>0</v>
      </c>
      <c r="H19" s="14">
        <v>4</v>
      </c>
      <c r="I19" s="14">
        <v>4</v>
      </c>
      <c r="J19" s="14">
        <v>0</v>
      </c>
      <c r="K19" s="14">
        <v>64</v>
      </c>
      <c r="L19" s="14">
        <v>37</v>
      </c>
      <c r="M19" s="14">
        <v>27</v>
      </c>
      <c r="N19" s="14">
        <v>179</v>
      </c>
      <c r="O19" s="14">
        <v>102</v>
      </c>
      <c r="P19" s="14">
        <v>77</v>
      </c>
      <c r="Q19" s="14">
        <v>0</v>
      </c>
      <c r="R19" s="14">
        <v>0</v>
      </c>
      <c r="S19" s="14">
        <v>0</v>
      </c>
      <c r="T19" s="14">
        <v>11</v>
      </c>
      <c r="U19" s="14">
        <v>8</v>
      </c>
      <c r="V19" s="14">
        <v>3</v>
      </c>
      <c r="W19" s="14">
        <v>168</v>
      </c>
      <c r="X19" s="14">
        <v>94</v>
      </c>
      <c r="Y19" s="14">
        <v>74</v>
      </c>
    </row>
    <row r="20" spans="1:25" ht="13.9" customHeight="1" x14ac:dyDescent="0.2">
      <c r="A20" s="18" t="s">
        <v>41</v>
      </c>
      <c r="B20" s="14">
        <v>1118</v>
      </c>
      <c r="C20" s="14">
        <v>645</v>
      </c>
      <c r="D20" s="14">
        <v>473</v>
      </c>
      <c r="E20" s="14">
        <v>3</v>
      </c>
      <c r="F20" s="14">
        <v>2</v>
      </c>
      <c r="G20" s="14">
        <v>1</v>
      </c>
      <c r="H20" s="14">
        <v>87</v>
      </c>
      <c r="I20" s="14">
        <v>61</v>
      </c>
      <c r="J20" s="14">
        <v>26</v>
      </c>
      <c r="K20" s="14">
        <v>1028</v>
      </c>
      <c r="L20" s="14">
        <v>582</v>
      </c>
      <c r="M20" s="14">
        <v>446</v>
      </c>
      <c r="N20" s="14">
        <v>2762</v>
      </c>
      <c r="O20" s="14">
        <v>1483</v>
      </c>
      <c r="P20" s="14">
        <v>1279</v>
      </c>
      <c r="Q20" s="14">
        <v>3</v>
      </c>
      <c r="R20" s="14">
        <v>2</v>
      </c>
      <c r="S20" s="14">
        <v>1</v>
      </c>
      <c r="T20" s="14">
        <v>109</v>
      </c>
      <c r="U20" s="14">
        <v>73</v>
      </c>
      <c r="V20" s="14">
        <v>36</v>
      </c>
      <c r="W20" s="14">
        <v>2650</v>
      </c>
      <c r="X20" s="14">
        <v>1408</v>
      </c>
      <c r="Y20" s="14">
        <v>1242</v>
      </c>
    </row>
    <row r="21" spans="1:25" ht="13.9" customHeight="1" x14ac:dyDescent="0.2">
      <c r="A21" s="18" t="s">
        <v>42</v>
      </c>
      <c r="B21" s="14">
        <v>1884</v>
      </c>
      <c r="C21" s="14">
        <v>1158</v>
      </c>
      <c r="D21" s="14">
        <v>726</v>
      </c>
      <c r="E21" s="14">
        <v>9</v>
      </c>
      <c r="F21" s="14">
        <v>8</v>
      </c>
      <c r="G21" s="14">
        <v>1</v>
      </c>
      <c r="H21" s="14">
        <v>283</v>
      </c>
      <c r="I21" s="14">
        <v>220</v>
      </c>
      <c r="J21" s="14">
        <v>63</v>
      </c>
      <c r="K21" s="14">
        <v>1592</v>
      </c>
      <c r="L21" s="14">
        <v>930</v>
      </c>
      <c r="M21" s="14">
        <v>662</v>
      </c>
      <c r="N21" s="14">
        <v>4050</v>
      </c>
      <c r="O21" s="14">
        <v>2282</v>
      </c>
      <c r="P21" s="14">
        <v>1768</v>
      </c>
      <c r="Q21" s="14">
        <v>9</v>
      </c>
      <c r="R21" s="14">
        <v>8</v>
      </c>
      <c r="S21" s="14">
        <v>1</v>
      </c>
      <c r="T21" s="14">
        <v>427</v>
      </c>
      <c r="U21" s="14">
        <v>292</v>
      </c>
      <c r="V21" s="14">
        <v>135</v>
      </c>
      <c r="W21" s="14">
        <v>3614</v>
      </c>
      <c r="X21" s="14">
        <v>1982</v>
      </c>
      <c r="Y21" s="14">
        <v>1632</v>
      </c>
    </row>
    <row r="22" spans="1:25" ht="13.9" customHeight="1" x14ac:dyDescent="0.2">
      <c r="A22" s="18" t="s">
        <v>43</v>
      </c>
      <c r="B22" s="14">
        <v>2134</v>
      </c>
      <c r="C22" s="14">
        <v>1354</v>
      </c>
      <c r="D22" s="14">
        <v>780</v>
      </c>
      <c r="E22" s="14">
        <v>4</v>
      </c>
      <c r="F22" s="14">
        <v>3</v>
      </c>
      <c r="G22" s="14">
        <v>1</v>
      </c>
      <c r="H22" s="14">
        <v>144</v>
      </c>
      <c r="I22" s="14">
        <v>103</v>
      </c>
      <c r="J22" s="14">
        <v>41</v>
      </c>
      <c r="K22" s="14">
        <v>1986</v>
      </c>
      <c r="L22" s="14">
        <v>1248</v>
      </c>
      <c r="M22" s="14">
        <v>738</v>
      </c>
      <c r="N22" s="14">
        <v>5208</v>
      </c>
      <c r="O22" s="14">
        <v>2871</v>
      </c>
      <c r="P22" s="14">
        <v>2337</v>
      </c>
      <c r="Q22" s="14">
        <v>4</v>
      </c>
      <c r="R22" s="14">
        <v>3</v>
      </c>
      <c r="S22" s="14">
        <v>1</v>
      </c>
      <c r="T22" s="14">
        <v>229</v>
      </c>
      <c r="U22" s="14">
        <v>140</v>
      </c>
      <c r="V22" s="14">
        <v>89</v>
      </c>
      <c r="W22" s="14">
        <v>4975</v>
      </c>
      <c r="X22" s="14">
        <v>2728</v>
      </c>
      <c r="Y22" s="14">
        <v>2247</v>
      </c>
    </row>
    <row r="23" spans="1:25" ht="13.9" customHeight="1" x14ac:dyDescent="0.2">
      <c r="A23" s="18" t="s">
        <v>44</v>
      </c>
      <c r="B23" s="14">
        <v>3</v>
      </c>
      <c r="C23" s="14">
        <v>2</v>
      </c>
      <c r="D23" s="14">
        <v>1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3</v>
      </c>
      <c r="L23" s="14">
        <v>2</v>
      </c>
      <c r="M23" s="14">
        <v>1</v>
      </c>
      <c r="N23" s="14">
        <v>6</v>
      </c>
      <c r="O23" s="14">
        <v>2</v>
      </c>
      <c r="P23" s="14">
        <v>4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6</v>
      </c>
      <c r="X23" s="14">
        <v>2</v>
      </c>
      <c r="Y23" s="14">
        <v>4</v>
      </c>
    </row>
    <row r="24" spans="1:25" ht="13.9" customHeight="1" x14ac:dyDescent="0.2">
      <c r="A24" s="18" t="s">
        <v>45</v>
      </c>
      <c r="B24" s="14">
        <v>106</v>
      </c>
      <c r="C24" s="14">
        <v>50</v>
      </c>
      <c r="D24" s="14">
        <v>56</v>
      </c>
      <c r="E24" s="14">
        <v>0</v>
      </c>
      <c r="F24" s="14">
        <v>0</v>
      </c>
      <c r="G24" s="14">
        <v>0</v>
      </c>
      <c r="H24" s="14">
        <v>30</v>
      </c>
      <c r="I24" s="14">
        <v>15</v>
      </c>
      <c r="J24" s="14">
        <v>15</v>
      </c>
      <c r="K24" s="14">
        <v>76</v>
      </c>
      <c r="L24" s="14">
        <v>35</v>
      </c>
      <c r="M24" s="14">
        <v>41</v>
      </c>
      <c r="N24" s="14">
        <v>390</v>
      </c>
      <c r="O24" s="14">
        <v>195</v>
      </c>
      <c r="P24" s="14">
        <v>195</v>
      </c>
      <c r="Q24" s="14">
        <v>0</v>
      </c>
      <c r="R24" s="14">
        <v>0</v>
      </c>
      <c r="S24" s="14">
        <v>0</v>
      </c>
      <c r="T24" s="14">
        <v>92</v>
      </c>
      <c r="U24" s="14">
        <v>36</v>
      </c>
      <c r="V24" s="14">
        <v>56</v>
      </c>
      <c r="W24" s="14">
        <v>298</v>
      </c>
      <c r="X24" s="14">
        <v>159</v>
      </c>
      <c r="Y24" s="14">
        <v>139</v>
      </c>
    </row>
    <row r="25" spans="1:25" ht="13.9" customHeight="1" x14ac:dyDescent="0.2">
      <c r="A25" s="18" t="s">
        <v>46</v>
      </c>
      <c r="B25" s="14">
        <v>95</v>
      </c>
      <c r="C25" s="14">
        <v>42</v>
      </c>
      <c r="D25" s="14">
        <v>53</v>
      </c>
      <c r="E25" s="14">
        <v>0</v>
      </c>
      <c r="F25" s="14">
        <v>0</v>
      </c>
      <c r="G25" s="14">
        <v>0</v>
      </c>
      <c r="H25" s="14">
        <v>13</v>
      </c>
      <c r="I25" s="14">
        <v>7</v>
      </c>
      <c r="J25" s="14">
        <v>6</v>
      </c>
      <c r="K25" s="14">
        <v>82</v>
      </c>
      <c r="L25" s="14">
        <v>35</v>
      </c>
      <c r="M25" s="14">
        <v>47</v>
      </c>
      <c r="N25" s="14">
        <v>309</v>
      </c>
      <c r="O25" s="14">
        <v>142</v>
      </c>
      <c r="P25" s="14">
        <v>167</v>
      </c>
      <c r="Q25" s="14">
        <v>0</v>
      </c>
      <c r="R25" s="14">
        <v>0</v>
      </c>
      <c r="S25" s="14">
        <v>0</v>
      </c>
      <c r="T25" s="14">
        <v>26</v>
      </c>
      <c r="U25" s="14">
        <v>14</v>
      </c>
      <c r="V25" s="14">
        <v>12</v>
      </c>
      <c r="W25" s="14">
        <v>283</v>
      </c>
      <c r="X25" s="14">
        <v>128</v>
      </c>
      <c r="Y25" s="14">
        <v>155</v>
      </c>
    </row>
    <row r="26" spans="1:25" ht="13.9" customHeight="1" x14ac:dyDescent="0.2">
      <c r="A26" s="18" t="s">
        <v>47</v>
      </c>
      <c r="B26" s="14">
        <v>7</v>
      </c>
      <c r="C26" s="14">
        <v>6</v>
      </c>
      <c r="D26" s="14">
        <v>1</v>
      </c>
      <c r="E26" s="14">
        <v>0</v>
      </c>
      <c r="F26" s="14">
        <v>0</v>
      </c>
      <c r="G26" s="14">
        <v>0</v>
      </c>
      <c r="H26" s="14">
        <v>3</v>
      </c>
      <c r="I26" s="14">
        <v>2</v>
      </c>
      <c r="J26" s="14">
        <v>1</v>
      </c>
      <c r="K26" s="14">
        <v>4</v>
      </c>
      <c r="L26" s="14">
        <v>4</v>
      </c>
      <c r="M26" s="14">
        <v>0</v>
      </c>
      <c r="N26" s="14">
        <v>36</v>
      </c>
      <c r="O26" s="14">
        <v>24</v>
      </c>
      <c r="P26" s="14">
        <v>12</v>
      </c>
      <c r="Q26" s="14">
        <v>0</v>
      </c>
      <c r="R26" s="14">
        <v>0</v>
      </c>
      <c r="S26" s="14">
        <v>0</v>
      </c>
      <c r="T26" s="14">
        <v>9</v>
      </c>
      <c r="U26" s="14">
        <v>7</v>
      </c>
      <c r="V26" s="14">
        <v>2</v>
      </c>
      <c r="W26" s="14">
        <v>27</v>
      </c>
      <c r="X26" s="14">
        <v>17</v>
      </c>
      <c r="Y26" s="14">
        <v>10</v>
      </c>
    </row>
    <row r="27" spans="1:25" ht="13.9" customHeight="1" x14ac:dyDescent="0.2">
      <c r="A27" s="18" t="s">
        <v>48</v>
      </c>
      <c r="B27" s="14">
        <v>4</v>
      </c>
      <c r="C27" s="14">
        <v>1</v>
      </c>
      <c r="D27" s="14">
        <v>3</v>
      </c>
      <c r="E27" s="14">
        <v>0</v>
      </c>
      <c r="F27" s="14">
        <v>0</v>
      </c>
      <c r="G27" s="14">
        <v>0</v>
      </c>
      <c r="H27" s="14">
        <v>1</v>
      </c>
      <c r="I27" s="14">
        <v>0</v>
      </c>
      <c r="J27" s="14">
        <v>1</v>
      </c>
      <c r="K27" s="14">
        <v>3</v>
      </c>
      <c r="L27" s="14">
        <v>1</v>
      </c>
      <c r="M27" s="14">
        <v>2</v>
      </c>
      <c r="N27" s="14">
        <v>12</v>
      </c>
      <c r="O27" s="14">
        <v>2</v>
      </c>
      <c r="P27" s="14">
        <v>10</v>
      </c>
      <c r="Q27" s="14">
        <v>0</v>
      </c>
      <c r="R27" s="14">
        <v>0</v>
      </c>
      <c r="S27" s="14">
        <v>0</v>
      </c>
      <c r="T27" s="14">
        <v>4</v>
      </c>
      <c r="U27" s="14">
        <v>0</v>
      </c>
      <c r="V27" s="14">
        <v>4</v>
      </c>
      <c r="W27" s="14">
        <v>8</v>
      </c>
      <c r="X27" s="14">
        <v>2</v>
      </c>
      <c r="Y27" s="14">
        <v>6</v>
      </c>
    </row>
    <row r="28" spans="1:25" ht="13.9" customHeight="1" x14ac:dyDescent="0.2">
      <c r="A28" s="18" t="s">
        <v>49</v>
      </c>
      <c r="B28" s="21">
        <v>4</v>
      </c>
      <c r="C28" s="21">
        <v>3</v>
      </c>
      <c r="D28" s="21">
        <v>1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4</v>
      </c>
      <c r="L28" s="21">
        <v>3</v>
      </c>
      <c r="M28" s="21">
        <v>1</v>
      </c>
      <c r="N28" s="21">
        <v>8</v>
      </c>
      <c r="O28" s="21">
        <v>6</v>
      </c>
      <c r="P28" s="21">
        <v>2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8</v>
      </c>
      <c r="X28" s="21">
        <v>6</v>
      </c>
      <c r="Y28" s="21">
        <v>2</v>
      </c>
    </row>
    <row r="29" spans="1:25" ht="13.9" customHeight="1" x14ac:dyDescent="0.2">
      <c r="A29" s="36" t="s">
        <v>25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</row>
    <row r="30" spans="1:25" ht="12.75" hidden="1" customHeight="1" x14ac:dyDescent="0.2">
      <c r="A30" s="24" t="s">
        <v>5</v>
      </c>
      <c r="B30" s="14" t="e">
        <f>B6-SUM(B7:B12)-#REF!</f>
        <v>#REF!</v>
      </c>
      <c r="C30" s="14" t="e">
        <f>C6-SUM(C7:C12)-#REF!</f>
        <v>#REF!</v>
      </c>
      <c r="D30" s="14" t="e">
        <f>D6-SUM(D7:D12)-#REF!</f>
        <v>#REF!</v>
      </c>
      <c r="E30" s="14" t="e">
        <f>E6-SUM(E7:E12)-#REF!</f>
        <v>#REF!</v>
      </c>
      <c r="F30" s="14" t="e">
        <f>F6-SUM(F7:F12)-#REF!</f>
        <v>#REF!</v>
      </c>
      <c r="G30" s="14" t="e">
        <f>G6-SUM(G7:G12)-#REF!</f>
        <v>#REF!</v>
      </c>
      <c r="H30" s="14" t="e">
        <f>H6-SUM(H7:H12)-#REF!</f>
        <v>#REF!</v>
      </c>
      <c r="I30" s="14" t="e">
        <f>I6-SUM(I7:I12)-#REF!</f>
        <v>#REF!</v>
      </c>
      <c r="J30" s="14" t="e">
        <f>J6-SUM(J7:J12)-#REF!</f>
        <v>#REF!</v>
      </c>
      <c r="K30" s="14" t="e">
        <f>K6-SUM(K7:K12)-#REF!</f>
        <v>#REF!</v>
      </c>
      <c r="L30" s="14" t="e">
        <f>L6-SUM(L7:L12)-#REF!</f>
        <v>#REF!</v>
      </c>
      <c r="M30" s="14" t="e">
        <f>M6-SUM(M7:M12)-#REF!</f>
        <v>#REF!</v>
      </c>
      <c r="N30" s="14" t="e">
        <f>N6-SUM(N7:N12)-#REF!</f>
        <v>#REF!</v>
      </c>
      <c r="O30" s="14" t="e">
        <f>O6-SUM(O7:O12)-#REF!</f>
        <v>#REF!</v>
      </c>
      <c r="P30" s="14" t="e">
        <f>P6-SUM(P7:P12)-#REF!</f>
        <v>#REF!</v>
      </c>
      <c r="Q30" s="14" t="e">
        <f>Q6-SUM(Q7:Q12)-#REF!</f>
        <v>#REF!</v>
      </c>
      <c r="R30" s="14" t="e">
        <f>R6-SUM(R7:R12)-#REF!</f>
        <v>#REF!</v>
      </c>
      <c r="S30" s="14" t="e">
        <f>S6-SUM(S7:S12)-#REF!</f>
        <v>#REF!</v>
      </c>
      <c r="T30" s="14" t="e">
        <f>T6-SUM(T7:T12)-#REF!</f>
        <v>#REF!</v>
      </c>
      <c r="U30" s="14" t="e">
        <f>U6-SUM(U7:U12)-#REF!</f>
        <v>#REF!</v>
      </c>
      <c r="V30" s="14" t="e">
        <f>V6-SUM(V7:V12)-#REF!</f>
        <v>#REF!</v>
      </c>
      <c r="W30" s="14" t="e">
        <f>W6-SUM(W7:W12)-#REF!</f>
        <v>#REF!</v>
      </c>
      <c r="X30" s="14" t="e">
        <f>X6-SUM(X7:X12)-#REF!</f>
        <v>#REF!</v>
      </c>
      <c r="Y30" s="14" t="e">
        <f>Y6-SUM(Y7:Y12)-#REF!</f>
        <v>#REF!</v>
      </c>
    </row>
    <row r="31" spans="1:25" ht="12.75" hidden="1" customHeight="1" x14ac:dyDescent="0.2">
      <c r="A31" s="24" t="s">
        <v>50</v>
      </c>
      <c r="B31" s="14">
        <f t="shared" ref="B31:Y31" si="0">B12-SUM(B13:B26)</f>
        <v>-6402</v>
      </c>
      <c r="C31" s="14">
        <f t="shared" si="0"/>
        <v>-3965</v>
      </c>
      <c r="D31" s="14">
        <f t="shared" si="0"/>
        <v>-2437</v>
      </c>
      <c r="E31" s="14">
        <f t="shared" si="0"/>
        <v>-16</v>
      </c>
      <c r="F31" s="14">
        <f t="shared" si="0"/>
        <v>-13</v>
      </c>
      <c r="G31" s="14">
        <f t="shared" si="0"/>
        <v>-3</v>
      </c>
      <c r="H31" s="14">
        <f t="shared" si="0"/>
        <v>-592</v>
      </c>
      <c r="I31" s="14">
        <f t="shared" si="0"/>
        <v>-444</v>
      </c>
      <c r="J31" s="14">
        <f t="shared" si="0"/>
        <v>-148</v>
      </c>
      <c r="K31" s="14">
        <f t="shared" si="0"/>
        <v>-5794</v>
      </c>
      <c r="L31" s="14">
        <f t="shared" si="0"/>
        <v>-3508</v>
      </c>
      <c r="M31" s="14">
        <f t="shared" si="0"/>
        <v>-2286</v>
      </c>
      <c r="N31" s="14">
        <f t="shared" si="0"/>
        <v>-15671</v>
      </c>
      <c r="O31" s="14">
        <f t="shared" si="0"/>
        <v>-8527</v>
      </c>
      <c r="P31" s="14">
        <f t="shared" si="0"/>
        <v>-7144</v>
      </c>
      <c r="Q31" s="14">
        <f t="shared" si="0"/>
        <v>-17</v>
      </c>
      <c r="R31" s="14">
        <f t="shared" si="0"/>
        <v>-14</v>
      </c>
      <c r="S31" s="14">
        <f t="shared" si="0"/>
        <v>-3</v>
      </c>
      <c r="T31" s="14">
        <f t="shared" si="0"/>
        <v>-935</v>
      </c>
      <c r="U31" s="14">
        <f t="shared" si="0"/>
        <v>-591</v>
      </c>
      <c r="V31" s="14">
        <f t="shared" si="0"/>
        <v>-344</v>
      </c>
      <c r="W31" s="14">
        <f t="shared" si="0"/>
        <v>-14719</v>
      </c>
      <c r="X31" s="14">
        <f t="shared" si="0"/>
        <v>-7922</v>
      </c>
      <c r="Y31" s="14">
        <f t="shared" si="0"/>
        <v>-6797</v>
      </c>
    </row>
    <row r="32" spans="1:25" ht="12.75" hidden="1" customHeight="1" x14ac:dyDescent="0.2">
      <c r="A32" s="24" t="s">
        <v>51</v>
      </c>
      <c r="B32" s="14" t="e">
        <f>#REF!-B27-B28</f>
        <v>#REF!</v>
      </c>
      <c r="C32" s="14" t="e">
        <f>#REF!-C27-C28</f>
        <v>#REF!</v>
      </c>
      <c r="D32" s="14" t="e">
        <f>#REF!-D27-D28</f>
        <v>#REF!</v>
      </c>
      <c r="E32" s="14" t="e">
        <f>#REF!-E27-E28</f>
        <v>#REF!</v>
      </c>
      <c r="F32" s="14" t="e">
        <f>#REF!-F27-F28</f>
        <v>#REF!</v>
      </c>
      <c r="G32" s="14" t="e">
        <f>#REF!-G27-G28</f>
        <v>#REF!</v>
      </c>
      <c r="H32" s="14" t="e">
        <f>#REF!-H27-H28</f>
        <v>#REF!</v>
      </c>
      <c r="I32" s="14" t="e">
        <f>#REF!-I27-I28</f>
        <v>#REF!</v>
      </c>
      <c r="J32" s="14" t="e">
        <f>#REF!-J27-J28</f>
        <v>#REF!</v>
      </c>
      <c r="K32" s="14" t="e">
        <f>#REF!-K27-K28</f>
        <v>#REF!</v>
      </c>
      <c r="L32" s="14" t="e">
        <f>#REF!-L27-L28</f>
        <v>#REF!</v>
      </c>
      <c r="M32" s="14" t="e">
        <f>#REF!-M27-M28</f>
        <v>#REF!</v>
      </c>
      <c r="N32" s="14" t="e">
        <f>#REF!-N27-N28</f>
        <v>#REF!</v>
      </c>
      <c r="O32" s="14" t="e">
        <f>#REF!-O27-O28</f>
        <v>#REF!</v>
      </c>
      <c r="P32" s="14" t="e">
        <f>#REF!-P27-P28</f>
        <v>#REF!</v>
      </c>
      <c r="Q32" s="14" t="e">
        <f>#REF!-Q27-Q28</f>
        <v>#REF!</v>
      </c>
      <c r="R32" s="14" t="e">
        <f>#REF!-R27-R28</f>
        <v>#REF!</v>
      </c>
      <c r="S32" s="14" t="e">
        <f>#REF!-S27-S28</f>
        <v>#REF!</v>
      </c>
      <c r="T32" s="14" t="e">
        <f>#REF!-T27-T28</f>
        <v>#REF!</v>
      </c>
      <c r="U32" s="14" t="e">
        <f>#REF!-U27-U28</f>
        <v>#REF!</v>
      </c>
      <c r="V32" s="14" t="e">
        <f>#REF!-V27-V28</f>
        <v>#REF!</v>
      </c>
      <c r="W32" s="14" t="e">
        <f>#REF!-W27-W28</f>
        <v>#REF!</v>
      </c>
      <c r="X32" s="14" t="e">
        <f>#REF!-X27-X28</f>
        <v>#REF!</v>
      </c>
      <c r="Y32" s="14" t="e">
        <f>#REF!-Y27-Y28</f>
        <v>#REF!</v>
      </c>
    </row>
    <row r="33" spans="1:25" hidden="1" x14ac:dyDescent="0.2">
      <c r="A33" s="24" t="s">
        <v>52</v>
      </c>
      <c r="B33" s="14" t="e">
        <f>B6-#REF!</f>
        <v>#REF!</v>
      </c>
      <c r="C33" s="14" t="e">
        <f>C6-#REF!</f>
        <v>#REF!</v>
      </c>
      <c r="D33" s="14" t="e">
        <f>D6-#REF!</f>
        <v>#REF!</v>
      </c>
      <c r="E33" s="14" t="e">
        <f>E6-#REF!</f>
        <v>#REF!</v>
      </c>
      <c r="F33" s="14"/>
      <c r="G33" s="14"/>
      <c r="H33" s="14" t="e">
        <f>H6-#REF!</f>
        <v>#REF!</v>
      </c>
      <c r="I33" s="14"/>
      <c r="J33" s="14"/>
      <c r="K33" s="14" t="e">
        <f>K6-#REF!</f>
        <v>#REF!</v>
      </c>
      <c r="L33" s="14"/>
      <c r="M33" s="14"/>
      <c r="N33" s="14" t="e">
        <f>N6-#REF!</f>
        <v>#REF!</v>
      </c>
      <c r="O33" s="14" t="e">
        <f>O6-#REF!</f>
        <v>#REF!</v>
      </c>
      <c r="P33" s="14" t="e">
        <f>P6-#REF!</f>
        <v>#REF!</v>
      </c>
      <c r="Q33" s="14" t="e">
        <f>Q6-#REF!</f>
        <v>#REF!</v>
      </c>
      <c r="R33" s="14"/>
      <c r="S33" s="14"/>
      <c r="T33" s="14" t="e">
        <f>T6-#REF!</f>
        <v>#REF!</v>
      </c>
      <c r="U33" s="14"/>
      <c r="V33" s="14"/>
      <c r="W33" s="14" t="e">
        <f>W6-#REF!</f>
        <v>#REF!</v>
      </c>
      <c r="X33" s="14"/>
      <c r="Y33" s="14"/>
    </row>
  </sheetData>
  <mergeCells count="13">
    <mergeCell ref="T4:V4"/>
    <mergeCell ref="W4:Y4"/>
    <mergeCell ref="A29:K29"/>
    <mergeCell ref="A2:D2"/>
    <mergeCell ref="A3:A5"/>
    <mergeCell ref="B3:M3"/>
    <mergeCell ref="N3:Y3"/>
    <mergeCell ref="B4:D4"/>
    <mergeCell ref="E4:G4"/>
    <mergeCell ref="H4:J4"/>
    <mergeCell ref="K4:M4"/>
    <mergeCell ref="N4:P4"/>
    <mergeCell ref="Q4:S4"/>
  </mergeCells>
  <phoneticPr fontId="6" type="noConversion"/>
  <pageMargins left="0.70000000000000007" right="0.70000000000000007" top="0.75" bottom="0.75" header="0.30000000000000004" footer="0.30000000000000004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33"/>
  <sheetViews>
    <sheetView workbookViewId="0"/>
  </sheetViews>
  <sheetFormatPr defaultRowHeight="12" x14ac:dyDescent="0.2"/>
  <cols>
    <col min="1" max="1" width="13.33203125" customWidth="1"/>
    <col min="2" max="4" width="8.6640625" customWidth="1"/>
    <col min="5" max="25" width="8.83203125" customWidth="1"/>
    <col min="26" max="26" width="9.33203125" customWidth="1"/>
  </cols>
  <sheetData>
    <row r="1" spans="1:25" s="4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6.149999999999999" customHeight="1" x14ac:dyDescent="0.2">
      <c r="A2" s="35" t="s">
        <v>57</v>
      </c>
      <c r="B2" s="35"/>
      <c r="C2" s="35"/>
      <c r="D2" s="3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s="8" customFormat="1" ht="12" customHeight="1" x14ac:dyDescent="0.2">
      <c r="A3" s="25" t="s">
        <v>2</v>
      </c>
      <c r="B3" s="26" t="s">
        <v>3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7" t="s">
        <v>4</v>
      </c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</row>
    <row r="4" spans="1:25" ht="37.5" customHeight="1" x14ac:dyDescent="0.2">
      <c r="A4" s="25"/>
      <c r="B4" s="28" t="s">
        <v>5</v>
      </c>
      <c r="C4" s="28"/>
      <c r="D4" s="28"/>
      <c r="E4" s="29" t="s">
        <v>6</v>
      </c>
      <c r="F4" s="29"/>
      <c r="G4" s="29"/>
      <c r="H4" s="29" t="s">
        <v>7</v>
      </c>
      <c r="I4" s="29"/>
      <c r="J4" s="29"/>
      <c r="K4" s="30" t="s">
        <v>8</v>
      </c>
      <c r="L4" s="30"/>
      <c r="M4" s="30"/>
      <c r="N4" s="31" t="s">
        <v>5</v>
      </c>
      <c r="O4" s="31"/>
      <c r="P4" s="31"/>
      <c r="Q4" s="29" t="s">
        <v>6</v>
      </c>
      <c r="R4" s="29"/>
      <c r="S4" s="29"/>
      <c r="T4" s="29" t="s">
        <v>7</v>
      </c>
      <c r="U4" s="29"/>
      <c r="V4" s="29"/>
      <c r="W4" s="32" t="s">
        <v>8</v>
      </c>
      <c r="X4" s="32"/>
      <c r="Y4" s="32"/>
    </row>
    <row r="5" spans="1:25" ht="17.100000000000001" customHeight="1" x14ac:dyDescent="0.2">
      <c r="A5" s="25"/>
      <c r="B5" s="10" t="s">
        <v>9</v>
      </c>
      <c r="C5" s="10" t="s">
        <v>10</v>
      </c>
      <c r="D5" s="10" t="s">
        <v>11</v>
      </c>
      <c r="E5" s="10" t="s">
        <v>9</v>
      </c>
      <c r="F5" s="10" t="s">
        <v>10</v>
      </c>
      <c r="G5" s="10" t="s">
        <v>11</v>
      </c>
      <c r="H5" s="10" t="s">
        <v>9</v>
      </c>
      <c r="I5" s="10" t="s">
        <v>10</v>
      </c>
      <c r="J5" s="10" t="s">
        <v>11</v>
      </c>
      <c r="K5" s="10" t="s">
        <v>9</v>
      </c>
      <c r="L5" s="10" t="s">
        <v>10</v>
      </c>
      <c r="M5" s="9" t="s">
        <v>11</v>
      </c>
      <c r="N5" s="11" t="s">
        <v>9</v>
      </c>
      <c r="O5" s="10" t="s">
        <v>10</v>
      </c>
      <c r="P5" s="10" t="s">
        <v>11</v>
      </c>
      <c r="Q5" s="10" t="s">
        <v>9</v>
      </c>
      <c r="R5" s="10" t="s">
        <v>10</v>
      </c>
      <c r="S5" s="10" t="s">
        <v>11</v>
      </c>
      <c r="T5" s="10" t="s">
        <v>9</v>
      </c>
      <c r="U5" s="10" t="s">
        <v>10</v>
      </c>
      <c r="V5" s="10" t="s">
        <v>11</v>
      </c>
      <c r="W5" s="10" t="s">
        <v>9</v>
      </c>
      <c r="X5" s="10" t="s">
        <v>10</v>
      </c>
      <c r="Y5" s="12" t="s">
        <v>11</v>
      </c>
    </row>
    <row r="6" spans="1:25" ht="13.9" customHeight="1" x14ac:dyDescent="0.2">
      <c r="A6" s="33" t="s">
        <v>27</v>
      </c>
      <c r="B6" s="14">
        <v>10720</v>
      </c>
      <c r="C6" s="14">
        <v>6062</v>
      </c>
      <c r="D6" s="14">
        <v>4658</v>
      </c>
      <c r="E6" s="14">
        <v>40</v>
      </c>
      <c r="F6" s="14">
        <v>34</v>
      </c>
      <c r="G6" s="14">
        <v>6</v>
      </c>
      <c r="H6" s="14">
        <v>1324</v>
      </c>
      <c r="I6" s="14">
        <v>850</v>
      </c>
      <c r="J6" s="14">
        <v>474</v>
      </c>
      <c r="K6" s="14">
        <v>9356</v>
      </c>
      <c r="L6" s="14">
        <v>5178</v>
      </c>
      <c r="M6" s="14">
        <v>4178</v>
      </c>
      <c r="N6" s="14">
        <v>30810</v>
      </c>
      <c r="O6" s="14">
        <v>15711</v>
      </c>
      <c r="P6" s="14">
        <v>15099</v>
      </c>
      <c r="Q6" s="14">
        <v>43</v>
      </c>
      <c r="R6" s="14">
        <v>36</v>
      </c>
      <c r="S6" s="14">
        <v>7</v>
      </c>
      <c r="T6" s="14">
        <v>3067</v>
      </c>
      <c r="U6" s="14">
        <v>1697</v>
      </c>
      <c r="V6" s="14">
        <v>1370</v>
      </c>
      <c r="W6" s="14">
        <v>27700</v>
      </c>
      <c r="X6" s="14">
        <v>13978</v>
      </c>
      <c r="Y6" s="14">
        <v>13722</v>
      </c>
    </row>
    <row r="7" spans="1:25" ht="13.9" customHeight="1" x14ac:dyDescent="0.2">
      <c r="A7" s="18" t="s">
        <v>28</v>
      </c>
      <c r="B7" s="14">
        <v>632</v>
      </c>
      <c r="C7" s="14">
        <v>289</v>
      </c>
      <c r="D7" s="14">
        <v>343</v>
      </c>
      <c r="E7" s="14">
        <v>0</v>
      </c>
      <c r="F7" s="14">
        <v>0</v>
      </c>
      <c r="G7" s="14">
        <v>0</v>
      </c>
      <c r="H7" s="14">
        <v>29</v>
      </c>
      <c r="I7" s="14">
        <v>17</v>
      </c>
      <c r="J7" s="14">
        <v>12</v>
      </c>
      <c r="K7" s="14">
        <v>603</v>
      </c>
      <c r="L7" s="14">
        <v>272</v>
      </c>
      <c r="M7" s="14">
        <v>331</v>
      </c>
      <c r="N7" s="14">
        <v>1846</v>
      </c>
      <c r="O7" s="14">
        <v>856</v>
      </c>
      <c r="P7" s="14">
        <v>990</v>
      </c>
      <c r="Q7" s="14">
        <v>0</v>
      </c>
      <c r="R7" s="14">
        <v>0</v>
      </c>
      <c r="S7" s="14">
        <v>0</v>
      </c>
      <c r="T7" s="14">
        <v>52</v>
      </c>
      <c r="U7" s="14">
        <v>27</v>
      </c>
      <c r="V7" s="14">
        <v>25</v>
      </c>
      <c r="W7" s="14">
        <v>1794</v>
      </c>
      <c r="X7" s="14">
        <v>829</v>
      </c>
      <c r="Y7" s="14">
        <v>965</v>
      </c>
    </row>
    <row r="8" spans="1:25" ht="13.9" customHeight="1" x14ac:dyDescent="0.2">
      <c r="A8" s="18" t="s">
        <v>29</v>
      </c>
      <c r="B8" s="14">
        <v>414</v>
      </c>
      <c r="C8" s="14">
        <v>152</v>
      </c>
      <c r="D8" s="14">
        <v>262</v>
      </c>
      <c r="E8" s="14">
        <v>5</v>
      </c>
      <c r="F8" s="14">
        <v>3</v>
      </c>
      <c r="G8" s="14">
        <v>2</v>
      </c>
      <c r="H8" s="14">
        <v>57</v>
      </c>
      <c r="I8" s="14">
        <v>22</v>
      </c>
      <c r="J8" s="14">
        <v>35</v>
      </c>
      <c r="K8" s="14">
        <v>352</v>
      </c>
      <c r="L8" s="14">
        <v>127</v>
      </c>
      <c r="M8" s="14">
        <v>225</v>
      </c>
      <c r="N8" s="14">
        <v>1368</v>
      </c>
      <c r="O8" s="14">
        <v>609</v>
      </c>
      <c r="P8" s="14">
        <v>759</v>
      </c>
      <c r="Q8" s="14">
        <v>5</v>
      </c>
      <c r="R8" s="14">
        <v>3</v>
      </c>
      <c r="S8" s="14">
        <v>2</v>
      </c>
      <c r="T8" s="14">
        <v>168</v>
      </c>
      <c r="U8" s="14">
        <v>72</v>
      </c>
      <c r="V8" s="14">
        <v>96</v>
      </c>
      <c r="W8" s="14">
        <v>1195</v>
      </c>
      <c r="X8" s="14">
        <v>534</v>
      </c>
      <c r="Y8" s="14">
        <v>661</v>
      </c>
    </row>
    <row r="9" spans="1:25" ht="13.9" customHeight="1" x14ac:dyDescent="0.2">
      <c r="A9" s="18" t="s">
        <v>30</v>
      </c>
      <c r="B9" s="14">
        <v>1296</v>
      </c>
      <c r="C9" s="14">
        <v>701</v>
      </c>
      <c r="D9" s="14">
        <v>595</v>
      </c>
      <c r="E9" s="14">
        <v>4</v>
      </c>
      <c r="F9" s="14">
        <v>4</v>
      </c>
      <c r="G9" s="14">
        <v>0</v>
      </c>
      <c r="H9" s="14">
        <v>113</v>
      </c>
      <c r="I9" s="14">
        <v>65</v>
      </c>
      <c r="J9" s="14">
        <v>48</v>
      </c>
      <c r="K9" s="14">
        <v>1179</v>
      </c>
      <c r="L9" s="14">
        <v>632</v>
      </c>
      <c r="M9" s="14">
        <v>547</v>
      </c>
      <c r="N9" s="14">
        <v>4603</v>
      </c>
      <c r="O9" s="14">
        <v>2288</v>
      </c>
      <c r="P9" s="14">
        <v>2315</v>
      </c>
      <c r="Q9" s="14">
        <v>4</v>
      </c>
      <c r="R9" s="14">
        <v>4</v>
      </c>
      <c r="S9" s="14">
        <v>0</v>
      </c>
      <c r="T9" s="14">
        <v>356</v>
      </c>
      <c r="U9" s="14">
        <v>191</v>
      </c>
      <c r="V9" s="14">
        <v>165</v>
      </c>
      <c r="W9" s="14">
        <v>4243</v>
      </c>
      <c r="X9" s="14">
        <v>2093</v>
      </c>
      <c r="Y9" s="14">
        <v>2150</v>
      </c>
    </row>
    <row r="10" spans="1:25" ht="13.9" customHeight="1" x14ac:dyDescent="0.2">
      <c r="A10" s="18" t="s">
        <v>31</v>
      </c>
      <c r="B10" s="14">
        <v>785</v>
      </c>
      <c r="C10" s="14">
        <v>375</v>
      </c>
      <c r="D10" s="14">
        <v>410</v>
      </c>
      <c r="E10" s="14">
        <v>7</v>
      </c>
      <c r="F10" s="14">
        <v>6</v>
      </c>
      <c r="G10" s="14">
        <v>1</v>
      </c>
      <c r="H10" s="14">
        <v>161</v>
      </c>
      <c r="I10" s="14">
        <v>80</v>
      </c>
      <c r="J10" s="14">
        <v>81</v>
      </c>
      <c r="K10" s="14">
        <v>617</v>
      </c>
      <c r="L10" s="14">
        <v>289</v>
      </c>
      <c r="M10" s="14">
        <v>328</v>
      </c>
      <c r="N10" s="14">
        <v>2664</v>
      </c>
      <c r="O10" s="14">
        <v>1275</v>
      </c>
      <c r="P10" s="14">
        <v>1389</v>
      </c>
      <c r="Q10" s="14">
        <v>9</v>
      </c>
      <c r="R10" s="14">
        <v>7</v>
      </c>
      <c r="S10" s="14">
        <v>2</v>
      </c>
      <c r="T10" s="14">
        <v>528</v>
      </c>
      <c r="U10" s="14">
        <v>253</v>
      </c>
      <c r="V10" s="14">
        <v>275</v>
      </c>
      <c r="W10" s="14">
        <v>2127</v>
      </c>
      <c r="X10" s="14">
        <v>1015</v>
      </c>
      <c r="Y10" s="14">
        <v>1112</v>
      </c>
    </row>
    <row r="11" spans="1:25" ht="13.9" customHeight="1" x14ac:dyDescent="0.2">
      <c r="A11" s="18" t="s">
        <v>32</v>
      </c>
      <c r="B11" s="14">
        <v>85</v>
      </c>
      <c r="C11" s="14">
        <v>36</v>
      </c>
      <c r="D11" s="14">
        <v>49</v>
      </c>
      <c r="E11" s="14">
        <v>0</v>
      </c>
      <c r="F11" s="14">
        <v>0</v>
      </c>
      <c r="G11" s="14">
        <v>0</v>
      </c>
      <c r="H11" s="14">
        <v>12</v>
      </c>
      <c r="I11" s="14">
        <v>6</v>
      </c>
      <c r="J11" s="14">
        <v>6</v>
      </c>
      <c r="K11" s="14">
        <v>73</v>
      </c>
      <c r="L11" s="14">
        <v>30</v>
      </c>
      <c r="M11" s="14">
        <v>43</v>
      </c>
      <c r="N11" s="14">
        <v>274</v>
      </c>
      <c r="O11" s="14">
        <v>114</v>
      </c>
      <c r="P11" s="14">
        <v>160</v>
      </c>
      <c r="Q11" s="14">
        <v>0</v>
      </c>
      <c r="R11" s="14">
        <v>0</v>
      </c>
      <c r="S11" s="14">
        <v>0</v>
      </c>
      <c r="T11" s="14">
        <v>30</v>
      </c>
      <c r="U11" s="14">
        <v>14</v>
      </c>
      <c r="V11" s="14">
        <v>16</v>
      </c>
      <c r="W11" s="14">
        <v>244</v>
      </c>
      <c r="X11" s="14">
        <v>100</v>
      </c>
      <c r="Y11" s="14">
        <v>144</v>
      </c>
    </row>
    <row r="12" spans="1:25" ht="13.9" customHeight="1" x14ac:dyDescent="0.2">
      <c r="A12" s="18" t="s">
        <v>33</v>
      </c>
      <c r="B12" s="14">
        <v>496</v>
      </c>
      <c r="C12" s="14">
        <v>260</v>
      </c>
      <c r="D12" s="14">
        <v>236</v>
      </c>
      <c r="E12" s="14">
        <v>1</v>
      </c>
      <c r="F12" s="14">
        <v>1</v>
      </c>
      <c r="G12" s="14">
        <v>0</v>
      </c>
      <c r="H12" s="14">
        <v>137</v>
      </c>
      <c r="I12" s="14">
        <v>79</v>
      </c>
      <c r="J12" s="14">
        <v>58</v>
      </c>
      <c r="K12" s="14">
        <v>358</v>
      </c>
      <c r="L12" s="14">
        <v>180</v>
      </c>
      <c r="M12" s="14">
        <v>178</v>
      </c>
      <c r="N12" s="14">
        <v>1822</v>
      </c>
      <c r="O12" s="14">
        <v>890</v>
      </c>
      <c r="P12" s="14">
        <v>932</v>
      </c>
      <c r="Q12" s="14">
        <v>1</v>
      </c>
      <c r="R12" s="14">
        <v>1</v>
      </c>
      <c r="S12" s="14">
        <v>0</v>
      </c>
      <c r="T12" s="14">
        <v>393</v>
      </c>
      <c r="U12" s="14">
        <v>208</v>
      </c>
      <c r="V12" s="14">
        <v>185</v>
      </c>
      <c r="W12" s="14">
        <v>1428</v>
      </c>
      <c r="X12" s="14">
        <v>681</v>
      </c>
      <c r="Y12" s="14">
        <v>747</v>
      </c>
    </row>
    <row r="13" spans="1:25" ht="13.9" customHeight="1" x14ac:dyDescent="0.2">
      <c r="A13" s="18" t="s">
        <v>34</v>
      </c>
      <c r="B13" s="14">
        <v>334</v>
      </c>
      <c r="C13" s="14">
        <v>229</v>
      </c>
      <c r="D13" s="14">
        <v>105</v>
      </c>
      <c r="E13" s="14">
        <v>0</v>
      </c>
      <c r="F13" s="14">
        <v>0</v>
      </c>
      <c r="G13" s="14">
        <v>0</v>
      </c>
      <c r="H13" s="14">
        <v>24</v>
      </c>
      <c r="I13" s="14">
        <v>19</v>
      </c>
      <c r="J13" s="14">
        <v>5</v>
      </c>
      <c r="K13" s="14">
        <v>310</v>
      </c>
      <c r="L13" s="14">
        <v>210</v>
      </c>
      <c r="M13" s="14">
        <v>100</v>
      </c>
      <c r="N13" s="14">
        <v>844</v>
      </c>
      <c r="O13" s="14">
        <v>441</v>
      </c>
      <c r="P13" s="14">
        <v>403</v>
      </c>
      <c r="Q13" s="14">
        <v>0</v>
      </c>
      <c r="R13" s="14">
        <v>0</v>
      </c>
      <c r="S13" s="14">
        <v>0</v>
      </c>
      <c r="T13" s="14">
        <v>56</v>
      </c>
      <c r="U13" s="14">
        <v>34</v>
      </c>
      <c r="V13" s="14">
        <v>22</v>
      </c>
      <c r="W13" s="14">
        <v>788</v>
      </c>
      <c r="X13" s="14">
        <v>407</v>
      </c>
      <c r="Y13" s="14">
        <v>381</v>
      </c>
    </row>
    <row r="14" spans="1:25" ht="13.9" customHeight="1" x14ac:dyDescent="0.2">
      <c r="A14" s="18" t="s">
        <v>35</v>
      </c>
      <c r="B14" s="14">
        <v>409</v>
      </c>
      <c r="C14" s="14">
        <v>249</v>
      </c>
      <c r="D14" s="14">
        <v>160</v>
      </c>
      <c r="E14" s="14">
        <v>1</v>
      </c>
      <c r="F14" s="14">
        <v>1</v>
      </c>
      <c r="G14" s="14">
        <v>0</v>
      </c>
      <c r="H14" s="14">
        <v>38</v>
      </c>
      <c r="I14" s="14">
        <v>29</v>
      </c>
      <c r="J14" s="14">
        <v>9</v>
      </c>
      <c r="K14" s="14">
        <v>370</v>
      </c>
      <c r="L14" s="14">
        <v>219</v>
      </c>
      <c r="M14" s="14">
        <v>151</v>
      </c>
      <c r="N14" s="14">
        <v>1519</v>
      </c>
      <c r="O14" s="14">
        <v>751</v>
      </c>
      <c r="P14" s="14">
        <v>768</v>
      </c>
      <c r="Q14" s="14">
        <v>1</v>
      </c>
      <c r="R14" s="14">
        <v>1</v>
      </c>
      <c r="S14" s="14">
        <v>0</v>
      </c>
      <c r="T14" s="14">
        <v>91</v>
      </c>
      <c r="U14" s="14">
        <v>50</v>
      </c>
      <c r="V14" s="14">
        <v>41</v>
      </c>
      <c r="W14" s="14">
        <v>1427</v>
      </c>
      <c r="X14" s="14">
        <v>700</v>
      </c>
      <c r="Y14" s="14">
        <v>727</v>
      </c>
    </row>
    <row r="15" spans="1:25" ht="13.9" customHeight="1" x14ac:dyDescent="0.2">
      <c r="A15" s="18" t="s">
        <v>36</v>
      </c>
      <c r="B15" s="14">
        <v>222</v>
      </c>
      <c r="C15" s="14">
        <v>140</v>
      </c>
      <c r="D15" s="14">
        <v>82</v>
      </c>
      <c r="E15" s="14">
        <v>0</v>
      </c>
      <c r="F15" s="14">
        <v>0</v>
      </c>
      <c r="G15" s="14">
        <v>0</v>
      </c>
      <c r="H15" s="14">
        <v>81</v>
      </c>
      <c r="I15" s="14">
        <v>53</v>
      </c>
      <c r="J15" s="14">
        <v>28</v>
      </c>
      <c r="K15" s="14">
        <v>141</v>
      </c>
      <c r="L15" s="14">
        <v>87</v>
      </c>
      <c r="M15" s="14">
        <v>54</v>
      </c>
      <c r="N15" s="14">
        <v>720</v>
      </c>
      <c r="O15" s="14">
        <v>365</v>
      </c>
      <c r="P15" s="14">
        <v>355</v>
      </c>
      <c r="Q15" s="14">
        <v>0</v>
      </c>
      <c r="R15" s="14">
        <v>0</v>
      </c>
      <c r="S15" s="14">
        <v>0</v>
      </c>
      <c r="T15" s="14">
        <v>239</v>
      </c>
      <c r="U15" s="14">
        <v>131</v>
      </c>
      <c r="V15" s="14">
        <v>108</v>
      </c>
      <c r="W15" s="14">
        <v>481</v>
      </c>
      <c r="X15" s="14">
        <v>234</v>
      </c>
      <c r="Y15" s="14">
        <v>247</v>
      </c>
    </row>
    <row r="16" spans="1:25" ht="13.9" customHeight="1" x14ac:dyDescent="0.2">
      <c r="A16" s="18" t="s">
        <v>37</v>
      </c>
      <c r="B16" s="14">
        <v>63</v>
      </c>
      <c r="C16" s="14">
        <v>31</v>
      </c>
      <c r="D16" s="14">
        <v>32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63</v>
      </c>
      <c r="L16" s="14">
        <v>31</v>
      </c>
      <c r="M16" s="14">
        <v>32</v>
      </c>
      <c r="N16" s="14">
        <v>158</v>
      </c>
      <c r="O16" s="14">
        <v>75</v>
      </c>
      <c r="P16" s="14">
        <v>83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158</v>
      </c>
      <c r="X16" s="14">
        <v>75</v>
      </c>
      <c r="Y16" s="14">
        <v>83</v>
      </c>
    </row>
    <row r="17" spans="1:25" ht="13.9" customHeight="1" x14ac:dyDescent="0.2">
      <c r="A17" s="18" t="s">
        <v>38</v>
      </c>
      <c r="B17" s="14">
        <v>420</v>
      </c>
      <c r="C17" s="14">
        <v>262</v>
      </c>
      <c r="D17" s="14">
        <v>158</v>
      </c>
      <c r="E17" s="14">
        <v>1</v>
      </c>
      <c r="F17" s="14">
        <v>1</v>
      </c>
      <c r="G17" s="14">
        <v>0</v>
      </c>
      <c r="H17" s="14">
        <v>22</v>
      </c>
      <c r="I17" s="14">
        <v>10</v>
      </c>
      <c r="J17" s="14">
        <v>12</v>
      </c>
      <c r="K17" s="14">
        <v>397</v>
      </c>
      <c r="L17" s="14">
        <v>251</v>
      </c>
      <c r="M17" s="14">
        <v>146</v>
      </c>
      <c r="N17" s="14">
        <v>1275</v>
      </c>
      <c r="O17" s="14">
        <v>649</v>
      </c>
      <c r="P17" s="14">
        <v>626</v>
      </c>
      <c r="Q17" s="14">
        <v>2</v>
      </c>
      <c r="R17" s="14">
        <v>2</v>
      </c>
      <c r="S17" s="14">
        <v>0</v>
      </c>
      <c r="T17" s="14">
        <v>81</v>
      </c>
      <c r="U17" s="14">
        <v>39</v>
      </c>
      <c r="V17" s="14">
        <v>42</v>
      </c>
      <c r="W17" s="14">
        <v>1192</v>
      </c>
      <c r="X17" s="14">
        <v>608</v>
      </c>
      <c r="Y17" s="14">
        <v>584</v>
      </c>
    </row>
    <row r="18" spans="1:25" ht="13.9" customHeight="1" x14ac:dyDescent="0.2">
      <c r="A18" s="18" t="s">
        <v>39</v>
      </c>
      <c r="B18" s="14">
        <v>31</v>
      </c>
      <c r="C18" s="14">
        <v>17</v>
      </c>
      <c r="D18" s="14">
        <v>14</v>
      </c>
      <c r="E18" s="14">
        <v>0</v>
      </c>
      <c r="F18" s="14">
        <v>0</v>
      </c>
      <c r="G18" s="14">
        <v>0</v>
      </c>
      <c r="H18" s="14">
        <v>9</v>
      </c>
      <c r="I18" s="14">
        <v>5</v>
      </c>
      <c r="J18" s="14">
        <v>4</v>
      </c>
      <c r="K18" s="14">
        <v>22</v>
      </c>
      <c r="L18" s="14">
        <v>12</v>
      </c>
      <c r="M18" s="14">
        <v>10</v>
      </c>
      <c r="N18" s="14">
        <v>98</v>
      </c>
      <c r="O18" s="14">
        <v>48</v>
      </c>
      <c r="P18" s="14">
        <v>50</v>
      </c>
      <c r="Q18" s="14">
        <v>0</v>
      </c>
      <c r="R18" s="14">
        <v>0</v>
      </c>
      <c r="S18" s="14">
        <v>0</v>
      </c>
      <c r="T18" s="14">
        <v>16</v>
      </c>
      <c r="U18" s="14">
        <v>8</v>
      </c>
      <c r="V18" s="14">
        <v>8</v>
      </c>
      <c r="W18" s="14">
        <v>82</v>
      </c>
      <c r="X18" s="14">
        <v>40</v>
      </c>
      <c r="Y18" s="14">
        <v>42</v>
      </c>
    </row>
    <row r="19" spans="1:25" ht="13.9" customHeight="1" x14ac:dyDescent="0.2">
      <c r="A19" s="18" t="s">
        <v>40</v>
      </c>
      <c r="B19" s="14">
        <v>63</v>
      </c>
      <c r="C19" s="14">
        <v>40</v>
      </c>
      <c r="D19" s="14">
        <v>23</v>
      </c>
      <c r="E19" s="14">
        <v>0</v>
      </c>
      <c r="F19" s="14">
        <v>0</v>
      </c>
      <c r="G19" s="14">
        <v>0</v>
      </c>
      <c r="H19" s="14">
        <v>4</v>
      </c>
      <c r="I19" s="14">
        <v>4</v>
      </c>
      <c r="J19" s="14">
        <v>0</v>
      </c>
      <c r="K19" s="14">
        <v>59</v>
      </c>
      <c r="L19" s="14">
        <v>36</v>
      </c>
      <c r="M19" s="14">
        <v>23</v>
      </c>
      <c r="N19" s="14">
        <v>169</v>
      </c>
      <c r="O19" s="14">
        <v>98</v>
      </c>
      <c r="P19" s="14">
        <v>71</v>
      </c>
      <c r="Q19" s="14">
        <v>0</v>
      </c>
      <c r="R19" s="14">
        <v>0</v>
      </c>
      <c r="S19" s="14">
        <v>0</v>
      </c>
      <c r="T19" s="14">
        <v>11</v>
      </c>
      <c r="U19" s="14">
        <v>8</v>
      </c>
      <c r="V19" s="14">
        <v>3</v>
      </c>
      <c r="W19" s="14">
        <v>158</v>
      </c>
      <c r="X19" s="14">
        <v>90</v>
      </c>
      <c r="Y19" s="14">
        <v>68</v>
      </c>
    </row>
    <row r="20" spans="1:25" ht="13.9" customHeight="1" x14ac:dyDescent="0.2">
      <c r="A20" s="18" t="s">
        <v>41</v>
      </c>
      <c r="B20" s="14">
        <v>1153</v>
      </c>
      <c r="C20" s="14">
        <v>657</v>
      </c>
      <c r="D20" s="14">
        <v>496</v>
      </c>
      <c r="E20" s="14">
        <v>5</v>
      </c>
      <c r="F20" s="14">
        <v>3</v>
      </c>
      <c r="G20" s="14">
        <v>2</v>
      </c>
      <c r="H20" s="14">
        <v>99</v>
      </c>
      <c r="I20" s="14">
        <v>70</v>
      </c>
      <c r="J20" s="14">
        <v>29</v>
      </c>
      <c r="K20" s="14">
        <v>1049</v>
      </c>
      <c r="L20" s="14">
        <v>584</v>
      </c>
      <c r="M20" s="14">
        <v>465</v>
      </c>
      <c r="N20" s="14">
        <v>2876</v>
      </c>
      <c r="O20" s="14">
        <v>1537</v>
      </c>
      <c r="P20" s="14">
        <v>1339</v>
      </c>
      <c r="Q20" s="14">
        <v>5</v>
      </c>
      <c r="R20" s="14">
        <v>3</v>
      </c>
      <c r="S20" s="14">
        <v>2</v>
      </c>
      <c r="T20" s="14">
        <v>130</v>
      </c>
      <c r="U20" s="14">
        <v>89</v>
      </c>
      <c r="V20" s="14">
        <v>41</v>
      </c>
      <c r="W20" s="14">
        <v>2741</v>
      </c>
      <c r="X20" s="14">
        <v>1445</v>
      </c>
      <c r="Y20" s="14">
        <v>1296</v>
      </c>
    </row>
    <row r="21" spans="1:25" ht="13.9" customHeight="1" x14ac:dyDescent="0.2">
      <c r="A21" s="18" t="s">
        <v>42</v>
      </c>
      <c r="B21" s="14">
        <v>2007</v>
      </c>
      <c r="C21" s="14">
        <v>1202</v>
      </c>
      <c r="D21" s="14">
        <v>805</v>
      </c>
      <c r="E21" s="14">
        <v>12</v>
      </c>
      <c r="F21" s="14">
        <v>12</v>
      </c>
      <c r="G21" s="14">
        <v>0</v>
      </c>
      <c r="H21" s="14">
        <v>307</v>
      </c>
      <c r="I21" s="14">
        <v>238</v>
      </c>
      <c r="J21" s="14">
        <v>69</v>
      </c>
      <c r="K21" s="14">
        <v>1688</v>
      </c>
      <c r="L21" s="14">
        <v>952</v>
      </c>
      <c r="M21" s="14">
        <v>736</v>
      </c>
      <c r="N21" s="14">
        <v>4542</v>
      </c>
      <c r="O21" s="14">
        <v>2498</v>
      </c>
      <c r="P21" s="14">
        <v>2044</v>
      </c>
      <c r="Q21" s="14">
        <v>12</v>
      </c>
      <c r="R21" s="14">
        <v>12</v>
      </c>
      <c r="S21" s="14">
        <v>0</v>
      </c>
      <c r="T21" s="14">
        <v>489</v>
      </c>
      <c r="U21" s="14">
        <v>330</v>
      </c>
      <c r="V21" s="14">
        <v>159</v>
      </c>
      <c r="W21" s="14">
        <v>4041</v>
      </c>
      <c r="X21" s="14">
        <v>2156</v>
      </c>
      <c r="Y21" s="14">
        <v>1885</v>
      </c>
    </row>
    <row r="22" spans="1:25" ht="13.9" customHeight="1" x14ac:dyDescent="0.2">
      <c r="A22" s="18" t="s">
        <v>43</v>
      </c>
      <c r="B22" s="14">
        <v>2086</v>
      </c>
      <c r="C22" s="14">
        <v>1319</v>
      </c>
      <c r="D22" s="14">
        <v>767</v>
      </c>
      <c r="E22" s="14">
        <v>4</v>
      </c>
      <c r="F22" s="14">
        <v>3</v>
      </c>
      <c r="G22" s="14">
        <v>1</v>
      </c>
      <c r="H22" s="14">
        <v>184</v>
      </c>
      <c r="I22" s="14">
        <v>126</v>
      </c>
      <c r="J22" s="14">
        <v>58</v>
      </c>
      <c r="K22" s="14">
        <v>1898</v>
      </c>
      <c r="L22" s="14">
        <v>1190</v>
      </c>
      <c r="M22" s="14">
        <v>708</v>
      </c>
      <c r="N22" s="14">
        <v>5247</v>
      </c>
      <c r="O22" s="14">
        <v>2845</v>
      </c>
      <c r="P22" s="14">
        <v>2402</v>
      </c>
      <c r="Q22" s="14">
        <v>4</v>
      </c>
      <c r="R22" s="14">
        <v>3</v>
      </c>
      <c r="S22" s="14">
        <v>1</v>
      </c>
      <c r="T22" s="14">
        <v>293</v>
      </c>
      <c r="U22" s="14">
        <v>183</v>
      </c>
      <c r="V22" s="14">
        <v>110</v>
      </c>
      <c r="W22" s="14">
        <v>4950</v>
      </c>
      <c r="X22" s="14">
        <v>2659</v>
      </c>
      <c r="Y22" s="14">
        <v>2291</v>
      </c>
    </row>
    <row r="23" spans="1:25" ht="13.9" customHeight="1" x14ac:dyDescent="0.2">
      <c r="A23" s="18" t="s">
        <v>44</v>
      </c>
      <c r="B23" s="14">
        <v>3</v>
      </c>
      <c r="C23" s="14">
        <v>2</v>
      </c>
      <c r="D23" s="14">
        <v>1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3</v>
      </c>
      <c r="L23" s="14">
        <v>2</v>
      </c>
      <c r="M23" s="14">
        <v>1</v>
      </c>
      <c r="N23" s="14">
        <v>8</v>
      </c>
      <c r="O23" s="14">
        <v>3</v>
      </c>
      <c r="P23" s="14">
        <v>5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8</v>
      </c>
      <c r="X23" s="14">
        <v>3</v>
      </c>
      <c r="Y23" s="14">
        <v>5</v>
      </c>
    </row>
    <row r="24" spans="1:25" ht="13.9" customHeight="1" x14ac:dyDescent="0.2">
      <c r="A24" s="18" t="s">
        <v>45</v>
      </c>
      <c r="B24" s="14">
        <v>118</v>
      </c>
      <c r="C24" s="14">
        <v>51</v>
      </c>
      <c r="D24" s="14">
        <v>67</v>
      </c>
      <c r="E24" s="14">
        <v>0</v>
      </c>
      <c r="F24" s="14">
        <v>0</v>
      </c>
      <c r="G24" s="14">
        <v>0</v>
      </c>
      <c r="H24" s="14">
        <v>30</v>
      </c>
      <c r="I24" s="14">
        <v>16</v>
      </c>
      <c r="J24" s="14">
        <v>14</v>
      </c>
      <c r="K24" s="14">
        <v>88</v>
      </c>
      <c r="L24" s="14">
        <v>35</v>
      </c>
      <c r="M24" s="14">
        <v>53</v>
      </c>
      <c r="N24" s="14">
        <v>429</v>
      </c>
      <c r="O24" s="14">
        <v>200</v>
      </c>
      <c r="P24" s="14">
        <v>229</v>
      </c>
      <c r="Q24" s="14">
        <v>0</v>
      </c>
      <c r="R24" s="14">
        <v>0</v>
      </c>
      <c r="S24" s="14">
        <v>0</v>
      </c>
      <c r="T24" s="14">
        <v>89</v>
      </c>
      <c r="U24" s="14">
        <v>35</v>
      </c>
      <c r="V24" s="14">
        <v>54</v>
      </c>
      <c r="W24" s="14">
        <v>340</v>
      </c>
      <c r="X24" s="14">
        <v>165</v>
      </c>
      <c r="Y24" s="14">
        <v>175</v>
      </c>
    </row>
    <row r="25" spans="1:25" ht="13.9" customHeight="1" x14ac:dyDescent="0.2">
      <c r="A25" s="18" t="s">
        <v>46</v>
      </c>
      <c r="B25" s="14">
        <v>86</v>
      </c>
      <c r="C25" s="14">
        <v>39</v>
      </c>
      <c r="D25" s="14">
        <v>47</v>
      </c>
      <c r="E25" s="14">
        <v>0</v>
      </c>
      <c r="F25" s="14">
        <v>0</v>
      </c>
      <c r="G25" s="14">
        <v>0</v>
      </c>
      <c r="H25" s="14">
        <v>13</v>
      </c>
      <c r="I25" s="14">
        <v>8</v>
      </c>
      <c r="J25" s="14">
        <v>5</v>
      </c>
      <c r="K25" s="14">
        <v>73</v>
      </c>
      <c r="L25" s="14">
        <v>31</v>
      </c>
      <c r="M25" s="14">
        <v>42</v>
      </c>
      <c r="N25" s="14">
        <v>291</v>
      </c>
      <c r="O25" s="14">
        <v>136</v>
      </c>
      <c r="P25" s="14">
        <v>155</v>
      </c>
      <c r="Q25" s="14">
        <v>0</v>
      </c>
      <c r="R25" s="14">
        <v>0</v>
      </c>
      <c r="S25" s="14">
        <v>0</v>
      </c>
      <c r="T25" s="14">
        <v>34</v>
      </c>
      <c r="U25" s="14">
        <v>17</v>
      </c>
      <c r="V25" s="14">
        <v>17</v>
      </c>
      <c r="W25" s="14">
        <v>257</v>
      </c>
      <c r="X25" s="14">
        <v>119</v>
      </c>
      <c r="Y25" s="14">
        <v>138</v>
      </c>
    </row>
    <row r="26" spans="1:25" ht="13.9" customHeight="1" x14ac:dyDescent="0.2">
      <c r="A26" s="18" t="s">
        <v>47</v>
      </c>
      <c r="B26" s="14">
        <v>7</v>
      </c>
      <c r="C26" s="14">
        <v>6</v>
      </c>
      <c r="D26" s="14">
        <v>1</v>
      </c>
      <c r="E26" s="14">
        <v>0</v>
      </c>
      <c r="F26" s="14">
        <v>0</v>
      </c>
      <c r="G26" s="14">
        <v>0</v>
      </c>
      <c r="H26" s="14">
        <v>3</v>
      </c>
      <c r="I26" s="14">
        <v>2</v>
      </c>
      <c r="J26" s="14">
        <v>1</v>
      </c>
      <c r="K26" s="14">
        <v>4</v>
      </c>
      <c r="L26" s="14">
        <v>4</v>
      </c>
      <c r="M26" s="14">
        <v>0</v>
      </c>
      <c r="N26" s="14">
        <v>34</v>
      </c>
      <c r="O26" s="14">
        <v>23</v>
      </c>
      <c r="P26" s="14">
        <v>11</v>
      </c>
      <c r="Q26" s="14">
        <v>0</v>
      </c>
      <c r="R26" s="14">
        <v>0</v>
      </c>
      <c r="S26" s="14">
        <v>0</v>
      </c>
      <c r="T26" s="14">
        <v>10</v>
      </c>
      <c r="U26" s="14">
        <v>7</v>
      </c>
      <c r="V26" s="14">
        <v>3</v>
      </c>
      <c r="W26" s="14">
        <v>24</v>
      </c>
      <c r="X26" s="14">
        <v>16</v>
      </c>
      <c r="Y26" s="14">
        <v>8</v>
      </c>
    </row>
    <row r="27" spans="1:25" ht="13.9" customHeight="1" x14ac:dyDescent="0.2">
      <c r="A27" s="18" t="s">
        <v>48</v>
      </c>
      <c r="B27" s="14">
        <v>6</v>
      </c>
      <c r="C27" s="14">
        <v>2</v>
      </c>
      <c r="D27" s="14">
        <v>4</v>
      </c>
      <c r="E27" s="14">
        <v>0</v>
      </c>
      <c r="F27" s="14">
        <v>0</v>
      </c>
      <c r="G27" s="14">
        <v>0</v>
      </c>
      <c r="H27" s="14">
        <v>1</v>
      </c>
      <c r="I27" s="14">
        <v>1</v>
      </c>
      <c r="J27" s="14">
        <v>0</v>
      </c>
      <c r="K27" s="14">
        <v>5</v>
      </c>
      <c r="L27" s="14">
        <v>1</v>
      </c>
      <c r="M27" s="14">
        <v>4</v>
      </c>
      <c r="N27" s="14">
        <v>15</v>
      </c>
      <c r="O27" s="14">
        <v>4</v>
      </c>
      <c r="P27" s="14">
        <v>11</v>
      </c>
      <c r="Q27" s="14">
        <v>0</v>
      </c>
      <c r="R27" s="14">
        <v>0</v>
      </c>
      <c r="S27" s="14">
        <v>0</v>
      </c>
      <c r="T27" s="14">
        <v>1</v>
      </c>
      <c r="U27" s="14">
        <v>1</v>
      </c>
      <c r="V27" s="14">
        <v>0</v>
      </c>
      <c r="W27" s="14">
        <v>14</v>
      </c>
      <c r="X27" s="14">
        <v>3</v>
      </c>
      <c r="Y27" s="14">
        <v>11</v>
      </c>
    </row>
    <row r="28" spans="1:25" ht="13.9" customHeight="1" x14ac:dyDescent="0.2">
      <c r="A28" s="18" t="s">
        <v>49</v>
      </c>
      <c r="B28" s="21">
        <v>4</v>
      </c>
      <c r="C28" s="21">
        <v>3</v>
      </c>
      <c r="D28" s="21">
        <v>1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4</v>
      </c>
      <c r="L28" s="21">
        <v>3</v>
      </c>
      <c r="M28" s="21">
        <v>1</v>
      </c>
      <c r="N28" s="21">
        <v>8</v>
      </c>
      <c r="O28" s="21">
        <v>6</v>
      </c>
      <c r="P28" s="21">
        <v>2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8</v>
      </c>
      <c r="X28" s="21">
        <v>6</v>
      </c>
      <c r="Y28" s="21">
        <v>2</v>
      </c>
    </row>
    <row r="29" spans="1:25" ht="13.9" customHeight="1" x14ac:dyDescent="0.2">
      <c r="A29" s="36" t="s">
        <v>25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</row>
    <row r="30" spans="1:25" ht="12.75" hidden="1" customHeight="1" x14ac:dyDescent="0.2">
      <c r="A30" s="24" t="s">
        <v>5</v>
      </c>
      <c r="B30" s="14" t="e">
        <f>B6-SUM(B7:B12)-#REF!</f>
        <v>#REF!</v>
      </c>
      <c r="C30" s="14" t="e">
        <f>C6-SUM(C7:C12)-#REF!</f>
        <v>#REF!</v>
      </c>
      <c r="D30" s="14" t="e">
        <f>D6-SUM(D7:D12)-#REF!</f>
        <v>#REF!</v>
      </c>
      <c r="E30" s="14" t="e">
        <f>E6-SUM(E7:E12)-#REF!</f>
        <v>#REF!</v>
      </c>
      <c r="F30" s="14" t="e">
        <f>F6-SUM(F7:F12)-#REF!</f>
        <v>#REF!</v>
      </c>
      <c r="G30" s="14" t="e">
        <f>G6-SUM(G7:G12)-#REF!</f>
        <v>#REF!</v>
      </c>
      <c r="H30" s="14" t="e">
        <f>H6-SUM(H7:H12)-#REF!</f>
        <v>#REF!</v>
      </c>
      <c r="I30" s="14" t="e">
        <f>I6-SUM(I7:I12)-#REF!</f>
        <v>#REF!</v>
      </c>
      <c r="J30" s="14" t="e">
        <f>J6-SUM(J7:J12)-#REF!</f>
        <v>#REF!</v>
      </c>
      <c r="K30" s="14" t="e">
        <f>K6-SUM(K7:K12)-#REF!</f>
        <v>#REF!</v>
      </c>
      <c r="L30" s="14" t="e">
        <f>L6-SUM(L7:L12)-#REF!</f>
        <v>#REF!</v>
      </c>
      <c r="M30" s="14" t="e">
        <f>M6-SUM(M7:M12)-#REF!</f>
        <v>#REF!</v>
      </c>
      <c r="N30" s="14" t="e">
        <f>N6-SUM(N7:N12)-#REF!</f>
        <v>#REF!</v>
      </c>
      <c r="O30" s="14" t="e">
        <f>O6-SUM(O7:O12)-#REF!</f>
        <v>#REF!</v>
      </c>
      <c r="P30" s="14" t="e">
        <f>P6-SUM(P7:P12)-#REF!</f>
        <v>#REF!</v>
      </c>
      <c r="Q30" s="14" t="e">
        <f>Q6-SUM(Q7:Q12)-#REF!</f>
        <v>#REF!</v>
      </c>
      <c r="R30" s="14" t="e">
        <f>R6-SUM(R7:R12)-#REF!</f>
        <v>#REF!</v>
      </c>
      <c r="S30" s="14" t="e">
        <f>S6-SUM(S7:S12)-#REF!</f>
        <v>#REF!</v>
      </c>
      <c r="T30" s="14" t="e">
        <f>T6-SUM(T7:T12)-#REF!</f>
        <v>#REF!</v>
      </c>
      <c r="U30" s="14" t="e">
        <f>U6-SUM(U7:U12)-#REF!</f>
        <v>#REF!</v>
      </c>
      <c r="V30" s="14" t="e">
        <f>V6-SUM(V7:V12)-#REF!</f>
        <v>#REF!</v>
      </c>
      <c r="W30" s="14" t="e">
        <f>W6-SUM(W7:W12)-#REF!</f>
        <v>#REF!</v>
      </c>
      <c r="X30" s="14" t="e">
        <f>X6-SUM(X7:X12)-#REF!</f>
        <v>#REF!</v>
      </c>
      <c r="Y30" s="14" t="e">
        <f>Y6-SUM(Y7:Y12)-#REF!</f>
        <v>#REF!</v>
      </c>
    </row>
    <row r="31" spans="1:25" ht="12.75" hidden="1" customHeight="1" x14ac:dyDescent="0.2">
      <c r="A31" s="24" t="s">
        <v>50</v>
      </c>
      <c r="B31" s="14">
        <f t="shared" ref="B31:Y31" si="0">B12-SUM(B13:B26)</f>
        <v>-6506</v>
      </c>
      <c r="C31" s="14">
        <f t="shared" si="0"/>
        <v>-3984</v>
      </c>
      <c r="D31" s="14">
        <f t="shared" si="0"/>
        <v>-2522</v>
      </c>
      <c r="E31" s="14">
        <f t="shared" si="0"/>
        <v>-22</v>
      </c>
      <c r="F31" s="14">
        <f t="shared" si="0"/>
        <v>-19</v>
      </c>
      <c r="G31" s="14">
        <f t="shared" si="0"/>
        <v>-3</v>
      </c>
      <c r="H31" s="14">
        <f t="shared" si="0"/>
        <v>-677</v>
      </c>
      <c r="I31" s="14">
        <f t="shared" si="0"/>
        <v>-501</v>
      </c>
      <c r="J31" s="14">
        <f t="shared" si="0"/>
        <v>-176</v>
      </c>
      <c r="K31" s="14">
        <f t="shared" si="0"/>
        <v>-5807</v>
      </c>
      <c r="L31" s="14">
        <f t="shared" si="0"/>
        <v>-3464</v>
      </c>
      <c r="M31" s="14">
        <f t="shared" si="0"/>
        <v>-2343</v>
      </c>
      <c r="N31" s="14">
        <f t="shared" si="0"/>
        <v>-16388</v>
      </c>
      <c r="O31" s="14">
        <f t="shared" si="0"/>
        <v>-8779</v>
      </c>
      <c r="P31" s="14">
        <f t="shared" si="0"/>
        <v>-7609</v>
      </c>
      <c r="Q31" s="14">
        <f t="shared" si="0"/>
        <v>-23</v>
      </c>
      <c r="R31" s="14">
        <f t="shared" si="0"/>
        <v>-20</v>
      </c>
      <c r="S31" s="14">
        <f t="shared" si="0"/>
        <v>-3</v>
      </c>
      <c r="T31" s="14">
        <f t="shared" si="0"/>
        <v>-1146</v>
      </c>
      <c r="U31" s="14">
        <f t="shared" si="0"/>
        <v>-723</v>
      </c>
      <c r="V31" s="14">
        <f t="shared" si="0"/>
        <v>-423</v>
      </c>
      <c r="W31" s="14">
        <f t="shared" si="0"/>
        <v>-15219</v>
      </c>
      <c r="X31" s="14">
        <f t="shared" si="0"/>
        <v>-8036</v>
      </c>
      <c r="Y31" s="14">
        <f t="shared" si="0"/>
        <v>-7183</v>
      </c>
    </row>
    <row r="32" spans="1:25" ht="12.75" hidden="1" customHeight="1" x14ac:dyDescent="0.2">
      <c r="A32" s="24" t="s">
        <v>51</v>
      </c>
      <c r="B32" s="14" t="e">
        <f>#REF!-B27-B28</f>
        <v>#REF!</v>
      </c>
      <c r="C32" s="14" t="e">
        <f>#REF!-C27-C28</f>
        <v>#REF!</v>
      </c>
      <c r="D32" s="14" t="e">
        <f>#REF!-D27-D28</f>
        <v>#REF!</v>
      </c>
      <c r="E32" s="14" t="e">
        <f>#REF!-E27-E28</f>
        <v>#REF!</v>
      </c>
      <c r="F32" s="14" t="e">
        <f>#REF!-F27-F28</f>
        <v>#REF!</v>
      </c>
      <c r="G32" s="14" t="e">
        <f>#REF!-G27-G28</f>
        <v>#REF!</v>
      </c>
      <c r="H32" s="14" t="e">
        <f>#REF!-H27-H28</f>
        <v>#REF!</v>
      </c>
      <c r="I32" s="14" t="e">
        <f>#REF!-I27-I28</f>
        <v>#REF!</v>
      </c>
      <c r="J32" s="14" t="e">
        <f>#REF!-J27-J28</f>
        <v>#REF!</v>
      </c>
      <c r="K32" s="14" t="e">
        <f>#REF!-K27-K28</f>
        <v>#REF!</v>
      </c>
      <c r="L32" s="14" t="e">
        <f>#REF!-L27-L28</f>
        <v>#REF!</v>
      </c>
      <c r="M32" s="14" t="e">
        <f>#REF!-M27-M28</f>
        <v>#REF!</v>
      </c>
      <c r="N32" s="14" t="e">
        <f>#REF!-N27-N28</f>
        <v>#REF!</v>
      </c>
      <c r="O32" s="14" t="e">
        <f>#REF!-O27-O28</f>
        <v>#REF!</v>
      </c>
      <c r="P32" s="14" t="e">
        <f>#REF!-P27-P28</f>
        <v>#REF!</v>
      </c>
      <c r="Q32" s="14" t="e">
        <f>#REF!-Q27-Q28</f>
        <v>#REF!</v>
      </c>
      <c r="R32" s="14" t="e">
        <f>#REF!-R27-R28</f>
        <v>#REF!</v>
      </c>
      <c r="S32" s="14" t="e">
        <f>#REF!-S27-S28</f>
        <v>#REF!</v>
      </c>
      <c r="T32" s="14" t="e">
        <f>#REF!-T27-T28</f>
        <v>#REF!</v>
      </c>
      <c r="U32" s="14" t="e">
        <f>#REF!-U27-U28</f>
        <v>#REF!</v>
      </c>
      <c r="V32" s="14" t="e">
        <f>#REF!-V27-V28</f>
        <v>#REF!</v>
      </c>
      <c r="W32" s="14" t="e">
        <f>#REF!-W27-W28</f>
        <v>#REF!</v>
      </c>
      <c r="X32" s="14" t="e">
        <f>#REF!-X27-X28</f>
        <v>#REF!</v>
      </c>
      <c r="Y32" s="14" t="e">
        <f>#REF!-Y27-Y28</f>
        <v>#REF!</v>
      </c>
    </row>
    <row r="33" spans="1:25" hidden="1" x14ac:dyDescent="0.2">
      <c r="A33" s="24" t="s">
        <v>52</v>
      </c>
      <c r="B33" s="14" t="e">
        <f>B6-#REF!</f>
        <v>#REF!</v>
      </c>
      <c r="C33" s="14" t="e">
        <f>C6-#REF!</f>
        <v>#REF!</v>
      </c>
      <c r="D33" s="14" t="e">
        <f>D6-#REF!</f>
        <v>#REF!</v>
      </c>
      <c r="E33" s="14" t="e">
        <f>E6-#REF!</f>
        <v>#REF!</v>
      </c>
      <c r="F33" s="14"/>
      <c r="G33" s="14"/>
      <c r="H33" s="14" t="e">
        <f>H6-#REF!</f>
        <v>#REF!</v>
      </c>
      <c r="I33" s="14"/>
      <c r="J33" s="14"/>
      <c r="K33" s="14" t="e">
        <f>K6-#REF!</f>
        <v>#REF!</v>
      </c>
      <c r="L33" s="14"/>
      <c r="M33" s="14"/>
      <c r="N33" s="14" t="e">
        <f>N6-#REF!</f>
        <v>#REF!</v>
      </c>
      <c r="O33" s="14" t="e">
        <f>O6-#REF!</f>
        <v>#REF!</v>
      </c>
      <c r="P33" s="14" t="e">
        <f>P6-#REF!</f>
        <v>#REF!</v>
      </c>
      <c r="Q33" s="14" t="e">
        <f>Q6-#REF!</f>
        <v>#REF!</v>
      </c>
      <c r="R33" s="14"/>
      <c r="S33" s="14"/>
      <c r="T33" s="14" t="e">
        <f>T6-#REF!</f>
        <v>#REF!</v>
      </c>
      <c r="U33" s="14"/>
      <c r="V33" s="14"/>
      <c r="W33" s="14" t="e">
        <f>W6-#REF!</f>
        <v>#REF!</v>
      </c>
      <c r="X33" s="14"/>
      <c r="Y33" s="14"/>
    </row>
  </sheetData>
  <mergeCells count="13">
    <mergeCell ref="T4:V4"/>
    <mergeCell ref="W4:Y4"/>
    <mergeCell ref="A29:K29"/>
    <mergeCell ref="A2:D2"/>
    <mergeCell ref="A3:A5"/>
    <mergeCell ref="B3:M3"/>
    <mergeCell ref="N3:Y3"/>
    <mergeCell ref="B4:D4"/>
    <mergeCell ref="E4:G4"/>
    <mergeCell ref="H4:J4"/>
    <mergeCell ref="K4:M4"/>
    <mergeCell ref="N4:P4"/>
    <mergeCell ref="Q4:S4"/>
  </mergeCells>
  <phoneticPr fontId="6" type="noConversion"/>
  <pageMargins left="0.70000000000000007" right="0.70000000000000007" top="0.75" bottom="0.75" header="0.30000000000000004" footer="0.30000000000000004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workbookViewId="0"/>
  </sheetViews>
  <sheetFormatPr defaultRowHeight="12" x14ac:dyDescent="0.2"/>
  <cols>
    <col min="1" max="1" width="13.33203125" customWidth="1"/>
    <col min="2" max="4" width="8.6640625" customWidth="1"/>
    <col min="5" max="25" width="8.83203125" customWidth="1"/>
    <col min="26" max="26" width="9.33203125" customWidth="1"/>
  </cols>
  <sheetData>
    <row r="1" spans="1:25" s="4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6.149999999999999" customHeight="1" x14ac:dyDescent="0.2">
      <c r="A2" s="35" t="s">
        <v>58</v>
      </c>
      <c r="B2" s="35"/>
      <c r="C2" s="35"/>
      <c r="D2" s="3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s="8" customFormat="1" ht="12" customHeight="1" x14ac:dyDescent="0.2">
      <c r="A3" s="25" t="s">
        <v>2</v>
      </c>
      <c r="B3" s="26" t="s">
        <v>3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7" t="s">
        <v>4</v>
      </c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</row>
    <row r="4" spans="1:25" ht="37.5" customHeight="1" x14ac:dyDescent="0.2">
      <c r="A4" s="25"/>
      <c r="B4" s="28" t="s">
        <v>5</v>
      </c>
      <c r="C4" s="28"/>
      <c r="D4" s="28"/>
      <c r="E4" s="29" t="s">
        <v>6</v>
      </c>
      <c r="F4" s="29"/>
      <c r="G4" s="29"/>
      <c r="H4" s="29" t="s">
        <v>7</v>
      </c>
      <c r="I4" s="29"/>
      <c r="J4" s="29"/>
      <c r="K4" s="30" t="s">
        <v>8</v>
      </c>
      <c r="L4" s="30"/>
      <c r="M4" s="30"/>
      <c r="N4" s="31" t="s">
        <v>5</v>
      </c>
      <c r="O4" s="31"/>
      <c r="P4" s="31"/>
      <c r="Q4" s="29" t="s">
        <v>6</v>
      </c>
      <c r="R4" s="29"/>
      <c r="S4" s="29"/>
      <c r="T4" s="29" t="s">
        <v>7</v>
      </c>
      <c r="U4" s="29"/>
      <c r="V4" s="29"/>
      <c r="W4" s="32" t="s">
        <v>8</v>
      </c>
      <c r="X4" s="32"/>
      <c r="Y4" s="32"/>
    </row>
    <row r="5" spans="1:25" ht="17.100000000000001" customHeight="1" x14ac:dyDescent="0.2">
      <c r="A5" s="25"/>
      <c r="B5" s="10" t="s">
        <v>9</v>
      </c>
      <c r="C5" s="10" t="s">
        <v>10</v>
      </c>
      <c r="D5" s="10" t="s">
        <v>11</v>
      </c>
      <c r="E5" s="10" t="s">
        <v>9</v>
      </c>
      <c r="F5" s="10" t="s">
        <v>10</v>
      </c>
      <c r="G5" s="10" t="s">
        <v>11</v>
      </c>
      <c r="H5" s="10" t="s">
        <v>9</v>
      </c>
      <c r="I5" s="10" t="s">
        <v>10</v>
      </c>
      <c r="J5" s="10" t="s">
        <v>11</v>
      </c>
      <c r="K5" s="10" t="s">
        <v>9</v>
      </c>
      <c r="L5" s="10" t="s">
        <v>10</v>
      </c>
      <c r="M5" s="9" t="s">
        <v>11</v>
      </c>
      <c r="N5" s="11" t="s">
        <v>9</v>
      </c>
      <c r="O5" s="10" t="s">
        <v>10</v>
      </c>
      <c r="P5" s="10" t="s">
        <v>11</v>
      </c>
      <c r="Q5" s="10" t="s">
        <v>9</v>
      </c>
      <c r="R5" s="10" t="s">
        <v>10</v>
      </c>
      <c r="S5" s="10" t="s">
        <v>11</v>
      </c>
      <c r="T5" s="10" t="s">
        <v>9</v>
      </c>
      <c r="U5" s="10" t="s">
        <v>10</v>
      </c>
      <c r="V5" s="10" t="s">
        <v>11</v>
      </c>
      <c r="W5" s="10" t="s">
        <v>9</v>
      </c>
      <c r="X5" s="10" t="s">
        <v>10</v>
      </c>
      <c r="Y5" s="12" t="s">
        <v>11</v>
      </c>
    </row>
    <row r="6" spans="1:25" ht="13.9" customHeight="1" x14ac:dyDescent="0.2">
      <c r="A6" s="33" t="s">
        <v>27</v>
      </c>
      <c r="B6" s="14">
        <v>11292</v>
      </c>
      <c r="C6" s="14">
        <v>6422</v>
      </c>
      <c r="D6" s="14">
        <v>4870</v>
      </c>
      <c r="E6" s="14">
        <v>181</v>
      </c>
      <c r="F6" s="14">
        <v>142</v>
      </c>
      <c r="G6" s="14">
        <v>39</v>
      </c>
      <c r="H6" s="14">
        <v>1467</v>
      </c>
      <c r="I6" s="14">
        <v>929</v>
      </c>
      <c r="J6" s="14">
        <v>538</v>
      </c>
      <c r="K6" s="14">
        <v>9644</v>
      </c>
      <c r="L6" s="14">
        <v>5351</v>
      </c>
      <c r="M6" s="14">
        <v>4293</v>
      </c>
      <c r="N6" s="14">
        <v>32069</v>
      </c>
      <c r="O6" s="14">
        <v>16425</v>
      </c>
      <c r="P6" s="14">
        <v>15644</v>
      </c>
      <c r="Q6" s="14">
        <v>184</v>
      </c>
      <c r="R6" s="14">
        <v>144</v>
      </c>
      <c r="S6" s="14">
        <v>40</v>
      </c>
      <c r="T6" s="14">
        <v>3346</v>
      </c>
      <c r="U6" s="14">
        <v>1827</v>
      </c>
      <c r="V6" s="14">
        <v>1519</v>
      </c>
      <c r="W6" s="14">
        <v>28539</v>
      </c>
      <c r="X6" s="14">
        <v>14454</v>
      </c>
      <c r="Y6" s="14">
        <v>14085</v>
      </c>
    </row>
    <row r="7" spans="1:25" ht="13.9" customHeight="1" x14ac:dyDescent="0.2">
      <c r="A7" s="18" t="s">
        <v>28</v>
      </c>
      <c r="B7" s="14">
        <v>733</v>
      </c>
      <c r="C7" s="14">
        <v>353</v>
      </c>
      <c r="D7" s="14">
        <v>380</v>
      </c>
      <c r="E7" s="14">
        <v>0</v>
      </c>
      <c r="F7" s="14">
        <v>0</v>
      </c>
      <c r="G7" s="14">
        <v>0</v>
      </c>
      <c r="H7" s="14">
        <v>41</v>
      </c>
      <c r="I7" s="14">
        <v>21</v>
      </c>
      <c r="J7" s="14">
        <v>20</v>
      </c>
      <c r="K7" s="14">
        <v>692</v>
      </c>
      <c r="L7" s="14">
        <v>332</v>
      </c>
      <c r="M7" s="14">
        <v>360</v>
      </c>
      <c r="N7" s="14">
        <v>2134</v>
      </c>
      <c r="O7" s="14">
        <v>1038</v>
      </c>
      <c r="P7" s="14">
        <v>1096</v>
      </c>
      <c r="Q7" s="14">
        <v>0</v>
      </c>
      <c r="R7" s="14">
        <v>0</v>
      </c>
      <c r="S7" s="14">
        <v>0</v>
      </c>
      <c r="T7" s="14">
        <v>88</v>
      </c>
      <c r="U7" s="14">
        <v>46</v>
      </c>
      <c r="V7" s="14">
        <v>42</v>
      </c>
      <c r="W7" s="14">
        <v>2046</v>
      </c>
      <c r="X7" s="14">
        <v>992</v>
      </c>
      <c r="Y7" s="14">
        <v>1054</v>
      </c>
    </row>
    <row r="8" spans="1:25" ht="13.9" customHeight="1" x14ac:dyDescent="0.2">
      <c r="A8" s="18" t="s">
        <v>29</v>
      </c>
      <c r="B8" s="14">
        <v>745</v>
      </c>
      <c r="C8" s="14">
        <v>364</v>
      </c>
      <c r="D8" s="14">
        <v>381</v>
      </c>
      <c r="E8" s="14">
        <v>141</v>
      </c>
      <c r="F8" s="14">
        <v>107</v>
      </c>
      <c r="G8" s="14">
        <v>34</v>
      </c>
      <c r="H8" s="14">
        <v>129</v>
      </c>
      <c r="I8" s="14">
        <v>54</v>
      </c>
      <c r="J8" s="14">
        <v>75</v>
      </c>
      <c r="K8" s="14">
        <v>475</v>
      </c>
      <c r="L8" s="14">
        <v>203</v>
      </c>
      <c r="M8" s="14">
        <v>272</v>
      </c>
      <c r="N8" s="14">
        <v>1680</v>
      </c>
      <c r="O8" s="14">
        <v>811</v>
      </c>
      <c r="P8" s="14">
        <v>869</v>
      </c>
      <c r="Q8" s="14">
        <v>141</v>
      </c>
      <c r="R8" s="14">
        <v>107</v>
      </c>
      <c r="S8" s="14">
        <v>34</v>
      </c>
      <c r="T8" s="14">
        <v>237</v>
      </c>
      <c r="U8" s="14">
        <v>105</v>
      </c>
      <c r="V8" s="14">
        <v>132</v>
      </c>
      <c r="W8" s="14">
        <v>1302</v>
      </c>
      <c r="X8" s="14">
        <v>599</v>
      </c>
      <c r="Y8" s="14">
        <v>703</v>
      </c>
    </row>
    <row r="9" spans="1:25" ht="13.9" customHeight="1" x14ac:dyDescent="0.2">
      <c r="A9" s="18" t="s">
        <v>30</v>
      </c>
      <c r="B9" s="14">
        <v>1163</v>
      </c>
      <c r="C9" s="14">
        <v>632</v>
      </c>
      <c r="D9" s="14">
        <v>531</v>
      </c>
      <c r="E9" s="14">
        <v>4</v>
      </c>
      <c r="F9" s="14">
        <v>4</v>
      </c>
      <c r="G9" s="14">
        <v>0</v>
      </c>
      <c r="H9" s="14">
        <v>109</v>
      </c>
      <c r="I9" s="14">
        <v>63</v>
      </c>
      <c r="J9" s="14">
        <v>46</v>
      </c>
      <c r="K9" s="14">
        <v>1050</v>
      </c>
      <c r="L9" s="14">
        <v>565</v>
      </c>
      <c r="M9" s="14">
        <v>485</v>
      </c>
      <c r="N9" s="14">
        <v>4026</v>
      </c>
      <c r="O9" s="14">
        <v>2026</v>
      </c>
      <c r="P9" s="14">
        <v>2000</v>
      </c>
      <c r="Q9" s="14">
        <v>4</v>
      </c>
      <c r="R9" s="14">
        <v>4</v>
      </c>
      <c r="S9" s="14">
        <v>0</v>
      </c>
      <c r="T9" s="14">
        <v>352</v>
      </c>
      <c r="U9" s="14">
        <v>181</v>
      </c>
      <c r="V9" s="14">
        <v>171</v>
      </c>
      <c r="W9" s="14">
        <v>3670</v>
      </c>
      <c r="X9" s="14">
        <v>1841</v>
      </c>
      <c r="Y9" s="14">
        <v>1829</v>
      </c>
    </row>
    <row r="10" spans="1:25" ht="13.9" customHeight="1" x14ac:dyDescent="0.2">
      <c r="A10" s="18" t="s">
        <v>31</v>
      </c>
      <c r="B10" s="14">
        <v>809</v>
      </c>
      <c r="C10" s="14">
        <v>376</v>
      </c>
      <c r="D10" s="14">
        <v>433</v>
      </c>
      <c r="E10" s="14">
        <v>5</v>
      </c>
      <c r="F10" s="14">
        <v>5</v>
      </c>
      <c r="G10" s="14">
        <v>0</v>
      </c>
      <c r="H10" s="14">
        <v>154</v>
      </c>
      <c r="I10" s="14">
        <v>79</v>
      </c>
      <c r="J10" s="14">
        <v>75</v>
      </c>
      <c r="K10" s="14">
        <v>650</v>
      </c>
      <c r="L10" s="14">
        <v>292</v>
      </c>
      <c r="M10" s="14">
        <v>358</v>
      </c>
      <c r="N10" s="14">
        <v>2683</v>
      </c>
      <c r="O10" s="14">
        <v>1272</v>
      </c>
      <c r="P10" s="14">
        <v>1411</v>
      </c>
      <c r="Q10" s="14">
        <v>7</v>
      </c>
      <c r="R10" s="14">
        <v>6</v>
      </c>
      <c r="S10" s="14">
        <v>1</v>
      </c>
      <c r="T10" s="14">
        <v>471</v>
      </c>
      <c r="U10" s="14">
        <v>228</v>
      </c>
      <c r="V10" s="14">
        <v>243</v>
      </c>
      <c r="W10" s="14">
        <v>2205</v>
      </c>
      <c r="X10" s="14">
        <v>1038</v>
      </c>
      <c r="Y10" s="14">
        <v>1167</v>
      </c>
    </row>
    <row r="11" spans="1:25" ht="13.9" customHeight="1" x14ac:dyDescent="0.2">
      <c r="A11" s="18" t="s">
        <v>32</v>
      </c>
      <c r="B11" s="14">
        <v>97</v>
      </c>
      <c r="C11" s="14">
        <v>37</v>
      </c>
      <c r="D11" s="14">
        <v>60</v>
      </c>
      <c r="E11" s="14">
        <v>0</v>
      </c>
      <c r="F11" s="14">
        <v>0</v>
      </c>
      <c r="G11" s="14">
        <v>0</v>
      </c>
      <c r="H11" s="14">
        <v>12</v>
      </c>
      <c r="I11" s="14">
        <v>5</v>
      </c>
      <c r="J11" s="14">
        <v>7</v>
      </c>
      <c r="K11" s="14">
        <v>85</v>
      </c>
      <c r="L11" s="14">
        <v>32</v>
      </c>
      <c r="M11" s="14">
        <v>53</v>
      </c>
      <c r="N11" s="14">
        <v>317</v>
      </c>
      <c r="O11" s="14">
        <v>132</v>
      </c>
      <c r="P11" s="14">
        <v>185</v>
      </c>
      <c r="Q11" s="14">
        <v>0</v>
      </c>
      <c r="R11" s="14">
        <v>0</v>
      </c>
      <c r="S11" s="14">
        <v>0</v>
      </c>
      <c r="T11" s="14">
        <v>30</v>
      </c>
      <c r="U11" s="14">
        <v>13</v>
      </c>
      <c r="V11" s="14">
        <v>17</v>
      </c>
      <c r="W11" s="14">
        <v>287</v>
      </c>
      <c r="X11" s="14">
        <v>119</v>
      </c>
      <c r="Y11" s="14">
        <v>168</v>
      </c>
    </row>
    <row r="12" spans="1:25" ht="13.9" customHeight="1" x14ac:dyDescent="0.2">
      <c r="A12" s="18" t="s">
        <v>33</v>
      </c>
      <c r="B12" s="14">
        <v>470</v>
      </c>
      <c r="C12" s="14">
        <v>257</v>
      </c>
      <c r="D12" s="14">
        <v>213</v>
      </c>
      <c r="E12" s="14">
        <v>1</v>
      </c>
      <c r="F12" s="14">
        <v>1</v>
      </c>
      <c r="G12" s="14">
        <v>0</v>
      </c>
      <c r="H12" s="14">
        <v>131</v>
      </c>
      <c r="I12" s="14">
        <v>81</v>
      </c>
      <c r="J12" s="14">
        <v>50</v>
      </c>
      <c r="K12" s="14">
        <v>338</v>
      </c>
      <c r="L12" s="14">
        <v>175</v>
      </c>
      <c r="M12" s="14">
        <v>163</v>
      </c>
      <c r="N12" s="14">
        <v>1844</v>
      </c>
      <c r="O12" s="14">
        <v>888</v>
      </c>
      <c r="P12" s="14">
        <v>956</v>
      </c>
      <c r="Q12" s="14">
        <v>1</v>
      </c>
      <c r="R12" s="14">
        <v>1</v>
      </c>
      <c r="S12" s="14">
        <v>0</v>
      </c>
      <c r="T12" s="14">
        <v>393</v>
      </c>
      <c r="U12" s="14">
        <v>214</v>
      </c>
      <c r="V12" s="14">
        <v>179</v>
      </c>
      <c r="W12" s="14">
        <v>1450</v>
      </c>
      <c r="X12" s="14">
        <v>673</v>
      </c>
      <c r="Y12" s="14">
        <v>777</v>
      </c>
    </row>
    <row r="13" spans="1:25" ht="13.9" customHeight="1" x14ac:dyDescent="0.2">
      <c r="A13" s="18" t="s">
        <v>34</v>
      </c>
      <c r="B13" s="14">
        <v>341</v>
      </c>
      <c r="C13" s="14">
        <v>226</v>
      </c>
      <c r="D13" s="14">
        <v>115</v>
      </c>
      <c r="E13" s="14">
        <v>0</v>
      </c>
      <c r="F13" s="14">
        <v>0</v>
      </c>
      <c r="G13" s="14">
        <v>0</v>
      </c>
      <c r="H13" s="14">
        <v>16</v>
      </c>
      <c r="I13" s="14">
        <v>10</v>
      </c>
      <c r="J13" s="14">
        <v>6</v>
      </c>
      <c r="K13" s="14">
        <v>325</v>
      </c>
      <c r="L13" s="14">
        <v>216</v>
      </c>
      <c r="M13" s="14">
        <v>109</v>
      </c>
      <c r="N13" s="14">
        <v>866</v>
      </c>
      <c r="O13" s="14">
        <v>435</v>
      </c>
      <c r="P13" s="14">
        <v>431</v>
      </c>
      <c r="Q13" s="14">
        <v>0</v>
      </c>
      <c r="R13" s="14">
        <v>0</v>
      </c>
      <c r="S13" s="14">
        <v>0</v>
      </c>
      <c r="T13" s="14">
        <v>42</v>
      </c>
      <c r="U13" s="14">
        <v>24</v>
      </c>
      <c r="V13" s="14">
        <v>18</v>
      </c>
      <c r="W13" s="14">
        <v>824</v>
      </c>
      <c r="X13" s="14">
        <v>411</v>
      </c>
      <c r="Y13" s="14">
        <v>413</v>
      </c>
    </row>
    <row r="14" spans="1:25" ht="13.9" customHeight="1" x14ac:dyDescent="0.2">
      <c r="A14" s="18" t="s">
        <v>35</v>
      </c>
      <c r="B14" s="14">
        <v>418</v>
      </c>
      <c r="C14" s="14">
        <v>255</v>
      </c>
      <c r="D14" s="14">
        <v>163</v>
      </c>
      <c r="E14" s="14">
        <v>1</v>
      </c>
      <c r="F14" s="14">
        <v>1</v>
      </c>
      <c r="G14" s="14">
        <v>0</v>
      </c>
      <c r="H14" s="14">
        <v>27</v>
      </c>
      <c r="I14" s="14">
        <v>22</v>
      </c>
      <c r="J14" s="14">
        <v>5</v>
      </c>
      <c r="K14" s="14">
        <v>390</v>
      </c>
      <c r="L14" s="14">
        <v>232</v>
      </c>
      <c r="M14" s="14">
        <v>158</v>
      </c>
      <c r="N14" s="14">
        <v>1548</v>
      </c>
      <c r="O14" s="14">
        <v>765</v>
      </c>
      <c r="P14" s="14">
        <v>783</v>
      </c>
      <c r="Q14" s="14">
        <v>1</v>
      </c>
      <c r="R14" s="14">
        <v>1</v>
      </c>
      <c r="S14" s="14">
        <v>0</v>
      </c>
      <c r="T14" s="14">
        <v>72</v>
      </c>
      <c r="U14" s="14">
        <v>38</v>
      </c>
      <c r="V14" s="14">
        <v>34</v>
      </c>
      <c r="W14" s="14">
        <v>1475</v>
      </c>
      <c r="X14" s="14">
        <v>726</v>
      </c>
      <c r="Y14" s="14">
        <v>749</v>
      </c>
    </row>
    <row r="15" spans="1:25" ht="13.9" customHeight="1" x14ac:dyDescent="0.2">
      <c r="A15" s="18" t="s">
        <v>36</v>
      </c>
      <c r="B15" s="14">
        <v>215</v>
      </c>
      <c r="C15" s="14">
        <v>136</v>
      </c>
      <c r="D15" s="14">
        <v>79</v>
      </c>
      <c r="E15" s="14">
        <v>0</v>
      </c>
      <c r="F15" s="14">
        <v>0</v>
      </c>
      <c r="G15" s="14">
        <v>0</v>
      </c>
      <c r="H15" s="14">
        <v>79</v>
      </c>
      <c r="I15" s="14">
        <v>54</v>
      </c>
      <c r="J15" s="14">
        <v>25</v>
      </c>
      <c r="K15" s="14">
        <v>136</v>
      </c>
      <c r="L15" s="14">
        <v>82</v>
      </c>
      <c r="M15" s="14">
        <v>54</v>
      </c>
      <c r="N15" s="14">
        <v>695</v>
      </c>
      <c r="O15" s="14">
        <v>354</v>
      </c>
      <c r="P15" s="14">
        <v>341</v>
      </c>
      <c r="Q15" s="14">
        <v>0</v>
      </c>
      <c r="R15" s="14">
        <v>0</v>
      </c>
      <c r="S15" s="14">
        <v>0</v>
      </c>
      <c r="T15" s="14">
        <v>232</v>
      </c>
      <c r="U15" s="14">
        <v>127</v>
      </c>
      <c r="V15" s="14">
        <v>105</v>
      </c>
      <c r="W15" s="14">
        <v>463</v>
      </c>
      <c r="X15" s="14">
        <v>227</v>
      </c>
      <c r="Y15" s="14">
        <v>236</v>
      </c>
    </row>
    <row r="16" spans="1:25" ht="13.9" customHeight="1" x14ac:dyDescent="0.2">
      <c r="A16" s="18" t="s">
        <v>37</v>
      </c>
      <c r="B16" s="14">
        <v>59</v>
      </c>
      <c r="C16" s="14">
        <v>29</v>
      </c>
      <c r="D16" s="14">
        <v>30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59</v>
      </c>
      <c r="L16" s="14">
        <v>29</v>
      </c>
      <c r="M16" s="14">
        <v>30</v>
      </c>
      <c r="N16" s="14">
        <v>146</v>
      </c>
      <c r="O16" s="14">
        <v>69</v>
      </c>
      <c r="P16" s="14">
        <v>77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146</v>
      </c>
      <c r="X16" s="14">
        <v>69</v>
      </c>
      <c r="Y16" s="14">
        <v>77</v>
      </c>
    </row>
    <row r="17" spans="1:25" ht="13.9" customHeight="1" x14ac:dyDescent="0.2">
      <c r="A17" s="18" t="s">
        <v>38</v>
      </c>
      <c r="B17" s="14">
        <v>437</v>
      </c>
      <c r="C17" s="14">
        <v>274</v>
      </c>
      <c r="D17" s="14">
        <v>163</v>
      </c>
      <c r="E17" s="14">
        <v>3</v>
      </c>
      <c r="F17" s="14">
        <v>3</v>
      </c>
      <c r="G17" s="14">
        <v>0</v>
      </c>
      <c r="H17" s="14">
        <v>29</v>
      </c>
      <c r="I17" s="14">
        <v>14</v>
      </c>
      <c r="J17" s="14">
        <v>15</v>
      </c>
      <c r="K17" s="14">
        <v>405</v>
      </c>
      <c r="L17" s="14">
        <v>257</v>
      </c>
      <c r="M17" s="14">
        <v>148</v>
      </c>
      <c r="N17" s="14">
        <v>1359</v>
      </c>
      <c r="O17" s="14">
        <v>689</v>
      </c>
      <c r="P17" s="14">
        <v>670</v>
      </c>
      <c r="Q17" s="14">
        <v>4</v>
      </c>
      <c r="R17" s="14">
        <v>4</v>
      </c>
      <c r="S17" s="14">
        <v>0</v>
      </c>
      <c r="T17" s="14">
        <v>101</v>
      </c>
      <c r="U17" s="14">
        <v>47</v>
      </c>
      <c r="V17" s="14">
        <v>54</v>
      </c>
      <c r="W17" s="14">
        <v>1254</v>
      </c>
      <c r="X17" s="14">
        <v>638</v>
      </c>
      <c r="Y17" s="14">
        <v>616</v>
      </c>
    </row>
    <row r="18" spans="1:25" ht="13.9" customHeight="1" x14ac:dyDescent="0.2">
      <c r="A18" s="18" t="s">
        <v>39</v>
      </c>
      <c r="B18" s="14">
        <v>38</v>
      </c>
      <c r="C18" s="14">
        <v>19</v>
      </c>
      <c r="D18" s="14">
        <v>19</v>
      </c>
      <c r="E18" s="14">
        <v>0</v>
      </c>
      <c r="F18" s="14">
        <v>0</v>
      </c>
      <c r="G18" s="14">
        <v>0</v>
      </c>
      <c r="H18" s="14">
        <v>12</v>
      </c>
      <c r="I18" s="14">
        <v>4</v>
      </c>
      <c r="J18" s="14">
        <v>8</v>
      </c>
      <c r="K18" s="14">
        <v>26</v>
      </c>
      <c r="L18" s="14">
        <v>15</v>
      </c>
      <c r="M18" s="14">
        <v>11</v>
      </c>
      <c r="N18" s="14">
        <v>109</v>
      </c>
      <c r="O18" s="14">
        <v>54</v>
      </c>
      <c r="P18" s="14">
        <v>55</v>
      </c>
      <c r="Q18" s="14">
        <v>0</v>
      </c>
      <c r="R18" s="14">
        <v>0</v>
      </c>
      <c r="S18" s="14">
        <v>0</v>
      </c>
      <c r="T18" s="14">
        <v>33</v>
      </c>
      <c r="U18" s="14">
        <v>14</v>
      </c>
      <c r="V18" s="14">
        <v>19</v>
      </c>
      <c r="W18" s="14">
        <v>76</v>
      </c>
      <c r="X18" s="14">
        <v>40</v>
      </c>
      <c r="Y18" s="14">
        <v>36</v>
      </c>
    </row>
    <row r="19" spans="1:25" ht="13.9" customHeight="1" x14ac:dyDescent="0.2">
      <c r="A19" s="18" t="s">
        <v>40</v>
      </c>
      <c r="B19" s="14">
        <v>55</v>
      </c>
      <c r="C19" s="14">
        <v>35</v>
      </c>
      <c r="D19" s="14">
        <v>20</v>
      </c>
      <c r="E19" s="14">
        <v>0</v>
      </c>
      <c r="F19" s="14">
        <v>0</v>
      </c>
      <c r="G19" s="14">
        <v>0</v>
      </c>
      <c r="H19" s="14">
        <v>5</v>
      </c>
      <c r="I19" s="14">
        <v>5</v>
      </c>
      <c r="J19" s="14">
        <v>0</v>
      </c>
      <c r="K19" s="14">
        <v>50</v>
      </c>
      <c r="L19" s="14">
        <v>30</v>
      </c>
      <c r="M19" s="14">
        <v>20</v>
      </c>
      <c r="N19" s="14">
        <v>152</v>
      </c>
      <c r="O19" s="14">
        <v>88</v>
      </c>
      <c r="P19" s="14">
        <v>64</v>
      </c>
      <c r="Q19" s="14">
        <v>0</v>
      </c>
      <c r="R19" s="14">
        <v>0</v>
      </c>
      <c r="S19" s="14">
        <v>0</v>
      </c>
      <c r="T19" s="14">
        <v>5</v>
      </c>
      <c r="U19" s="14">
        <v>5</v>
      </c>
      <c r="V19" s="14">
        <v>0</v>
      </c>
      <c r="W19" s="14">
        <v>147</v>
      </c>
      <c r="X19" s="14">
        <v>83</v>
      </c>
      <c r="Y19" s="14">
        <v>64</v>
      </c>
    </row>
    <row r="20" spans="1:25" ht="13.9" customHeight="1" x14ac:dyDescent="0.2">
      <c r="A20" s="18" t="s">
        <v>41</v>
      </c>
      <c r="B20" s="14">
        <v>1122</v>
      </c>
      <c r="C20" s="14">
        <v>652</v>
      </c>
      <c r="D20" s="14">
        <v>470</v>
      </c>
      <c r="E20" s="14">
        <v>5</v>
      </c>
      <c r="F20" s="14">
        <v>3</v>
      </c>
      <c r="G20" s="14">
        <v>2</v>
      </c>
      <c r="H20" s="14">
        <v>97</v>
      </c>
      <c r="I20" s="14">
        <v>69</v>
      </c>
      <c r="J20" s="14">
        <v>28</v>
      </c>
      <c r="K20" s="14">
        <v>1020</v>
      </c>
      <c r="L20" s="14">
        <v>580</v>
      </c>
      <c r="M20" s="14">
        <v>440</v>
      </c>
      <c r="N20" s="14">
        <v>2889</v>
      </c>
      <c r="O20" s="14">
        <v>1549</v>
      </c>
      <c r="P20" s="14">
        <v>1340</v>
      </c>
      <c r="Q20" s="14">
        <v>5</v>
      </c>
      <c r="R20" s="14">
        <v>3</v>
      </c>
      <c r="S20" s="14">
        <v>2</v>
      </c>
      <c r="T20" s="14">
        <v>119</v>
      </c>
      <c r="U20" s="14">
        <v>78</v>
      </c>
      <c r="V20" s="14">
        <v>41</v>
      </c>
      <c r="W20" s="14">
        <v>2765</v>
      </c>
      <c r="X20" s="14">
        <v>1468</v>
      </c>
      <c r="Y20" s="14">
        <v>1297</v>
      </c>
    </row>
    <row r="21" spans="1:25" ht="13.9" customHeight="1" x14ac:dyDescent="0.2">
      <c r="A21" s="18" t="s">
        <v>42</v>
      </c>
      <c r="B21" s="14">
        <v>2287</v>
      </c>
      <c r="C21" s="14">
        <v>1358</v>
      </c>
      <c r="D21" s="14">
        <v>929</v>
      </c>
      <c r="E21" s="14">
        <v>16</v>
      </c>
      <c r="F21" s="14">
        <v>14</v>
      </c>
      <c r="G21" s="14">
        <v>2</v>
      </c>
      <c r="H21" s="14">
        <v>352</v>
      </c>
      <c r="I21" s="14">
        <v>266</v>
      </c>
      <c r="J21" s="14">
        <v>86</v>
      </c>
      <c r="K21" s="14">
        <v>1919</v>
      </c>
      <c r="L21" s="14">
        <v>1078</v>
      </c>
      <c r="M21" s="14">
        <v>841</v>
      </c>
      <c r="N21" s="14">
        <v>5457</v>
      </c>
      <c r="O21" s="14">
        <v>2969</v>
      </c>
      <c r="P21" s="14">
        <v>2488</v>
      </c>
      <c r="Q21" s="14">
        <v>16</v>
      </c>
      <c r="R21" s="14">
        <v>14</v>
      </c>
      <c r="S21" s="14">
        <v>2</v>
      </c>
      <c r="T21" s="14">
        <v>595</v>
      </c>
      <c r="U21" s="14">
        <v>389</v>
      </c>
      <c r="V21" s="14">
        <v>206</v>
      </c>
      <c r="W21" s="14">
        <v>4846</v>
      </c>
      <c r="X21" s="14">
        <v>2566</v>
      </c>
      <c r="Y21" s="14">
        <v>2280</v>
      </c>
    </row>
    <row r="22" spans="1:25" ht="13.9" customHeight="1" x14ac:dyDescent="0.2">
      <c r="A22" s="18" t="s">
        <v>43</v>
      </c>
      <c r="B22" s="14">
        <v>2059</v>
      </c>
      <c r="C22" s="14">
        <v>1306</v>
      </c>
      <c r="D22" s="14">
        <v>753</v>
      </c>
      <c r="E22" s="14">
        <v>5</v>
      </c>
      <c r="F22" s="14">
        <v>4</v>
      </c>
      <c r="G22" s="14">
        <v>1</v>
      </c>
      <c r="H22" s="14">
        <v>216</v>
      </c>
      <c r="I22" s="14">
        <v>150</v>
      </c>
      <c r="J22" s="14">
        <v>66</v>
      </c>
      <c r="K22" s="14">
        <v>1838</v>
      </c>
      <c r="L22" s="14">
        <v>1152</v>
      </c>
      <c r="M22" s="14">
        <v>686</v>
      </c>
      <c r="N22" s="14">
        <v>5318</v>
      </c>
      <c r="O22" s="14">
        <v>2879</v>
      </c>
      <c r="P22" s="14">
        <v>2439</v>
      </c>
      <c r="Q22" s="14">
        <v>5</v>
      </c>
      <c r="R22" s="14">
        <v>4</v>
      </c>
      <c r="S22" s="14">
        <v>1</v>
      </c>
      <c r="T22" s="14">
        <v>383</v>
      </c>
      <c r="U22" s="14">
        <v>232</v>
      </c>
      <c r="V22" s="14">
        <v>151</v>
      </c>
      <c r="W22" s="14">
        <v>4930</v>
      </c>
      <c r="X22" s="14">
        <v>2643</v>
      </c>
      <c r="Y22" s="14">
        <v>2287</v>
      </c>
    </row>
    <row r="23" spans="1:25" ht="13.9" customHeight="1" x14ac:dyDescent="0.2">
      <c r="A23" s="18" t="s">
        <v>44</v>
      </c>
      <c r="B23" s="14">
        <v>4</v>
      </c>
      <c r="C23" s="14">
        <v>2</v>
      </c>
      <c r="D23" s="14">
        <v>2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4</v>
      </c>
      <c r="L23" s="14">
        <v>2</v>
      </c>
      <c r="M23" s="14">
        <v>2</v>
      </c>
      <c r="N23" s="14">
        <v>13</v>
      </c>
      <c r="O23" s="14">
        <v>4</v>
      </c>
      <c r="P23" s="14">
        <v>9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13</v>
      </c>
      <c r="X23" s="14">
        <v>4</v>
      </c>
      <c r="Y23" s="14">
        <v>9</v>
      </c>
    </row>
    <row r="24" spans="1:25" ht="13.9" customHeight="1" x14ac:dyDescent="0.2">
      <c r="A24" s="18" t="s">
        <v>45</v>
      </c>
      <c r="B24" s="14">
        <v>132</v>
      </c>
      <c r="C24" s="14">
        <v>57</v>
      </c>
      <c r="D24" s="14">
        <v>75</v>
      </c>
      <c r="E24" s="14">
        <v>0</v>
      </c>
      <c r="F24" s="14">
        <v>0</v>
      </c>
      <c r="G24" s="14">
        <v>0</v>
      </c>
      <c r="H24" s="14">
        <v>37</v>
      </c>
      <c r="I24" s="14">
        <v>19</v>
      </c>
      <c r="J24" s="14">
        <v>18</v>
      </c>
      <c r="K24" s="14">
        <v>95</v>
      </c>
      <c r="L24" s="14">
        <v>38</v>
      </c>
      <c r="M24" s="14">
        <v>57</v>
      </c>
      <c r="N24" s="14">
        <v>492</v>
      </c>
      <c r="O24" s="14">
        <v>232</v>
      </c>
      <c r="P24" s="14">
        <v>260</v>
      </c>
      <c r="Q24" s="14">
        <v>0</v>
      </c>
      <c r="R24" s="14">
        <v>0</v>
      </c>
      <c r="S24" s="14">
        <v>0</v>
      </c>
      <c r="T24" s="14">
        <v>130</v>
      </c>
      <c r="U24" s="14">
        <v>54</v>
      </c>
      <c r="V24" s="14">
        <v>76</v>
      </c>
      <c r="W24" s="14">
        <v>362</v>
      </c>
      <c r="X24" s="14">
        <v>178</v>
      </c>
      <c r="Y24" s="14">
        <v>184</v>
      </c>
    </row>
    <row r="25" spans="1:25" ht="13.9" customHeight="1" x14ac:dyDescent="0.2">
      <c r="A25" s="18" t="s">
        <v>46</v>
      </c>
      <c r="B25" s="14">
        <v>90</v>
      </c>
      <c r="C25" s="14">
        <v>44</v>
      </c>
      <c r="D25" s="14">
        <v>46</v>
      </c>
      <c r="E25" s="14">
        <v>0</v>
      </c>
      <c r="F25" s="14">
        <v>0</v>
      </c>
      <c r="G25" s="14">
        <v>0</v>
      </c>
      <c r="H25" s="14">
        <v>16</v>
      </c>
      <c r="I25" s="14">
        <v>10</v>
      </c>
      <c r="J25" s="14">
        <v>6</v>
      </c>
      <c r="K25" s="14">
        <v>74</v>
      </c>
      <c r="L25" s="14">
        <v>34</v>
      </c>
      <c r="M25" s="14">
        <v>40</v>
      </c>
      <c r="N25" s="14">
        <v>286</v>
      </c>
      <c r="O25" s="14">
        <v>138</v>
      </c>
      <c r="P25" s="14">
        <v>148</v>
      </c>
      <c r="Q25" s="14">
        <v>0</v>
      </c>
      <c r="R25" s="14">
        <v>0</v>
      </c>
      <c r="S25" s="14">
        <v>0</v>
      </c>
      <c r="T25" s="14">
        <v>51</v>
      </c>
      <c r="U25" s="14">
        <v>24</v>
      </c>
      <c r="V25" s="14">
        <v>27</v>
      </c>
      <c r="W25" s="14">
        <v>235</v>
      </c>
      <c r="X25" s="14">
        <v>114</v>
      </c>
      <c r="Y25" s="14">
        <v>121</v>
      </c>
    </row>
    <row r="26" spans="1:25" ht="13.9" customHeight="1" x14ac:dyDescent="0.2">
      <c r="A26" s="18" t="s">
        <v>47</v>
      </c>
      <c r="B26" s="14">
        <v>7</v>
      </c>
      <c r="C26" s="14">
        <v>6</v>
      </c>
      <c r="D26" s="14">
        <v>1</v>
      </c>
      <c r="E26" s="14">
        <v>0</v>
      </c>
      <c r="F26" s="14">
        <v>0</v>
      </c>
      <c r="G26" s="14">
        <v>0</v>
      </c>
      <c r="H26" s="14">
        <v>3</v>
      </c>
      <c r="I26" s="14">
        <v>2</v>
      </c>
      <c r="J26" s="14">
        <v>1</v>
      </c>
      <c r="K26" s="14">
        <v>4</v>
      </c>
      <c r="L26" s="14">
        <v>4</v>
      </c>
      <c r="M26" s="14">
        <v>0</v>
      </c>
      <c r="N26" s="14">
        <v>34</v>
      </c>
      <c r="O26" s="14">
        <v>23</v>
      </c>
      <c r="P26" s="14">
        <v>11</v>
      </c>
      <c r="Q26" s="14">
        <v>0</v>
      </c>
      <c r="R26" s="14">
        <v>0</v>
      </c>
      <c r="S26" s="14">
        <v>0</v>
      </c>
      <c r="T26" s="14">
        <v>10</v>
      </c>
      <c r="U26" s="14">
        <v>7</v>
      </c>
      <c r="V26" s="14">
        <v>3</v>
      </c>
      <c r="W26" s="14">
        <v>24</v>
      </c>
      <c r="X26" s="14">
        <v>16</v>
      </c>
      <c r="Y26" s="14">
        <v>8</v>
      </c>
    </row>
    <row r="27" spans="1:25" ht="13.9" customHeight="1" x14ac:dyDescent="0.2">
      <c r="A27" s="18" t="s">
        <v>48</v>
      </c>
      <c r="B27" s="14">
        <v>6</v>
      </c>
      <c r="C27" s="14">
        <v>2</v>
      </c>
      <c r="D27" s="14">
        <v>4</v>
      </c>
      <c r="E27" s="14">
        <v>0</v>
      </c>
      <c r="F27" s="14">
        <v>0</v>
      </c>
      <c r="G27" s="14">
        <v>0</v>
      </c>
      <c r="H27" s="14">
        <v>1</v>
      </c>
      <c r="I27" s="14">
        <v>1</v>
      </c>
      <c r="J27" s="14">
        <v>0</v>
      </c>
      <c r="K27" s="14">
        <v>5</v>
      </c>
      <c r="L27" s="14">
        <v>1</v>
      </c>
      <c r="M27" s="14">
        <v>4</v>
      </c>
      <c r="N27" s="14">
        <v>13</v>
      </c>
      <c r="O27" s="14">
        <v>6</v>
      </c>
      <c r="P27" s="14">
        <v>7</v>
      </c>
      <c r="Q27" s="14">
        <v>0</v>
      </c>
      <c r="R27" s="14">
        <v>0</v>
      </c>
      <c r="S27" s="14">
        <v>0</v>
      </c>
      <c r="T27" s="14">
        <v>1</v>
      </c>
      <c r="U27" s="14">
        <v>1</v>
      </c>
      <c r="V27" s="14">
        <v>0</v>
      </c>
      <c r="W27" s="14">
        <v>12</v>
      </c>
      <c r="X27" s="14">
        <v>5</v>
      </c>
      <c r="Y27" s="14">
        <v>7</v>
      </c>
    </row>
    <row r="28" spans="1:25" ht="13.9" customHeight="1" x14ac:dyDescent="0.2">
      <c r="A28" s="18" t="s">
        <v>49</v>
      </c>
      <c r="B28" s="21">
        <v>5</v>
      </c>
      <c r="C28" s="21">
        <v>2</v>
      </c>
      <c r="D28" s="21">
        <v>3</v>
      </c>
      <c r="E28" s="21">
        <v>0</v>
      </c>
      <c r="F28" s="21">
        <v>0</v>
      </c>
      <c r="G28" s="21">
        <v>0</v>
      </c>
      <c r="H28" s="21">
        <v>1</v>
      </c>
      <c r="I28" s="21">
        <v>0</v>
      </c>
      <c r="J28" s="21">
        <v>1</v>
      </c>
      <c r="K28" s="21">
        <v>4</v>
      </c>
      <c r="L28" s="21">
        <v>2</v>
      </c>
      <c r="M28" s="21">
        <v>2</v>
      </c>
      <c r="N28" s="21">
        <v>8</v>
      </c>
      <c r="O28" s="21">
        <v>4</v>
      </c>
      <c r="P28" s="21">
        <v>4</v>
      </c>
      <c r="Q28" s="21">
        <v>0</v>
      </c>
      <c r="R28" s="21">
        <v>0</v>
      </c>
      <c r="S28" s="21">
        <v>0</v>
      </c>
      <c r="T28" s="21">
        <v>1</v>
      </c>
      <c r="U28" s="21">
        <v>0</v>
      </c>
      <c r="V28" s="21">
        <v>1</v>
      </c>
      <c r="W28" s="21">
        <v>7</v>
      </c>
      <c r="X28" s="21">
        <v>4</v>
      </c>
      <c r="Y28" s="21">
        <v>3</v>
      </c>
    </row>
    <row r="29" spans="1:25" ht="13.9" customHeight="1" x14ac:dyDescent="0.2">
      <c r="A29" s="36" t="s">
        <v>25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</row>
    <row r="30" spans="1:25" ht="12.75" hidden="1" customHeight="1" x14ac:dyDescent="0.2">
      <c r="A30" s="24" t="s">
        <v>5</v>
      </c>
      <c r="B30" s="14" t="e">
        <f>B6-SUM(B7:B12)-#REF!</f>
        <v>#REF!</v>
      </c>
      <c r="C30" s="14" t="e">
        <f>C6-SUM(C7:C12)-#REF!</f>
        <v>#REF!</v>
      </c>
      <c r="D30" s="14" t="e">
        <f>D6-SUM(D7:D12)-#REF!</f>
        <v>#REF!</v>
      </c>
      <c r="E30" s="14" t="e">
        <f>E6-SUM(E7:E12)-#REF!</f>
        <v>#REF!</v>
      </c>
      <c r="F30" s="14" t="e">
        <f>F6-SUM(F7:F12)-#REF!</f>
        <v>#REF!</v>
      </c>
      <c r="G30" s="14" t="e">
        <f>G6-SUM(G7:G12)-#REF!</f>
        <v>#REF!</v>
      </c>
      <c r="H30" s="14" t="e">
        <f>H6-SUM(H7:H12)-#REF!</f>
        <v>#REF!</v>
      </c>
      <c r="I30" s="14" t="e">
        <f>I6-SUM(I7:I12)-#REF!</f>
        <v>#REF!</v>
      </c>
      <c r="J30" s="14" t="e">
        <f>J6-SUM(J7:J12)-#REF!</f>
        <v>#REF!</v>
      </c>
      <c r="K30" s="14" t="e">
        <f>K6-SUM(K7:K12)-#REF!</f>
        <v>#REF!</v>
      </c>
      <c r="L30" s="14" t="e">
        <f>L6-SUM(L7:L12)-#REF!</f>
        <v>#REF!</v>
      </c>
      <c r="M30" s="14" t="e">
        <f>M6-SUM(M7:M12)-#REF!</f>
        <v>#REF!</v>
      </c>
      <c r="N30" s="14" t="e">
        <f>N6-SUM(N7:N12)-#REF!</f>
        <v>#REF!</v>
      </c>
      <c r="O30" s="14" t="e">
        <f>O6-SUM(O7:O12)-#REF!</f>
        <v>#REF!</v>
      </c>
      <c r="P30" s="14" t="e">
        <f>P6-SUM(P7:P12)-#REF!</f>
        <v>#REF!</v>
      </c>
      <c r="Q30" s="14" t="e">
        <f>Q6-SUM(Q7:Q12)-#REF!</f>
        <v>#REF!</v>
      </c>
      <c r="R30" s="14" t="e">
        <f>R6-SUM(R7:R12)-#REF!</f>
        <v>#REF!</v>
      </c>
      <c r="S30" s="14" t="e">
        <f>S6-SUM(S7:S12)-#REF!</f>
        <v>#REF!</v>
      </c>
      <c r="T30" s="14" t="e">
        <f>T6-SUM(T7:T12)-#REF!</f>
        <v>#REF!</v>
      </c>
      <c r="U30" s="14" t="e">
        <f>U6-SUM(U7:U12)-#REF!</f>
        <v>#REF!</v>
      </c>
      <c r="V30" s="14" t="e">
        <f>V6-SUM(V7:V12)-#REF!</f>
        <v>#REF!</v>
      </c>
      <c r="W30" s="14" t="e">
        <f>W6-SUM(W7:W12)-#REF!</f>
        <v>#REF!</v>
      </c>
      <c r="X30" s="14" t="e">
        <f>X6-SUM(X7:X12)-#REF!</f>
        <v>#REF!</v>
      </c>
      <c r="Y30" s="14" t="e">
        <f>Y6-SUM(Y7:Y12)-#REF!</f>
        <v>#REF!</v>
      </c>
    </row>
    <row r="31" spans="1:25" ht="12.75" hidden="1" customHeight="1" x14ac:dyDescent="0.2">
      <c r="A31" s="24" t="s">
        <v>50</v>
      </c>
      <c r="B31" s="14">
        <f t="shared" ref="B31:Y31" si="0">B12-SUM(B13:B26)</f>
        <v>-6794</v>
      </c>
      <c r="C31" s="14">
        <f t="shared" si="0"/>
        <v>-4142</v>
      </c>
      <c r="D31" s="14">
        <f t="shared" si="0"/>
        <v>-2652</v>
      </c>
      <c r="E31" s="14">
        <f t="shared" si="0"/>
        <v>-29</v>
      </c>
      <c r="F31" s="14">
        <f t="shared" si="0"/>
        <v>-24</v>
      </c>
      <c r="G31" s="14">
        <f t="shared" si="0"/>
        <v>-5</v>
      </c>
      <c r="H31" s="14">
        <f t="shared" si="0"/>
        <v>-758</v>
      </c>
      <c r="I31" s="14">
        <f t="shared" si="0"/>
        <v>-544</v>
      </c>
      <c r="J31" s="14">
        <f t="shared" si="0"/>
        <v>-214</v>
      </c>
      <c r="K31" s="14">
        <f t="shared" si="0"/>
        <v>-6007</v>
      </c>
      <c r="L31" s="14">
        <f t="shared" si="0"/>
        <v>-3574</v>
      </c>
      <c r="M31" s="14">
        <f t="shared" si="0"/>
        <v>-2433</v>
      </c>
      <c r="N31" s="14">
        <f t="shared" si="0"/>
        <v>-17520</v>
      </c>
      <c r="O31" s="14">
        <f t="shared" si="0"/>
        <v>-9360</v>
      </c>
      <c r="P31" s="14">
        <f t="shared" si="0"/>
        <v>-8160</v>
      </c>
      <c r="Q31" s="14">
        <f t="shared" si="0"/>
        <v>-30</v>
      </c>
      <c r="R31" s="14">
        <f t="shared" si="0"/>
        <v>-25</v>
      </c>
      <c r="S31" s="14">
        <f t="shared" si="0"/>
        <v>-5</v>
      </c>
      <c r="T31" s="14">
        <f t="shared" si="0"/>
        <v>-1380</v>
      </c>
      <c r="U31" s="14">
        <f t="shared" si="0"/>
        <v>-825</v>
      </c>
      <c r="V31" s="14">
        <f t="shared" si="0"/>
        <v>-555</v>
      </c>
      <c r="W31" s="14">
        <f t="shared" si="0"/>
        <v>-16110</v>
      </c>
      <c r="X31" s="14">
        <f t="shared" si="0"/>
        <v>-8510</v>
      </c>
      <c r="Y31" s="14">
        <f t="shared" si="0"/>
        <v>-7600</v>
      </c>
    </row>
    <row r="32" spans="1:25" ht="12.75" hidden="1" customHeight="1" x14ac:dyDescent="0.2">
      <c r="A32" s="24" t="s">
        <v>51</v>
      </c>
      <c r="B32" s="14" t="e">
        <f>#REF!-B27-B28</f>
        <v>#REF!</v>
      </c>
      <c r="C32" s="14" t="e">
        <f>#REF!-C27-C28</f>
        <v>#REF!</v>
      </c>
      <c r="D32" s="14" t="e">
        <f>#REF!-D27-D28</f>
        <v>#REF!</v>
      </c>
      <c r="E32" s="14" t="e">
        <f>#REF!-E27-E28</f>
        <v>#REF!</v>
      </c>
      <c r="F32" s="14" t="e">
        <f>#REF!-F27-F28</f>
        <v>#REF!</v>
      </c>
      <c r="G32" s="14" t="e">
        <f>#REF!-G27-G28</f>
        <v>#REF!</v>
      </c>
      <c r="H32" s="14" t="e">
        <f>#REF!-H27-H28</f>
        <v>#REF!</v>
      </c>
      <c r="I32" s="14" t="e">
        <f>#REF!-I27-I28</f>
        <v>#REF!</v>
      </c>
      <c r="J32" s="14" t="e">
        <f>#REF!-J27-J28</f>
        <v>#REF!</v>
      </c>
      <c r="K32" s="14" t="e">
        <f>#REF!-K27-K28</f>
        <v>#REF!</v>
      </c>
      <c r="L32" s="14" t="e">
        <f>#REF!-L27-L28</f>
        <v>#REF!</v>
      </c>
      <c r="M32" s="14" t="e">
        <f>#REF!-M27-M28</f>
        <v>#REF!</v>
      </c>
      <c r="N32" s="14" t="e">
        <f>#REF!-N27-N28</f>
        <v>#REF!</v>
      </c>
      <c r="O32" s="14" t="e">
        <f>#REF!-O27-O28</f>
        <v>#REF!</v>
      </c>
      <c r="P32" s="14" t="e">
        <f>#REF!-P27-P28</f>
        <v>#REF!</v>
      </c>
      <c r="Q32" s="14" t="e">
        <f>#REF!-Q27-Q28</f>
        <v>#REF!</v>
      </c>
      <c r="R32" s="14" t="e">
        <f>#REF!-R27-R28</f>
        <v>#REF!</v>
      </c>
      <c r="S32" s="14" t="e">
        <f>#REF!-S27-S28</f>
        <v>#REF!</v>
      </c>
      <c r="T32" s="14" t="e">
        <f>#REF!-T27-T28</f>
        <v>#REF!</v>
      </c>
      <c r="U32" s="14" t="e">
        <f>#REF!-U27-U28</f>
        <v>#REF!</v>
      </c>
      <c r="V32" s="14" t="e">
        <f>#REF!-V27-V28</f>
        <v>#REF!</v>
      </c>
      <c r="W32" s="14" t="e">
        <f>#REF!-W27-W28</f>
        <v>#REF!</v>
      </c>
      <c r="X32" s="14" t="e">
        <f>#REF!-X27-X28</f>
        <v>#REF!</v>
      </c>
      <c r="Y32" s="14" t="e">
        <f>#REF!-Y27-Y28</f>
        <v>#REF!</v>
      </c>
    </row>
    <row r="33" spans="1:25" hidden="1" x14ac:dyDescent="0.2">
      <c r="A33" s="24" t="s">
        <v>52</v>
      </c>
      <c r="B33" s="14" t="e">
        <f>B6-#REF!</f>
        <v>#REF!</v>
      </c>
      <c r="C33" s="14" t="e">
        <f>C6-#REF!</f>
        <v>#REF!</v>
      </c>
      <c r="D33" s="14" t="e">
        <f>D6-#REF!</f>
        <v>#REF!</v>
      </c>
      <c r="E33" s="14" t="e">
        <f>E6-#REF!</f>
        <v>#REF!</v>
      </c>
      <c r="F33" s="14"/>
      <c r="G33" s="14"/>
      <c r="H33" s="14" t="e">
        <f>H6-#REF!</f>
        <v>#REF!</v>
      </c>
      <c r="I33" s="14"/>
      <c r="J33" s="14"/>
      <c r="K33" s="14" t="e">
        <f>K6-#REF!</f>
        <v>#REF!</v>
      </c>
      <c r="L33" s="14"/>
      <c r="M33" s="14"/>
      <c r="N33" s="14" t="e">
        <f>N6-#REF!</f>
        <v>#REF!</v>
      </c>
      <c r="O33" s="14" t="e">
        <f>O6-#REF!</f>
        <v>#REF!</v>
      </c>
      <c r="P33" s="14" t="e">
        <f>P6-#REF!</f>
        <v>#REF!</v>
      </c>
      <c r="Q33" s="14" t="e">
        <f>Q6-#REF!</f>
        <v>#REF!</v>
      </c>
      <c r="R33" s="14"/>
      <c r="S33" s="14"/>
      <c r="T33" s="14" t="e">
        <f>T6-#REF!</f>
        <v>#REF!</v>
      </c>
      <c r="U33" s="14"/>
      <c r="V33" s="14"/>
      <c r="W33" s="14" t="e">
        <f>W6-#REF!</f>
        <v>#REF!</v>
      </c>
      <c r="X33" s="14"/>
      <c r="Y33" s="14"/>
    </row>
  </sheetData>
  <mergeCells count="13">
    <mergeCell ref="T4:V4"/>
    <mergeCell ref="W4:Y4"/>
    <mergeCell ref="A29:K29"/>
    <mergeCell ref="A2:D2"/>
    <mergeCell ref="A3:A5"/>
    <mergeCell ref="B3:M3"/>
    <mergeCell ref="N3:Y3"/>
    <mergeCell ref="B4:D4"/>
    <mergeCell ref="E4:G4"/>
    <mergeCell ref="H4:J4"/>
    <mergeCell ref="K4:M4"/>
    <mergeCell ref="N4:P4"/>
    <mergeCell ref="Q4:S4"/>
  </mergeCells>
  <phoneticPr fontId="6" type="noConversion"/>
  <pageMargins left="0.70000000000000007" right="0.70000000000000007" top="0.75" bottom="0.75" header="0.30000000000000004" footer="0.30000000000000004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workbookViewId="0"/>
  </sheetViews>
  <sheetFormatPr defaultRowHeight="12" x14ac:dyDescent="0.2"/>
  <cols>
    <col min="1" max="1" width="13.33203125" customWidth="1"/>
    <col min="2" max="4" width="8.6640625" customWidth="1"/>
    <col min="5" max="25" width="8.83203125" customWidth="1"/>
    <col min="26" max="26" width="9.33203125" customWidth="1"/>
  </cols>
  <sheetData>
    <row r="1" spans="1:25" s="4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6.149999999999999" customHeight="1" x14ac:dyDescent="0.2">
      <c r="A2" s="35" t="s">
        <v>59</v>
      </c>
      <c r="B2" s="35"/>
      <c r="C2" s="35"/>
      <c r="D2" s="3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s="8" customFormat="1" ht="12" customHeight="1" x14ac:dyDescent="0.2">
      <c r="A3" s="25" t="s">
        <v>2</v>
      </c>
      <c r="B3" s="26" t="s">
        <v>3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7" t="s">
        <v>4</v>
      </c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</row>
    <row r="4" spans="1:25" ht="37.5" customHeight="1" x14ac:dyDescent="0.2">
      <c r="A4" s="25"/>
      <c r="B4" s="28" t="s">
        <v>5</v>
      </c>
      <c r="C4" s="28"/>
      <c r="D4" s="28"/>
      <c r="E4" s="29" t="s">
        <v>6</v>
      </c>
      <c r="F4" s="29"/>
      <c r="G4" s="29"/>
      <c r="H4" s="29" t="s">
        <v>7</v>
      </c>
      <c r="I4" s="29"/>
      <c r="J4" s="29"/>
      <c r="K4" s="30" t="s">
        <v>8</v>
      </c>
      <c r="L4" s="30"/>
      <c r="M4" s="30"/>
      <c r="N4" s="31" t="s">
        <v>5</v>
      </c>
      <c r="O4" s="31"/>
      <c r="P4" s="31"/>
      <c r="Q4" s="29" t="s">
        <v>6</v>
      </c>
      <c r="R4" s="29"/>
      <c r="S4" s="29"/>
      <c r="T4" s="29" t="s">
        <v>7</v>
      </c>
      <c r="U4" s="29"/>
      <c r="V4" s="29"/>
      <c r="W4" s="32" t="s">
        <v>8</v>
      </c>
      <c r="X4" s="32"/>
      <c r="Y4" s="32"/>
    </row>
    <row r="5" spans="1:25" ht="17.100000000000001" customHeight="1" x14ac:dyDescent="0.2">
      <c r="A5" s="25"/>
      <c r="B5" s="10" t="s">
        <v>9</v>
      </c>
      <c r="C5" s="10" t="s">
        <v>10</v>
      </c>
      <c r="D5" s="10" t="s">
        <v>11</v>
      </c>
      <c r="E5" s="10" t="s">
        <v>9</v>
      </c>
      <c r="F5" s="10" t="s">
        <v>10</v>
      </c>
      <c r="G5" s="10" t="s">
        <v>11</v>
      </c>
      <c r="H5" s="10" t="s">
        <v>9</v>
      </c>
      <c r="I5" s="10" t="s">
        <v>10</v>
      </c>
      <c r="J5" s="10" t="s">
        <v>11</v>
      </c>
      <c r="K5" s="10" t="s">
        <v>9</v>
      </c>
      <c r="L5" s="10" t="s">
        <v>10</v>
      </c>
      <c r="M5" s="9" t="s">
        <v>11</v>
      </c>
      <c r="N5" s="11" t="s">
        <v>9</v>
      </c>
      <c r="O5" s="10" t="s">
        <v>10</v>
      </c>
      <c r="P5" s="10" t="s">
        <v>11</v>
      </c>
      <c r="Q5" s="10" t="s">
        <v>9</v>
      </c>
      <c r="R5" s="10" t="s">
        <v>10</v>
      </c>
      <c r="S5" s="10" t="s">
        <v>11</v>
      </c>
      <c r="T5" s="10" t="s">
        <v>9</v>
      </c>
      <c r="U5" s="10" t="s">
        <v>10</v>
      </c>
      <c r="V5" s="10" t="s">
        <v>11</v>
      </c>
      <c r="W5" s="10" t="s">
        <v>9</v>
      </c>
      <c r="X5" s="10" t="s">
        <v>10</v>
      </c>
      <c r="Y5" s="12" t="s">
        <v>11</v>
      </c>
    </row>
    <row r="6" spans="1:25" ht="13.9" customHeight="1" x14ac:dyDescent="0.2">
      <c r="A6" s="33" t="s">
        <v>27</v>
      </c>
      <c r="B6" s="14">
        <v>10925</v>
      </c>
      <c r="C6" s="14">
        <v>6221</v>
      </c>
      <c r="D6" s="14">
        <v>4704</v>
      </c>
      <c r="E6" s="14">
        <v>210</v>
      </c>
      <c r="F6" s="14">
        <v>171</v>
      </c>
      <c r="G6" s="14">
        <v>39</v>
      </c>
      <c r="H6" s="14">
        <v>1510</v>
      </c>
      <c r="I6" s="14">
        <v>960</v>
      </c>
      <c r="J6" s="14">
        <v>550</v>
      </c>
      <c r="K6" s="14">
        <v>9205</v>
      </c>
      <c r="L6" s="14">
        <v>5090</v>
      </c>
      <c r="M6" s="14">
        <v>4115</v>
      </c>
      <c r="N6" s="14">
        <v>31253</v>
      </c>
      <c r="O6" s="14">
        <v>15980</v>
      </c>
      <c r="P6" s="14">
        <v>15273</v>
      </c>
      <c r="Q6" s="14">
        <v>213</v>
      </c>
      <c r="R6" s="14">
        <v>173</v>
      </c>
      <c r="S6" s="14">
        <v>40</v>
      </c>
      <c r="T6" s="14">
        <v>3526</v>
      </c>
      <c r="U6" s="14">
        <v>1938</v>
      </c>
      <c r="V6" s="14">
        <v>1588</v>
      </c>
      <c r="W6" s="14">
        <v>27514</v>
      </c>
      <c r="X6" s="14">
        <v>13869</v>
      </c>
      <c r="Y6" s="14">
        <v>13645</v>
      </c>
    </row>
    <row r="7" spans="1:25" ht="13.9" customHeight="1" x14ac:dyDescent="0.2">
      <c r="A7" s="18" t="s">
        <v>28</v>
      </c>
      <c r="B7" s="14">
        <v>793</v>
      </c>
      <c r="C7" s="14">
        <v>371</v>
      </c>
      <c r="D7" s="14">
        <v>422</v>
      </c>
      <c r="E7" s="14">
        <v>0</v>
      </c>
      <c r="F7" s="14">
        <v>0</v>
      </c>
      <c r="G7" s="14">
        <v>0</v>
      </c>
      <c r="H7" s="14">
        <v>39</v>
      </c>
      <c r="I7" s="14">
        <v>23</v>
      </c>
      <c r="J7" s="14">
        <v>16</v>
      </c>
      <c r="K7" s="14">
        <v>754</v>
      </c>
      <c r="L7" s="14">
        <v>348</v>
      </c>
      <c r="M7" s="14">
        <v>406</v>
      </c>
      <c r="N7" s="14">
        <v>2375</v>
      </c>
      <c r="O7" s="14">
        <v>1161</v>
      </c>
      <c r="P7" s="14">
        <v>1214</v>
      </c>
      <c r="Q7" s="14">
        <v>0</v>
      </c>
      <c r="R7" s="14">
        <v>0</v>
      </c>
      <c r="S7" s="14">
        <v>0</v>
      </c>
      <c r="T7" s="14">
        <v>97</v>
      </c>
      <c r="U7" s="14">
        <v>51</v>
      </c>
      <c r="V7" s="14">
        <v>46</v>
      </c>
      <c r="W7" s="14">
        <v>2278</v>
      </c>
      <c r="X7" s="14">
        <v>1110</v>
      </c>
      <c r="Y7" s="14">
        <v>1168</v>
      </c>
    </row>
    <row r="8" spans="1:25" ht="13.9" customHeight="1" x14ac:dyDescent="0.2">
      <c r="A8" s="18" t="s">
        <v>29</v>
      </c>
      <c r="B8" s="14">
        <v>754</v>
      </c>
      <c r="C8" s="14">
        <v>392</v>
      </c>
      <c r="D8" s="14">
        <v>362</v>
      </c>
      <c r="E8" s="14">
        <v>165</v>
      </c>
      <c r="F8" s="14">
        <v>131</v>
      </c>
      <c r="G8" s="14">
        <v>34</v>
      </c>
      <c r="H8" s="14">
        <v>133</v>
      </c>
      <c r="I8" s="14">
        <v>64</v>
      </c>
      <c r="J8" s="14">
        <v>69</v>
      </c>
      <c r="K8" s="14">
        <v>456</v>
      </c>
      <c r="L8" s="14">
        <v>197</v>
      </c>
      <c r="M8" s="14">
        <v>259</v>
      </c>
      <c r="N8" s="14">
        <v>1692</v>
      </c>
      <c r="O8" s="14">
        <v>829</v>
      </c>
      <c r="P8" s="14">
        <v>863</v>
      </c>
      <c r="Q8" s="14">
        <v>165</v>
      </c>
      <c r="R8" s="14">
        <v>131</v>
      </c>
      <c r="S8" s="14">
        <v>34</v>
      </c>
      <c r="T8" s="14">
        <v>239</v>
      </c>
      <c r="U8" s="14">
        <v>111</v>
      </c>
      <c r="V8" s="14">
        <v>128</v>
      </c>
      <c r="W8" s="14">
        <v>1288</v>
      </c>
      <c r="X8" s="14">
        <v>587</v>
      </c>
      <c r="Y8" s="14">
        <v>701</v>
      </c>
    </row>
    <row r="9" spans="1:25" ht="13.9" customHeight="1" x14ac:dyDescent="0.2">
      <c r="A9" s="18" t="s">
        <v>30</v>
      </c>
      <c r="B9" s="14">
        <v>1084</v>
      </c>
      <c r="C9" s="14">
        <v>593</v>
      </c>
      <c r="D9" s="14">
        <v>491</v>
      </c>
      <c r="E9" s="14">
        <v>5</v>
      </c>
      <c r="F9" s="14">
        <v>5</v>
      </c>
      <c r="G9" s="14">
        <v>0</v>
      </c>
      <c r="H9" s="14">
        <v>124</v>
      </c>
      <c r="I9" s="14">
        <v>69</v>
      </c>
      <c r="J9" s="14">
        <v>55</v>
      </c>
      <c r="K9" s="14">
        <v>955</v>
      </c>
      <c r="L9" s="14">
        <v>519</v>
      </c>
      <c r="M9" s="14">
        <v>436</v>
      </c>
      <c r="N9" s="14">
        <v>3812</v>
      </c>
      <c r="O9" s="14">
        <v>1894</v>
      </c>
      <c r="P9" s="14">
        <v>1918</v>
      </c>
      <c r="Q9" s="14">
        <v>5</v>
      </c>
      <c r="R9" s="14">
        <v>5</v>
      </c>
      <c r="S9" s="14">
        <v>0</v>
      </c>
      <c r="T9" s="14">
        <v>415</v>
      </c>
      <c r="U9" s="14">
        <v>208</v>
      </c>
      <c r="V9" s="14">
        <v>207</v>
      </c>
      <c r="W9" s="14">
        <v>3392</v>
      </c>
      <c r="X9" s="14">
        <v>1681</v>
      </c>
      <c r="Y9" s="14">
        <v>1711</v>
      </c>
    </row>
    <row r="10" spans="1:25" ht="13.9" customHeight="1" x14ac:dyDescent="0.2">
      <c r="A10" s="18" t="s">
        <v>31</v>
      </c>
      <c r="B10" s="14">
        <v>747</v>
      </c>
      <c r="C10" s="14">
        <v>337</v>
      </c>
      <c r="D10" s="14">
        <v>410</v>
      </c>
      <c r="E10" s="14">
        <v>6</v>
      </c>
      <c r="F10" s="14">
        <v>5</v>
      </c>
      <c r="G10" s="14">
        <v>1</v>
      </c>
      <c r="H10" s="14">
        <v>132</v>
      </c>
      <c r="I10" s="14">
        <v>67</v>
      </c>
      <c r="J10" s="14">
        <v>65</v>
      </c>
      <c r="K10" s="14">
        <v>609</v>
      </c>
      <c r="L10" s="14">
        <v>265</v>
      </c>
      <c r="M10" s="14">
        <v>344</v>
      </c>
      <c r="N10" s="14">
        <v>2486</v>
      </c>
      <c r="O10" s="14">
        <v>1193</v>
      </c>
      <c r="P10" s="14">
        <v>1293</v>
      </c>
      <c r="Q10" s="14">
        <v>8</v>
      </c>
      <c r="R10" s="14">
        <v>6</v>
      </c>
      <c r="S10" s="14">
        <v>2</v>
      </c>
      <c r="T10" s="14">
        <v>393</v>
      </c>
      <c r="U10" s="14">
        <v>205</v>
      </c>
      <c r="V10" s="14">
        <v>188</v>
      </c>
      <c r="W10" s="14">
        <v>2085</v>
      </c>
      <c r="X10" s="14">
        <v>982</v>
      </c>
      <c r="Y10" s="14">
        <v>1103</v>
      </c>
    </row>
    <row r="11" spans="1:25" ht="13.9" customHeight="1" x14ac:dyDescent="0.2">
      <c r="A11" s="18" t="s">
        <v>32</v>
      </c>
      <c r="B11" s="14">
        <v>101</v>
      </c>
      <c r="C11" s="14">
        <v>40</v>
      </c>
      <c r="D11" s="14">
        <v>61</v>
      </c>
      <c r="E11" s="14">
        <v>0</v>
      </c>
      <c r="F11" s="14">
        <v>0</v>
      </c>
      <c r="G11" s="14">
        <v>0</v>
      </c>
      <c r="H11" s="14">
        <v>13</v>
      </c>
      <c r="I11" s="14">
        <v>6</v>
      </c>
      <c r="J11" s="14">
        <v>7</v>
      </c>
      <c r="K11" s="14">
        <v>88</v>
      </c>
      <c r="L11" s="14">
        <v>34</v>
      </c>
      <c r="M11" s="14">
        <v>54</v>
      </c>
      <c r="N11" s="14">
        <v>331</v>
      </c>
      <c r="O11" s="14">
        <v>152</v>
      </c>
      <c r="P11" s="14">
        <v>179</v>
      </c>
      <c r="Q11" s="14">
        <v>0</v>
      </c>
      <c r="R11" s="14">
        <v>0</v>
      </c>
      <c r="S11" s="14">
        <v>0</v>
      </c>
      <c r="T11" s="14">
        <v>37</v>
      </c>
      <c r="U11" s="14">
        <v>17</v>
      </c>
      <c r="V11" s="14">
        <v>20</v>
      </c>
      <c r="W11" s="14">
        <v>294</v>
      </c>
      <c r="X11" s="14">
        <v>135</v>
      </c>
      <c r="Y11" s="14">
        <v>159</v>
      </c>
    </row>
    <row r="12" spans="1:25" ht="13.9" customHeight="1" x14ac:dyDescent="0.2">
      <c r="A12" s="18" t="s">
        <v>33</v>
      </c>
      <c r="B12" s="14">
        <v>490</v>
      </c>
      <c r="C12" s="14">
        <v>262</v>
      </c>
      <c r="D12" s="14">
        <v>228</v>
      </c>
      <c r="E12" s="14">
        <v>2</v>
      </c>
      <c r="F12" s="14">
        <v>1</v>
      </c>
      <c r="G12" s="14">
        <v>1</v>
      </c>
      <c r="H12" s="14">
        <v>142</v>
      </c>
      <c r="I12" s="14">
        <v>87</v>
      </c>
      <c r="J12" s="14">
        <v>55</v>
      </c>
      <c r="K12" s="14">
        <v>346</v>
      </c>
      <c r="L12" s="14">
        <v>174</v>
      </c>
      <c r="M12" s="14">
        <v>172</v>
      </c>
      <c r="N12" s="14">
        <v>1690</v>
      </c>
      <c r="O12" s="14">
        <v>829</v>
      </c>
      <c r="P12" s="14">
        <v>861</v>
      </c>
      <c r="Q12" s="14">
        <v>2</v>
      </c>
      <c r="R12" s="14">
        <v>1</v>
      </c>
      <c r="S12" s="14">
        <v>1</v>
      </c>
      <c r="T12" s="14">
        <v>414</v>
      </c>
      <c r="U12" s="14">
        <v>216</v>
      </c>
      <c r="V12" s="14">
        <v>198</v>
      </c>
      <c r="W12" s="14">
        <v>1274</v>
      </c>
      <c r="X12" s="14">
        <v>612</v>
      </c>
      <c r="Y12" s="14">
        <v>662</v>
      </c>
    </row>
    <row r="13" spans="1:25" ht="13.9" customHeight="1" x14ac:dyDescent="0.2">
      <c r="A13" s="18" t="s">
        <v>34</v>
      </c>
      <c r="B13" s="14">
        <v>323</v>
      </c>
      <c r="C13" s="14">
        <v>212</v>
      </c>
      <c r="D13" s="14">
        <v>111</v>
      </c>
      <c r="E13" s="14">
        <v>0</v>
      </c>
      <c r="F13" s="14">
        <v>0</v>
      </c>
      <c r="G13" s="14">
        <v>0</v>
      </c>
      <c r="H13" s="14">
        <v>13</v>
      </c>
      <c r="I13" s="14">
        <v>9</v>
      </c>
      <c r="J13" s="14">
        <v>4</v>
      </c>
      <c r="K13" s="14">
        <v>310</v>
      </c>
      <c r="L13" s="14">
        <v>203</v>
      </c>
      <c r="M13" s="14">
        <v>107</v>
      </c>
      <c r="N13" s="14">
        <v>817</v>
      </c>
      <c r="O13" s="14">
        <v>397</v>
      </c>
      <c r="P13" s="14">
        <v>420</v>
      </c>
      <c r="Q13" s="14">
        <v>0</v>
      </c>
      <c r="R13" s="14">
        <v>0</v>
      </c>
      <c r="S13" s="14">
        <v>0</v>
      </c>
      <c r="T13" s="14">
        <v>38</v>
      </c>
      <c r="U13" s="14">
        <v>20</v>
      </c>
      <c r="V13" s="14">
        <v>18</v>
      </c>
      <c r="W13" s="14">
        <v>779</v>
      </c>
      <c r="X13" s="14">
        <v>377</v>
      </c>
      <c r="Y13" s="14">
        <v>402</v>
      </c>
    </row>
    <row r="14" spans="1:25" ht="13.9" customHeight="1" x14ac:dyDescent="0.2">
      <c r="A14" s="18" t="s">
        <v>35</v>
      </c>
      <c r="B14" s="14">
        <v>403</v>
      </c>
      <c r="C14" s="14">
        <v>259</v>
      </c>
      <c r="D14" s="14">
        <v>144</v>
      </c>
      <c r="E14" s="14">
        <v>2</v>
      </c>
      <c r="F14" s="14">
        <v>2</v>
      </c>
      <c r="G14" s="14">
        <v>0</v>
      </c>
      <c r="H14" s="14">
        <v>32</v>
      </c>
      <c r="I14" s="14">
        <v>27</v>
      </c>
      <c r="J14" s="14">
        <v>5</v>
      </c>
      <c r="K14" s="14">
        <v>369</v>
      </c>
      <c r="L14" s="14">
        <v>230</v>
      </c>
      <c r="M14" s="14">
        <v>139</v>
      </c>
      <c r="N14" s="14">
        <v>1507</v>
      </c>
      <c r="O14" s="14">
        <v>761</v>
      </c>
      <c r="P14" s="14">
        <v>746</v>
      </c>
      <c r="Q14" s="14">
        <v>2</v>
      </c>
      <c r="R14" s="14">
        <v>2</v>
      </c>
      <c r="S14" s="14">
        <v>0</v>
      </c>
      <c r="T14" s="14">
        <v>68</v>
      </c>
      <c r="U14" s="14">
        <v>42</v>
      </c>
      <c r="V14" s="14">
        <v>26</v>
      </c>
      <c r="W14" s="14">
        <v>1437</v>
      </c>
      <c r="X14" s="14">
        <v>717</v>
      </c>
      <c r="Y14" s="14">
        <v>720</v>
      </c>
    </row>
    <row r="15" spans="1:25" ht="13.9" customHeight="1" x14ac:dyDescent="0.2">
      <c r="A15" s="18" t="s">
        <v>36</v>
      </c>
      <c r="B15" s="14">
        <v>190</v>
      </c>
      <c r="C15" s="14">
        <v>127</v>
      </c>
      <c r="D15" s="14">
        <v>63</v>
      </c>
      <c r="E15" s="14">
        <v>0</v>
      </c>
      <c r="F15" s="14">
        <v>0</v>
      </c>
      <c r="G15" s="14">
        <v>0</v>
      </c>
      <c r="H15" s="14">
        <v>73</v>
      </c>
      <c r="I15" s="14">
        <v>52</v>
      </c>
      <c r="J15" s="14">
        <v>21</v>
      </c>
      <c r="K15" s="14">
        <v>117</v>
      </c>
      <c r="L15" s="14">
        <v>75</v>
      </c>
      <c r="M15" s="14">
        <v>42</v>
      </c>
      <c r="N15" s="14">
        <v>592</v>
      </c>
      <c r="O15" s="14">
        <v>302</v>
      </c>
      <c r="P15" s="14">
        <v>290</v>
      </c>
      <c r="Q15" s="14">
        <v>0</v>
      </c>
      <c r="R15" s="14">
        <v>0</v>
      </c>
      <c r="S15" s="14">
        <v>0</v>
      </c>
      <c r="T15" s="14">
        <v>202</v>
      </c>
      <c r="U15" s="14">
        <v>111</v>
      </c>
      <c r="V15" s="14">
        <v>91</v>
      </c>
      <c r="W15" s="14">
        <v>390</v>
      </c>
      <c r="X15" s="14">
        <v>191</v>
      </c>
      <c r="Y15" s="14">
        <v>199</v>
      </c>
    </row>
    <row r="16" spans="1:25" ht="13.9" customHeight="1" x14ac:dyDescent="0.2">
      <c r="A16" s="18" t="s">
        <v>37</v>
      </c>
      <c r="B16" s="14">
        <v>61</v>
      </c>
      <c r="C16" s="14">
        <v>28</v>
      </c>
      <c r="D16" s="14">
        <v>33</v>
      </c>
      <c r="E16" s="14">
        <v>0</v>
      </c>
      <c r="F16" s="14">
        <v>0</v>
      </c>
      <c r="G16" s="14">
        <v>0</v>
      </c>
      <c r="H16" s="14">
        <v>1</v>
      </c>
      <c r="I16" s="14">
        <v>1</v>
      </c>
      <c r="J16" s="14">
        <v>0</v>
      </c>
      <c r="K16" s="14">
        <v>60</v>
      </c>
      <c r="L16" s="14">
        <v>27</v>
      </c>
      <c r="M16" s="14">
        <v>33</v>
      </c>
      <c r="N16" s="14">
        <v>145</v>
      </c>
      <c r="O16" s="14">
        <v>69</v>
      </c>
      <c r="P16" s="14">
        <v>76</v>
      </c>
      <c r="Q16" s="14">
        <v>0</v>
      </c>
      <c r="R16" s="14">
        <v>0</v>
      </c>
      <c r="S16" s="14">
        <v>0</v>
      </c>
      <c r="T16" s="14">
        <v>1</v>
      </c>
      <c r="U16" s="14">
        <v>1</v>
      </c>
      <c r="V16" s="14">
        <v>0</v>
      </c>
      <c r="W16" s="14">
        <v>144</v>
      </c>
      <c r="X16" s="14">
        <v>68</v>
      </c>
      <c r="Y16" s="14">
        <v>76</v>
      </c>
    </row>
    <row r="17" spans="1:25" ht="13.9" customHeight="1" x14ac:dyDescent="0.2">
      <c r="A17" s="18" t="s">
        <v>38</v>
      </c>
      <c r="B17" s="14">
        <v>422</v>
      </c>
      <c r="C17" s="14">
        <v>266</v>
      </c>
      <c r="D17" s="14">
        <v>156</v>
      </c>
      <c r="E17" s="14">
        <v>3</v>
      </c>
      <c r="F17" s="14">
        <v>3</v>
      </c>
      <c r="G17" s="14">
        <v>0</v>
      </c>
      <c r="H17" s="14">
        <v>33</v>
      </c>
      <c r="I17" s="14">
        <v>15</v>
      </c>
      <c r="J17" s="14">
        <v>18</v>
      </c>
      <c r="K17" s="14">
        <v>386</v>
      </c>
      <c r="L17" s="14">
        <v>248</v>
      </c>
      <c r="M17" s="14">
        <v>138</v>
      </c>
      <c r="N17" s="14">
        <v>1280</v>
      </c>
      <c r="O17" s="14">
        <v>652</v>
      </c>
      <c r="P17" s="14">
        <v>628</v>
      </c>
      <c r="Q17" s="14">
        <v>4</v>
      </c>
      <c r="R17" s="14">
        <v>4</v>
      </c>
      <c r="S17" s="14">
        <v>0</v>
      </c>
      <c r="T17" s="14">
        <v>113</v>
      </c>
      <c r="U17" s="14">
        <v>56</v>
      </c>
      <c r="V17" s="14">
        <v>57</v>
      </c>
      <c r="W17" s="14">
        <v>1163</v>
      </c>
      <c r="X17" s="14">
        <v>592</v>
      </c>
      <c r="Y17" s="14">
        <v>571</v>
      </c>
    </row>
    <row r="18" spans="1:25" ht="13.9" customHeight="1" x14ac:dyDescent="0.2">
      <c r="A18" s="18" t="s">
        <v>39</v>
      </c>
      <c r="B18" s="14">
        <v>26</v>
      </c>
      <c r="C18" s="14">
        <v>15</v>
      </c>
      <c r="D18" s="14">
        <v>11</v>
      </c>
      <c r="E18" s="14">
        <v>0</v>
      </c>
      <c r="F18" s="14">
        <v>0</v>
      </c>
      <c r="G18" s="14">
        <v>0</v>
      </c>
      <c r="H18" s="14">
        <v>7</v>
      </c>
      <c r="I18" s="14">
        <v>5</v>
      </c>
      <c r="J18" s="14">
        <v>2</v>
      </c>
      <c r="K18" s="14">
        <v>19</v>
      </c>
      <c r="L18" s="14">
        <v>10</v>
      </c>
      <c r="M18" s="14">
        <v>9</v>
      </c>
      <c r="N18" s="14">
        <v>73</v>
      </c>
      <c r="O18" s="14">
        <v>38</v>
      </c>
      <c r="P18" s="14">
        <v>35</v>
      </c>
      <c r="Q18" s="14">
        <v>0</v>
      </c>
      <c r="R18" s="14">
        <v>0</v>
      </c>
      <c r="S18" s="14">
        <v>0</v>
      </c>
      <c r="T18" s="14">
        <v>21</v>
      </c>
      <c r="U18" s="14">
        <v>12</v>
      </c>
      <c r="V18" s="14">
        <v>9</v>
      </c>
      <c r="W18" s="14">
        <v>52</v>
      </c>
      <c r="X18" s="14">
        <v>26</v>
      </c>
      <c r="Y18" s="14">
        <v>26</v>
      </c>
    </row>
    <row r="19" spans="1:25" ht="13.9" customHeight="1" x14ac:dyDescent="0.2">
      <c r="A19" s="18" t="s">
        <v>40</v>
      </c>
      <c r="B19" s="14">
        <v>50</v>
      </c>
      <c r="C19" s="14">
        <v>31</v>
      </c>
      <c r="D19" s="14">
        <v>19</v>
      </c>
      <c r="E19" s="14">
        <v>0</v>
      </c>
      <c r="F19" s="14">
        <v>0</v>
      </c>
      <c r="G19" s="14">
        <v>0</v>
      </c>
      <c r="H19" s="14">
        <v>9</v>
      </c>
      <c r="I19" s="14">
        <v>6</v>
      </c>
      <c r="J19" s="14">
        <v>3</v>
      </c>
      <c r="K19" s="14">
        <v>41</v>
      </c>
      <c r="L19" s="14">
        <v>25</v>
      </c>
      <c r="M19" s="14">
        <v>16</v>
      </c>
      <c r="N19" s="14">
        <v>145</v>
      </c>
      <c r="O19" s="14">
        <v>80</v>
      </c>
      <c r="P19" s="14">
        <v>65</v>
      </c>
      <c r="Q19" s="14">
        <v>0</v>
      </c>
      <c r="R19" s="14">
        <v>0</v>
      </c>
      <c r="S19" s="14">
        <v>0</v>
      </c>
      <c r="T19" s="14">
        <v>16</v>
      </c>
      <c r="U19" s="14">
        <v>9</v>
      </c>
      <c r="V19" s="14">
        <v>7</v>
      </c>
      <c r="W19" s="14">
        <v>129</v>
      </c>
      <c r="X19" s="14">
        <v>71</v>
      </c>
      <c r="Y19" s="14">
        <v>58</v>
      </c>
    </row>
    <row r="20" spans="1:25" ht="13.9" customHeight="1" x14ac:dyDescent="0.2">
      <c r="A20" s="18" t="s">
        <v>41</v>
      </c>
      <c r="B20" s="14">
        <v>1070</v>
      </c>
      <c r="C20" s="14">
        <v>624</v>
      </c>
      <c r="D20" s="14">
        <v>446</v>
      </c>
      <c r="E20" s="14">
        <v>7</v>
      </c>
      <c r="F20" s="14">
        <v>6</v>
      </c>
      <c r="G20" s="14">
        <v>1</v>
      </c>
      <c r="H20" s="14">
        <v>100</v>
      </c>
      <c r="I20" s="14">
        <v>68</v>
      </c>
      <c r="J20" s="14">
        <v>32</v>
      </c>
      <c r="K20" s="14">
        <v>963</v>
      </c>
      <c r="L20" s="14">
        <v>550</v>
      </c>
      <c r="M20" s="14">
        <v>413</v>
      </c>
      <c r="N20" s="14">
        <v>2801</v>
      </c>
      <c r="O20" s="14">
        <v>1492</v>
      </c>
      <c r="P20" s="14">
        <v>1309</v>
      </c>
      <c r="Q20" s="14">
        <v>7</v>
      </c>
      <c r="R20" s="14">
        <v>6</v>
      </c>
      <c r="S20" s="14">
        <v>1</v>
      </c>
      <c r="T20" s="14">
        <v>135</v>
      </c>
      <c r="U20" s="14">
        <v>87</v>
      </c>
      <c r="V20" s="14">
        <v>48</v>
      </c>
      <c r="W20" s="14">
        <v>2659</v>
      </c>
      <c r="X20" s="14">
        <v>1399</v>
      </c>
      <c r="Y20" s="14">
        <v>1260</v>
      </c>
    </row>
    <row r="21" spans="1:25" ht="13.9" customHeight="1" x14ac:dyDescent="0.2">
      <c r="A21" s="18" t="s">
        <v>42</v>
      </c>
      <c r="B21" s="14">
        <v>2328</v>
      </c>
      <c r="C21" s="14">
        <v>1377</v>
      </c>
      <c r="D21" s="14">
        <v>951</v>
      </c>
      <c r="E21" s="14">
        <v>15</v>
      </c>
      <c r="F21" s="14">
        <v>14</v>
      </c>
      <c r="G21" s="14">
        <v>1</v>
      </c>
      <c r="H21" s="14">
        <v>407</v>
      </c>
      <c r="I21" s="14">
        <v>293</v>
      </c>
      <c r="J21" s="14">
        <v>114</v>
      </c>
      <c r="K21" s="14">
        <v>1906</v>
      </c>
      <c r="L21" s="14">
        <v>1070</v>
      </c>
      <c r="M21" s="14">
        <v>836</v>
      </c>
      <c r="N21" s="14">
        <v>5873</v>
      </c>
      <c r="O21" s="14">
        <v>3136</v>
      </c>
      <c r="P21" s="14">
        <v>2737</v>
      </c>
      <c r="Q21" s="14">
        <v>15</v>
      </c>
      <c r="R21" s="14">
        <v>14</v>
      </c>
      <c r="S21" s="14">
        <v>1</v>
      </c>
      <c r="T21" s="14">
        <v>800</v>
      </c>
      <c r="U21" s="14">
        <v>490</v>
      </c>
      <c r="V21" s="14">
        <v>310</v>
      </c>
      <c r="W21" s="14">
        <v>5058</v>
      </c>
      <c r="X21" s="14">
        <v>2632</v>
      </c>
      <c r="Y21" s="14">
        <v>2426</v>
      </c>
    </row>
    <row r="22" spans="1:25" ht="13.9" customHeight="1" x14ac:dyDescent="0.2">
      <c r="A22" s="18" t="s">
        <v>43</v>
      </c>
      <c r="B22" s="14">
        <v>1855</v>
      </c>
      <c r="C22" s="14">
        <v>1184</v>
      </c>
      <c r="D22" s="14">
        <v>671</v>
      </c>
      <c r="E22" s="14">
        <v>5</v>
      </c>
      <c r="F22" s="14">
        <v>4</v>
      </c>
      <c r="G22" s="14">
        <v>1</v>
      </c>
      <c r="H22" s="14">
        <v>212</v>
      </c>
      <c r="I22" s="14">
        <v>144</v>
      </c>
      <c r="J22" s="14">
        <v>68</v>
      </c>
      <c r="K22" s="14">
        <v>1638</v>
      </c>
      <c r="L22" s="14">
        <v>1036</v>
      </c>
      <c r="M22" s="14">
        <v>602</v>
      </c>
      <c r="N22" s="14">
        <v>4824</v>
      </c>
      <c r="O22" s="14">
        <v>2602</v>
      </c>
      <c r="P22" s="14">
        <v>2222</v>
      </c>
      <c r="Q22" s="14">
        <v>5</v>
      </c>
      <c r="R22" s="14">
        <v>4</v>
      </c>
      <c r="S22" s="14">
        <v>1</v>
      </c>
      <c r="T22" s="14">
        <v>391</v>
      </c>
      <c r="U22" s="14">
        <v>232</v>
      </c>
      <c r="V22" s="14">
        <v>159</v>
      </c>
      <c r="W22" s="14">
        <v>4428</v>
      </c>
      <c r="X22" s="14">
        <v>2366</v>
      </c>
      <c r="Y22" s="14">
        <v>2062</v>
      </c>
    </row>
    <row r="23" spans="1:25" ht="13.9" customHeight="1" x14ac:dyDescent="0.2">
      <c r="A23" s="18" t="s">
        <v>44</v>
      </c>
      <c r="B23" s="14">
        <v>3</v>
      </c>
      <c r="C23" s="14">
        <v>1</v>
      </c>
      <c r="D23" s="14">
        <v>2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3</v>
      </c>
      <c r="L23" s="14">
        <v>1</v>
      </c>
      <c r="M23" s="14">
        <v>2</v>
      </c>
      <c r="N23" s="14">
        <v>10</v>
      </c>
      <c r="O23" s="14">
        <v>2</v>
      </c>
      <c r="P23" s="14">
        <v>8</v>
      </c>
      <c r="Q23" s="14">
        <v>0</v>
      </c>
      <c r="R23" s="14">
        <v>0</v>
      </c>
      <c r="S23" s="14">
        <v>0</v>
      </c>
      <c r="T23" s="14">
        <v>2</v>
      </c>
      <c r="U23" s="14">
        <v>1</v>
      </c>
      <c r="V23" s="14">
        <v>1</v>
      </c>
      <c r="W23" s="14">
        <v>8</v>
      </c>
      <c r="X23" s="14">
        <v>1</v>
      </c>
      <c r="Y23" s="14">
        <v>7</v>
      </c>
    </row>
    <row r="24" spans="1:25" ht="13.9" customHeight="1" x14ac:dyDescent="0.2">
      <c r="A24" s="18" t="s">
        <v>45</v>
      </c>
      <c r="B24" s="14">
        <v>130</v>
      </c>
      <c r="C24" s="14">
        <v>53</v>
      </c>
      <c r="D24" s="14">
        <v>77</v>
      </c>
      <c r="E24" s="14">
        <v>0</v>
      </c>
      <c r="F24" s="14">
        <v>0</v>
      </c>
      <c r="G24" s="14">
        <v>0</v>
      </c>
      <c r="H24" s="14">
        <v>24</v>
      </c>
      <c r="I24" s="14">
        <v>13</v>
      </c>
      <c r="J24" s="14">
        <v>11</v>
      </c>
      <c r="K24" s="14">
        <v>106</v>
      </c>
      <c r="L24" s="14">
        <v>40</v>
      </c>
      <c r="M24" s="14">
        <v>66</v>
      </c>
      <c r="N24" s="14">
        <v>477</v>
      </c>
      <c r="O24" s="14">
        <v>226</v>
      </c>
      <c r="P24" s="14">
        <v>251</v>
      </c>
      <c r="Q24" s="14">
        <v>0</v>
      </c>
      <c r="R24" s="14">
        <v>0</v>
      </c>
      <c r="S24" s="14">
        <v>0</v>
      </c>
      <c r="T24" s="14">
        <v>91</v>
      </c>
      <c r="U24" s="14">
        <v>39</v>
      </c>
      <c r="V24" s="14">
        <v>52</v>
      </c>
      <c r="W24" s="14">
        <v>386</v>
      </c>
      <c r="X24" s="14">
        <v>187</v>
      </c>
      <c r="Y24" s="14">
        <v>199</v>
      </c>
    </row>
    <row r="25" spans="1:25" ht="13.9" customHeight="1" x14ac:dyDescent="0.2">
      <c r="A25" s="18" t="s">
        <v>46</v>
      </c>
      <c r="B25" s="14">
        <v>85</v>
      </c>
      <c r="C25" s="14">
        <v>41</v>
      </c>
      <c r="D25" s="14">
        <v>44</v>
      </c>
      <c r="E25" s="14">
        <v>0</v>
      </c>
      <c r="F25" s="14">
        <v>0</v>
      </c>
      <c r="G25" s="14">
        <v>0</v>
      </c>
      <c r="H25" s="14">
        <v>15</v>
      </c>
      <c r="I25" s="14">
        <v>10</v>
      </c>
      <c r="J25" s="14">
        <v>5</v>
      </c>
      <c r="K25" s="14">
        <v>70</v>
      </c>
      <c r="L25" s="14">
        <v>31</v>
      </c>
      <c r="M25" s="14">
        <v>39</v>
      </c>
      <c r="N25" s="14">
        <v>278</v>
      </c>
      <c r="O25" s="14">
        <v>139</v>
      </c>
      <c r="P25" s="14">
        <v>139</v>
      </c>
      <c r="Q25" s="14">
        <v>0</v>
      </c>
      <c r="R25" s="14">
        <v>0</v>
      </c>
      <c r="S25" s="14">
        <v>0</v>
      </c>
      <c r="T25" s="14">
        <v>43</v>
      </c>
      <c r="U25" s="14">
        <v>23</v>
      </c>
      <c r="V25" s="14">
        <v>20</v>
      </c>
      <c r="W25" s="14">
        <v>235</v>
      </c>
      <c r="X25" s="14">
        <v>116</v>
      </c>
      <c r="Y25" s="14">
        <v>119</v>
      </c>
    </row>
    <row r="26" spans="1:25" ht="13.9" customHeight="1" x14ac:dyDescent="0.2">
      <c r="A26" s="18" t="s">
        <v>47</v>
      </c>
      <c r="B26" s="14">
        <v>5</v>
      </c>
      <c r="C26" s="14">
        <v>5</v>
      </c>
      <c r="D26" s="14">
        <v>0</v>
      </c>
      <c r="E26" s="14">
        <v>0</v>
      </c>
      <c r="F26" s="14">
        <v>0</v>
      </c>
      <c r="G26" s="14">
        <v>0</v>
      </c>
      <c r="H26" s="14">
        <v>1</v>
      </c>
      <c r="I26" s="14">
        <v>1</v>
      </c>
      <c r="J26" s="14">
        <v>0</v>
      </c>
      <c r="K26" s="14">
        <v>4</v>
      </c>
      <c r="L26" s="14">
        <v>4</v>
      </c>
      <c r="M26" s="14">
        <v>0</v>
      </c>
      <c r="N26" s="14">
        <v>33</v>
      </c>
      <c r="O26" s="14">
        <v>20</v>
      </c>
      <c r="P26" s="14">
        <v>13</v>
      </c>
      <c r="Q26" s="14">
        <v>0</v>
      </c>
      <c r="R26" s="14">
        <v>0</v>
      </c>
      <c r="S26" s="14">
        <v>0</v>
      </c>
      <c r="T26" s="14">
        <v>10</v>
      </c>
      <c r="U26" s="14">
        <v>7</v>
      </c>
      <c r="V26" s="14">
        <v>3</v>
      </c>
      <c r="W26" s="14">
        <v>23</v>
      </c>
      <c r="X26" s="14">
        <v>13</v>
      </c>
      <c r="Y26" s="14">
        <v>10</v>
      </c>
    </row>
    <row r="27" spans="1:25" ht="13.9" customHeight="1" x14ac:dyDescent="0.2">
      <c r="A27" s="18" t="s">
        <v>48</v>
      </c>
      <c r="B27" s="14">
        <v>2</v>
      </c>
      <c r="C27" s="14">
        <v>1</v>
      </c>
      <c r="D27" s="14">
        <v>1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2</v>
      </c>
      <c r="L27" s="14">
        <v>1</v>
      </c>
      <c r="M27" s="14">
        <v>1</v>
      </c>
      <c r="N27" s="14">
        <v>6</v>
      </c>
      <c r="O27" s="14">
        <v>2</v>
      </c>
      <c r="P27" s="14">
        <v>4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6</v>
      </c>
      <c r="X27" s="14">
        <v>2</v>
      </c>
      <c r="Y27" s="14">
        <v>4</v>
      </c>
    </row>
    <row r="28" spans="1:25" ht="13.9" customHeight="1" x14ac:dyDescent="0.2">
      <c r="A28" s="18" t="s">
        <v>49</v>
      </c>
      <c r="B28" s="21">
        <v>3</v>
      </c>
      <c r="C28" s="21">
        <v>2</v>
      </c>
      <c r="D28" s="21">
        <v>1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3</v>
      </c>
      <c r="L28" s="21">
        <v>2</v>
      </c>
      <c r="M28" s="21">
        <v>1</v>
      </c>
      <c r="N28" s="21">
        <v>6</v>
      </c>
      <c r="O28" s="21">
        <v>4</v>
      </c>
      <c r="P28" s="21">
        <v>2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6</v>
      </c>
      <c r="X28" s="21">
        <v>4</v>
      </c>
      <c r="Y28" s="21">
        <v>2</v>
      </c>
    </row>
    <row r="29" spans="1:25" ht="13.9" customHeight="1" x14ac:dyDescent="0.2">
      <c r="A29" s="36" t="s">
        <v>25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</row>
    <row r="30" spans="1:25" ht="12.75" hidden="1" customHeight="1" x14ac:dyDescent="0.2">
      <c r="A30" s="24" t="s">
        <v>5</v>
      </c>
      <c r="B30" s="14" t="e">
        <f>B6-SUM(B7:B12)-#REF!</f>
        <v>#REF!</v>
      </c>
      <c r="C30" s="14" t="e">
        <f>C6-SUM(C7:C12)-#REF!</f>
        <v>#REF!</v>
      </c>
      <c r="D30" s="14" t="e">
        <f>D6-SUM(D7:D12)-#REF!</f>
        <v>#REF!</v>
      </c>
      <c r="E30" s="14" t="e">
        <f>E6-SUM(E7:E12)-#REF!</f>
        <v>#REF!</v>
      </c>
      <c r="F30" s="14" t="e">
        <f>F6-SUM(F7:F12)-#REF!</f>
        <v>#REF!</v>
      </c>
      <c r="G30" s="14" t="e">
        <f>G6-SUM(G7:G12)-#REF!</f>
        <v>#REF!</v>
      </c>
      <c r="H30" s="14" t="e">
        <f>H6-SUM(H7:H12)-#REF!</f>
        <v>#REF!</v>
      </c>
      <c r="I30" s="14" t="e">
        <f>I6-SUM(I7:I12)-#REF!</f>
        <v>#REF!</v>
      </c>
      <c r="J30" s="14" t="e">
        <f>J6-SUM(J7:J12)-#REF!</f>
        <v>#REF!</v>
      </c>
      <c r="K30" s="14" t="e">
        <f>K6-SUM(K7:K12)-#REF!</f>
        <v>#REF!</v>
      </c>
      <c r="L30" s="14" t="e">
        <f>L6-SUM(L7:L12)-#REF!</f>
        <v>#REF!</v>
      </c>
      <c r="M30" s="14" t="e">
        <f>M6-SUM(M7:M12)-#REF!</f>
        <v>#REF!</v>
      </c>
      <c r="N30" s="14" t="e">
        <f>N6-SUM(N7:N12)-#REF!</f>
        <v>#REF!</v>
      </c>
      <c r="O30" s="14" t="e">
        <f>O6-SUM(O7:O12)-#REF!</f>
        <v>#REF!</v>
      </c>
      <c r="P30" s="14" t="e">
        <f>P6-SUM(P7:P12)-#REF!</f>
        <v>#REF!</v>
      </c>
      <c r="Q30" s="14" t="e">
        <f>Q6-SUM(Q7:Q12)-#REF!</f>
        <v>#REF!</v>
      </c>
      <c r="R30" s="14" t="e">
        <f>R6-SUM(R7:R12)-#REF!</f>
        <v>#REF!</v>
      </c>
      <c r="S30" s="14" t="e">
        <f>S6-SUM(S7:S12)-#REF!</f>
        <v>#REF!</v>
      </c>
      <c r="T30" s="14" t="e">
        <f>T6-SUM(T7:T12)-#REF!</f>
        <v>#REF!</v>
      </c>
      <c r="U30" s="14" t="e">
        <f>U6-SUM(U7:U12)-#REF!</f>
        <v>#REF!</v>
      </c>
      <c r="V30" s="14" t="e">
        <f>V6-SUM(V7:V12)-#REF!</f>
        <v>#REF!</v>
      </c>
      <c r="W30" s="14" t="e">
        <f>W6-SUM(W7:W12)-#REF!</f>
        <v>#REF!</v>
      </c>
      <c r="X30" s="14" t="e">
        <f>X6-SUM(X7:X12)-#REF!</f>
        <v>#REF!</v>
      </c>
      <c r="Y30" s="14" t="e">
        <f>Y6-SUM(Y7:Y12)-#REF!</f>
        <v>#REF!</v>
      </c>
    </row>
    <row r="31" spans="1:25" ht="12.75" hidden="1" customHeight="1" x14ac:dyDescent="0.2">
      <c r="A31" s="24" t="s">
        <v>50</v>
      </c>
      <c r="B31" s="14">
        <f t="shared" ref="B31:Y31" si="0">B12-SUM(B13:B26)</f>
        <v>-6461</v>
      </c>
      <c r="C31" s="14">
        <f t="shared" si="0"/>
        <v>-3961</v>
      </c>
      <c r="D31" s="14">
        <f t="shared" si="0"/>
        <v>-2500</v>
      </c>
      <c r="E31" s="14">
        <f t="shared" si="0"/>
        <v>-30</v>
      </c>
      <c r="F31" s="14">
        <f t="shared" si="0"/>
        <v>-28</v>
      </c>
      <c r="G31" s="14">
        <f t="shared" si="0"/>
        <v>-2</v>
      </c>
      <c r="H31" s="14">
        <f t="shared" si="0"/>
        <v>-785</v>
      </c>
      <c r="I31" s="14">
        <f t="shared" si="0"/>
        <v>-557</v>
      </c>
      <c r="J31" s="14">
        <f t="shared" si="0"/>
        <v>-228</v>
      </c>
      <c r="K31" s="14">
        <f t="shared" si="0"/>
        <v>-5646</v>
      </c>
      <c r="L31" s="14">
        <f t="shared" si="0"/>
        <v>-3376</v>
      </c>
      <c r="M31" s="14">
        <f t="shared" si="0"/>
        <v>-2270</v>
      </c>
      <c r="N31" s="14">
        <f t="shared" si="0"/>
        <v>-17165</v>
      </c>
      <c r="O31" s="14">
        <f t="shared" si="0"/>
        <v>-9087</v>
      </c>
      <c r="P31" s="14">
        <f t="shared" si="0"/>
        <v>-8078</v>
      </c>
      <c r="Q31" s="14">
        <f t="shared" si="0"/>
        <v>-31</v>
      </c>
      <c r="R31" s="14">
        <f t="shared" si="0"/>
        <v>-29</v>
      </c>
      <c r="S31" s="14">
        <f t="shared" si="0"/>
        <v>-2</v>
      </c>
      <c r="T31" s="14">
        <f t="shared" si="0"/>
        <v>-1517</v>
      </c>
      <c r="U31" s="14">
        <f t="shared" si="0"/>
        <v>-914</v>
      </c>
      <c r="V31" s="14">
        <f t="shared" si="0"/>
        <v>-603</v>
      </c>
      <c r="W31" s="14">
        <f t="shared" si="0"/>
        <v>-15617</v>
      </c>
      <c r="X31" s="14">
        <f t="shared" si="0"/>
        <v>-8144</v>
      </c>
      <c r="Y31" s="14">
        <f t="shared" si="0"/>
        <v>-7473</v>
      </c>
    </row>
    <row r="32" spans="1:25" ht="12.75" hidden="1" customHeight="1" x14ac:dyDescent="0.2">
      <c r="A32" s="24" t="s">
        <v>51</v>
      </c>
      <c r="B32" s="14" t="e">
        <f>#REF!-B27-B28</f>
        <v>#REF!</v>
      </c>
      <c r="C32" s="14" t="e">
        <f>#REF!-C27-C28</f>
        <v>#REF!</v>
      </c>
      <c r="D32" s="14" t="e">
        <f>#REF!-D27-D28</f>
        <v>#REF!</v>
      </c>
      <c r="E32" s="14" t="e">
        <f>#REF!-E27-E28</f>
        <v>#REF!</v>
      </c>
      <c r="F32" s="14" t="e">
        <f>#REF!-F27-F28</f>
        <v>#REF!</v>
      </c>
      <c r="G32" s="14" t="e">
        <f>#REF!-G27-G28</f>
        <v>#REF!</v>
      </c>
      <c r="H32" s="14" t="e">
        <f>#REF!-H27-H28</f>
        <v>#REF!</v>
      </c>
      <c r="I32" s="14" t="e">
        <f>#REF!-I27-I28</f>
        <v>#REF!</v>
      </c>
      <c r="J32" s="14" t="e">
        <f>#REF!-J27-J28</f>
        <v>#REF!</v>
      </c>
      <c r="K32" s="14" t="e">
        <f>#REF!-K27-K28</f>
        <v>#REF!</v>
      </c>
      <c r="L32" s="14" t="e">
        <f>#REF!-L27-L28</f>
        <v>#REF!</v>
      </c>
      <c r="M32" s="14" t="e">
        <f>#REF!-M27-M28</f>
        <v>#REF!</v>
      </c>
      <c r="N32" s="14" t="e">
        <f>#REF!-N27-N28</f>
        <v>#REF!</v>
      </c>
      <c r="O32" s="14" t="e">
        <f>#REF!-O27-O28</f>
        <v>#REF!</v>
      </c>
      <c r="P32" s="14" t="e">
        <f>#REF!-P27-P28</f>
        <v>#REF!</v>
      </c>
      <c r="Q32" s="14" t="e">
        <f>#REF!-Q27-Q28</f>
        <v>#REF!</v>
      </c>
      <c r="R32" s="14" t="e">
        <f>#REF!-R27-R28</f>
        <v>#REF!</v>
      </c>
      <c r="S32" s="14" t="e">
        <f>#REF!-S27-S28</f>
        <v>#REF!</v>
      </c>
      <c r="T32" s="14" t="e">
        <f>#REF!-T27-T28</f>
        <v>#REF!</v>
      </c>
      <c r="U32" s="14" t="e">
        <f>#REF!-U27-U28</f>
        <v>#REF!</v>
      </c>
      <c r="V32" s="14" t="e">
        <f>#REF!-V27-V28</f>
        <v>#REF!</v>
      </c>
      <c r="W32" s="14" t="e">
        <f>#REF!-W27-W28</f>
        <v>#REF!</v>
      </c>
      <c r="X32" s="14" t="e">
        <f>#REF!-X27-X28</f>
        <v>#REF!</v>
      </c>
      <c r="Y32" s="14" t="e">
        <f>#REF!-Y27-Y28</f>
        <v>#REF!</v>
      </c>
    </row>
    <row r="33" spans="1:25" hidden="1" x14ac:dyDescent="0.2">
      <c r="A33" s="24" t="s">
        <v>52</v>
      </c>
      <c r="B33" s="14" t="e">
        <f>B6-#REF!</f>
        <v>#REF!</v>
      </c>
      <c r="C33" s="14" t="e">
        <f>C6-#REF!</f>
        <v>#REF!</v>
      </c>
      <c r="D33" s="14" t="e">
        <f>D6-#REF!</f>
        <v>#REF!</v>
      </c>
      <c r="E33" s="14" t="e">
        <f>E6-#REF!</f>
        <v>#REF!</v>
      </c>
      <c r="F33" s="14"/>
      <c r="G33" s="14"/>
      <c r="H33" s="14" t="e">
        <f>H6-#REF!</f>
        <v>#REF!</v>
      </c>
      <c r="I33" s="14"/>
      <c r="J33" s="14"/>
      <c r="K33" s="14" t="e">
        <f>K6-#REF!</f>
        <v>#REF!</v>
      </c>
      <c r="L33" s="14"/>
      <c r="M33" s="14"/>
      <c r="N33" s="14" t="e">
        <f>N6-#REF!</f>
        <v>#REF!</v>
      </c>
      <c r="O33" s="14" t="e">
        <f>O6-#REF!</f>
        <v>#REF!</v>
      </c>
      <c r="P33" s="14" t="e">
        <f>P6-#REF!</f>
        <v>#REF!</v>
      </c>
      <c r="Q33" s="14" t="e">
        <f>Q6-#REF!</f>
        <v>#REF!</v>
      </c>
      <c r="R33" s="14"/>
      <c r="S33" s="14"/>
      <c r="T33" s="14" t="e">
        <f>T6-#REF!</f>
        <v>#REF!</v>
      </c>
      <c r="U33" s="14"/>
      <c r="V33" s="14"/>
      <c r="W33" s="14" t="e">
        <f>W6-#REF!</f>
        <v>#REF!</v>
      </c>
      <c r="X33" s="14"/>
      <c r="Y33" s="14"/>
    </row>
  </sheetData>
  <mergeCells count="13">
    <mergeCell ref="T4:V4"/>
    <mergeCell ref="W4:Y4"/>
    <mergeCell ref="A29:K29"/>
    <mergeCell ref="A2:D2"/>
    <mergeCell ref="A3:A5"/>
    <mergeCell ref="B3:M3"/>
    <mergeCell ref="N3:Y3"/>
    <mergeCell ref="B4:D4"/>
    <mergeCell ref="E4:G4"/>
    <mergeCell ref="H4:J4"/>
    <mergeCell ref="K4:M4"/>
    <mergeCell ref="N4:P4"/>
    <mergeCell ref="Q4:S4"/>
  </mergeCells>
  <phoneticPr fontId="6" type="noConversion"/>
  <pageMargins left="0.70000000000000007" right="0.70000000000000007" top="0.75" bottom="0.75" header="0.30000000000000004" footer="0.3000000000000000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4"/>
  <sheetViews>
    <sheetView workbookViewId="0"/>
  </sheetViews>
  <sheetFormatPr defaultRowHeight="12" x14ac:dyDescent="0.2"/>
  <cols>
    <col min="1" max="1" width="13.33203125" customWidth="1"/>
    <col min="2" max="4" width="8.6640625" customWidth="1"/>
    <col min="5" max="25" width="8.83203125" customWidth="1"/>
    <col min="26" max="26" width="9.33203125" customWidth="1"/>
  </cols>
  <sheetData>
    <row r="1" spans="1:25" s="4" customFormat="1" ht="19.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4.45" customHeight="1" x14ac:dyDescent="0.2">
      <c r="A2" s="37" t="s">
        <v>60</v>
      </c>
      <c r="B2" s="37"/>
      <c r="C2" s="37"/>
      <c r="D2" s="37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s="8" customFormat="1" ht="12" customHeight="1" x14ac:dyDescent="0.2">
      <c r="A4" s="25" t="s">
        <v>2</v>
      </c>
      <c r="B4" s="26" t="s">
        <v>3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7" t="s">
        <v>4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</row>
    <row r="5" spans="1:25" ht="37.5" customHeight="1" x14ac:dyDescent="0.2">
      <c r="A5" s="25"/>
      <c r="B5" s="28" t="s">
        <v>5</v>
      </c>
      <c r="C5" s="28"/>
      <c r="D5" s="28"/>
      <c r="E5" s="29" t="s">
        <v>6</v>
      </c>
      <c r="F5" s="29"/>
      <c r="G5" s="29"/>
      <c r="H5" s="29" t="s">
        <v>7</v>
      </c>
      <c r="I5" s="29"/>
      <c r="J5" s="29"/>
      <c r="K5" s="30" t="s">
        <v>8</v>
      </c>
      <c r="L5" s="30"/>
      <c r="M5" s="30"/>
      <c r="N5" s="31" t="s">
        <v>5</v>
      </c>
      <c r="O5" s="31"/>
      <c r="P5" s="31"/>
      <c r="Q5" s="29" t="s">
        <v>6</v>
      </c>
      <c r="R5" s="29"/>
      <c r="S5" s="29"/>
      <c r="T5" s="29" t="s">
        <v>7</v>
      </c>
      <c r="U5" s="29"/>
      <c r="V5" s="29"/>
      <c r="W5" s="32" t="s">
        <v>8</v>
      </c>
      <c r="X5" s="32"/>
      <c r="Y5" s="32"/>
    </row>
    <row r="6" spans="1:25" ht="17.100000000000001" customHeight="1" x14ac:dyDescent="0.2">
      <c r="A6" s="25"/>
      <c r="B6" s="10" t="s">
        <v>9</v>
      </c>
      <c r="C6" s="10" t="s">
        <v>10</v>
      </c>
      <c r="D6" s="10" t="s">
        <v>11</v>
      </c>
      <c r="E6" s="10" t="s">
        <v>9</v>
      </c>
      <c r="F6" s="10" t="s">
        <v>10</v>
      </c>
      <c r="G6" s="10" t="s">
        <v>11</v>
      </c>
      <c r="H6" s="10" t="s">
        <v>9</v>
      </c>
      <c r="I6" s="10" t="s">
        <v>10</v>
      </c>
      <c r="J6" s="10" t="s">
        <v>11</v>
      </c>
      <c r="K6" s="10" t="s">
        <v>9</v>
      </c>
      <c r="L6" s="10" t="s">
        <v>10</v>
      </c>
      <c r="M6" s="9" t="s">
        <v>11</v>
      </c>
      <c r="N6" s="11" t="s">
        <v>9</v>
      </c>
      <c r="O6" s="10" t="s">
        <v>10</v>
      </c>
      <c r="P6" s="10" t="s">
        <v>11</v>
      </c>
      <c r="Q6" s="10" t="s">
        <v>9</v>
      </c>
      <c r="R6" s="10" t="s">
        <v>10</v>
      </c>
      <c r="S6" s="10" t="s">
        <v>11</v>
      </c>
      <c r="T6" s="10" t="s">
        <v>9</v>
      </c>
      <c r="U6" s="10" t="s">
        <v>10</v>
      </c>
      <c r="V6" s="10" t="s">
        <v>11</v>
      </c>
      <c r="W6" s="10" t="s">
        <v>9</v>
      </c>
      <c r="X6" s="10" t="s">
        <v>10</v>
      </c>
      <c r="Y6" s="12" t="s">
        <v>11</v>
      </c>
    </row>
    <row r="7" spans="1:25" ht="13.9" customHeight="1" x14ac:dyDescent="0.2">
      <c r="A7" s="33" t="s">
        <v>27</v>
      </c>
      <c r="B7" s="14">
        <v>10888</v>
      </c>
      <c r="C7" s="14">
        <v>6173</v>
      </c>
      <c r="D7" s="14">
        <v>4715</v>
      </c>
      <c r="E7" s="14">
        <v>239</v>
      </c>
      <c r="F7" s="14">
        <v>196</v>
      </c>
      <c r="G7" s="14">
        <v>43</v>
      </c>
      <c r="H7" s="14">
        <v>1649</v>
      </c>
      <c r="I7" s="14">
        <v>1030</v>
      </c>
      <c r="J7" s="14">
        <v>619</v>
      </c>
      <c r="K7" s="14">
        <v>9000</v>
      </c>
      <c r="L7" s="14">
        <v>4947</v>
      </c>
      <c r="M7" s="14">
        <v>4053</v>
      </c>
      <c r="N7" s="14">
        <v>31789</v>
      </c>
      <c r="O7" s="14">
        <v>16225</v>
      </c>
      <c r="P7" s="14">
        <v>15564</v>
      </c>
      <c r="Q7" s="14">
        <v>241</v>
      </c>
      <c r="R7" s="14">
        <v>197</v>
      </c>
      <c r="S7" s="14">
        <v>44</v>
      </c>
      <c r="T7" s="14">
        <v>4017</v>
      </c>
      <c r="U7" s="14">
        <v>2175</v>
      </c>
      <c r="V7" s="14">
        <v>1842</v>
      </c>
      <c r="W7" s="14">
        <v>27531</v>
      </c>
      <c r="X7" s="14">
        <v>13853</v>
      </c>
      <c r="Y7" s="14">
        <v>13678</v>
      </c>
    </row>
    <row r="8" spans="1:25" ht="13.9" customHeight="1" x14ac:dyDescent="0.2">
      <c r="A8" s="18" t="s">
        <v>28</v>
      </c>
      <c r="B8" s="14">
        <v>853</v>
      </c>
      <c r="C8" s="14">
        <v>395</v>
      </c>
      <c r="D8" s="14">
        <v>458</v>
      </c>
      <c r="E8" s="14">
        <v>0</v>
      </c>
      <c r="F8" s="14">
        <v>0</v>
      </c>
      <c r="G8" s="14">
        <v>0</v>
      </c>
      <c r="H8" s="14">
        <v>43</v>
      </c>
      <c r="I8" s="14">
        <v>23</v>
      </c>
      <c r="J8" s="14">
        <v>20</v>
      </c>
      <c r="K8" s="14">
        <v>810</v>
      </c>
      <c r="L8" s="14">
        <v>372</v>
      </c>
      <c r="M8" s="14">
        <v>438</v>
      </c>
      <c r="N8" s="14">
        <v>2622</v>
      </c>
      <c r="O8" s="14">
        <v>1300</v>
      </c>
      <c r="P8" s="14">
        <v>1322</v>
      </c>
      <c r="Q8" s="14">
        <v>0</v>
      </c>
      <c r="R8" s="14">
        <v>0</v>
      </c>
      <c r="S8" s="14">
        <v>0</v>
      </c>
      <c r="T8" s="14">
        <v>113</v>
      </c>
      <c r="U8" s="14">
        <v>55</v>
      </c>
      <c r="V8" s="14">
        <v>58</v>
      </c>
      <c r="W8" s="14">
        <v>2509</v>
      </c>
      <c r="X8" s="14">
        <v>1245</v>
      </c>
      <c r="Y8" s="14">
        <v>1264</v>
      </c>
    </row>
    <row r="9" spans="1:25" ht="13.9" customHeight="1" x14ac:dyDescent="0.2">
      <c r="A9" s="18" t="s">
        <v>29</v>
      </c>
      <c r="B9" s="14">
        <v>822</v>
      </c>
      <c r="C9" s="14">
        <v>421</v>
      </c>
      <c r="D9" s="14">
        <v>401</v>
      </c>
      <c r="E9" s="14">
        <v>184</v>
      </c>
      <c r="F9" s="14">
        <v>147</v>
      </c>
      <c r="G9" s="14">
        <v>37</v>
      </c>
      <c r="H9" s="14">
        <v>150</v>
      </c>
      <c r="I9" s="14">
        <v>77</v>
      </c>
      <c r="J9" s="14">
        <v>73</v>
      </c>
      <c r="K9" s="14">
        <v>488</v>
      </c>
      <c r="L9" s="14">
        <v>197</v>
      </c>
      <c r="M9" s="14">
        <v>291</v>
      </c>
      <c r="N9" s="14">
        <v>1859</v>
      </c>
      <c r="O9" s="14">
        <v>898</v>
      </c>
      <c r="P9" s="14">
        <v>961</v>
      </c>
      <c r="Q9" s="14">
        <v>184</v>
      </c>
      <c r="R9" s="14">
        <v>147</v>
      </c>
      <c r="S9" s="14">
        <v>37</v>
      </c>
      <c r="T9" s="14">
        <v>277</v>
      </c>
      <c r="U9" s="14">
        <v>139</v>
      </c>
      <c r="V9" s="14">
        <v>138</v>
      </c>
      <c r="W9" s="14">
        <v>1398</v>
      </c>
      <c r="X9" s="14">
        <v>612</v>
      </c>
      <c r="Y9" s="14">
        <v>786</v>
      </c>
    </row>
    <row r="10" spans="1:25" ht="13.9" customHeight="1" x14ac:dyDescent="0.2">
      <c r="A10" s="18" t="s">
        <v>30</v>
      </c>
      <c r="B10" s="14">
        <v>965</v>
      </c>
      <c r="C10" s="14">
        <v>548</v>
      </c>
      <c r="D10" s="14">
        <v>417</v>
      </c>
      <c r="E10" s="14">
        <v>7</v>
      </c>
      <c r="F10" s="14">
        <v>7</v>
      </c>
      <c r="G10" s="14">
        <v>0</v>
      </c>
      <c r="H10" s="14">
        <v>133</v>
      </c>
      <c r="I10" s="14">
        <v>77</v>
      </c>
      <c r="J10" s="14">
        <v>56</v>
      </c>
      <c r="K10" s="14">
        <v>825</v>
      </c>
      <c r="L10" s="14">
        <v>464</v>
      </c>
      <c r="M10" s="14">
        <v>361</v>
      </c>
      <c r="N10" s="14">
        <v>3561</v>
      </c>
      <c r="O10" s="14">
        <v>1775</v>
      </c>
      <c r="P10" s="14">
        <v>1786</v>
      </c>
      <c r="Q10" s="14">
        <v>6</v>
      </c>
      <c r="R10" s="14">
        <v>6</v>
      </c>
      <c r="S10" s="14">
        <v>0</v>
      </c>
      <c r="T10" s="14">
        <v>440</v>
      </c>
      <c r="U10" s="14">
        <v>229</v>
      </c>
      <c r="V10" s="14">
        <v>211</v>
      </c>
      <c r="W10" s="14">
        <v>3115</v>
      </c>
      <c r="X10" s="14">
        <v>1540</v>
      </c>
      <c r="Y10" s="14">
        <v>1575</v>
      </c>
    </row>
    <row r="11" spans="1:25" ht="13.9" customHeight="1" x14ac:dyDescent="0.2">
      <c r="A11" s="18" t="s">
        <v>31</v>
      </c>
      <c r="B11" s="14">
        <v>726</v>
      </c>
      <c r="C11" s="14">
        <v>317</v>
      </c>
      <c r="D11" s="14">
        <v>409</v>
      </c>
      <c r="E11" s="14">
        <v>6</v>
      </c>
      <c r="F11" s="14">
        <v>5</v>
      </c>
      <c r="G11" s="14">
        <v>1</v>
      </c>
      <c r="H11" s="14">
        <v>132</v>
      </c>
      <c r="I11" s="14">
        <v>67</v>
      </c>
      <c r="J11" s="14">
        <v>65</v>
      </c>
      <c r="K11" s="14">
        <v>588</v>
      </c>
      <c r="L11" s="14">
        <v>245</v>
      </c>
      <c r="M11" s="14">
        <v>343</v>
      </c>
      <c r="N11" s="14">
        <v>2460</v>
      </c>
      <c r="O11" s="14">
        <v>1170</v>
      </c>
      <c r="P11" s="14">
        <v>1290</v>
      </c>
      <c r="Q11" s="14">
        <v>8</v>
      </c>
      <c r="R11" s="14">
        <v>6</v>
      </c>
      <c r="S11" s="14">
        <v>2</v>
      </c>
      <c r="T11" s="14">
        <v>417</v>
      </c>
      <c r="U11" s="14">
        <v>212</v>
      </c>
      <c r="V11" s="14">
        <v>205</v>
      </c>
      <c r="W11" s="14">
        <v>2035</v>
      </c>
      <c r="X11" s="14">
        <v>952</v>
      </c>
      <c r="Y11" s="14">
        <v>1083</v>
      </c>
    </row>
    <row r="12" spans="1:25" ht="13.9" customHeight="1" x14ac:dyDescent="0.2">
      <c r="A12" s="18" t="s">
        <v>32</v>
      </c>
      <c r="B12" s="14">
        <v>110</v>
      </c>
      <c r="C12" s="14">
        <v>43</v>
      </c>
      <c r="D12" s="14">
        <v>67</v>
      </c>
      <c r="E12" s="14">
        <v>0</v>
      </c>
      <c r="F12" s="14">
        <v>0</v>
      </c>
      <c r="G12" s="14">
        <v>0</v>
      </c>
      <c r="H12" s="14">
        <v>20</v>
      </c>
      <c r="I12" s="14">
        <v>8</v>
      </c>
      <c r="J12" s="14">
        <v>12</v>
      </c>
      <c r="K12" s="14">
        <v>90</v>
      </c>
      <c r="L12" s="14">
        <v>35</v>
      </c>
      <c r="M12" s="14">
        <v>55</v>
      </c>
      <c r="N12" s="14">
        <v>366</v>
      </c>
      <c r="O12" s="14">
        <v>169</v>
      </c>
      <c r="P12" s="14">
        <v>197</v>
      </c>
      <c r="Q12" s="14">
        <v>0</v>
      </c>
      <c r="R12" s="14">
        <v>0</v>
      </c>
      <c r="S12" s="14">
        <v>0</v>
      </c>
      <c r="T12" s="14">
        <v>57</v>
      </c>
      <c r="U12" s="14">
        <v>29</v>
      </c>
      <c r="V12" s="14">
        <v>28</v>
      </c>
      <c r="W12" s="14">
        <v>309</v>
      </c>
      <c r="X12" s="14">
        <v>140</v>
      </c>
      <c r="Y12" s="14">
        <v>169</v>
      </c>
    </row>
    <row r="13" spans="1:25" ht="13.9" customHeight="1" x14ac:dyDescent="0.2">
      <c r="A13" s="18" t="s">
        <v>33</v>
      </c>
      <c r="B13" s="14">
        <v>497</v>
      </c>
      <c r="C13" s="14">
        <v>264</v>
      </c>
      <c r="D13" s="14">
        <v>233</v>
      </c>
      <c r="E13" s="14">
        <v>2</v>
      </c>
      <c r="F13" s="14">
        <v>1</v>
      </c>
      <c r="G13" s="14">
        <v>1</v>
      </c>
      <c r="H13" s="14">
        <v>148</v>
      </c>
      <c r="I13" s="14">
        <v>89</v>
      </c>
      <c r="J13" s="14">
        <v>59</v>
      </c>
      <c r="K13" s="14">
        <v>347</v>
      </c>
      <c r="L13" s="14">
        <v>174</v>
      </c>
      <c r="M13" s="14">
        <v>173</v>
      </c>
      <c r="N13" s="14">
        <v>1778</v>
      </c>
      <c r="O13" s="14">
        <v>872</v>
      </c>
      <c r="P13" s="14">
        <v>906</v>
      </c>
      <c r="Q13" s="14">
        <v>2</v>
      </c>
      <c r="R13" s="14">
        <v>1</v>
      </c>
      <c r="S13" s="14">
        <v>1</v>
      </c>
      <c r="T13" s="14">
        <v>450</v>
      </c>
      <c r="U13" s="14">
        <v>222</v>
      </c>
      <c r="V13" s="14">
        <v>228</v>
      </c>
      <c r="W13" s="14">
        <v>1326</v>
      </c>
      <c r="X13" s="14">
        <v>649</v>
      </c>
      <c r="Y13" s="14">
        <v>677</v>
      </c>
    </row>
    <row r="14" spans="1:25" ht="13.9" customHeight="1" x14ac:dyDescent="0.2">
      <c r="A14" s="18" t="s">
        <v>34</v>
      </c>
      <c r="B14" s="14">
        <v>364</v>
      </c>
      <c r="C14" s="14">
        <v>239</v>
      </c>
      <c r="D14" s="14">
        <v>125</v>
      </c>
      <c r="E14" s="14">
        <v>0</v>
      </c>
      <c r="F14" s="14">
        <v>0</v>
      </c>
      <c r="G14" s="14">
        <v>0</v>
      </c>
      <c r="H14" s="14">
        <v>16</v>
      </c>
      <c r="I14" s="14">
        <v>12</v>
      </c>
      <c r="J14" s="14">
        <v>4</v>
      </c>
      <c r="K14" s="14">
        <v>348</v>
      </c>
      <c r="L14" s="14">
        <v>227</v>
      </c>
      <c r="M14" s="14">
        <v>121</v>
      </c>
      <c r="N14" s="14">
        <v>990</v>
      </c>
      <c r="O14" s="14">
        <v>485</v>
      </c>
      <c r="P14" s="14">
        <v>505</v>
      </c>
      <c r="Q14" s="14">
        <v>0</v>
      </c>
      <c r="R14" s="14">
        <v>0</v>
      </c>
      <c r="S14" s="14">
        <v>0</v>
      </c>
      <c r="T14" s="14">
        <v>53</v>
      </c>
      <c r="U14" s="14">
        <v>25</v>
      </c>
      <c r="V14" s="14">
        <v>28</v>
      </c>
      <c r="W14" s="14">
        <v>937</v>
      </c>
      <c r="X14" s="14">
        <v>460</v>
      </c>
      <c r="Y14" s="14">
        <v>477</v>
      </c>
    </row>
    <row r="15" spans="1:25" ht="13.9" customHeight="1" x14ac:dyDescent="0.2">
      <c r="A15" s="18" t="s">
        <v>35</v>
      </c>
      <c r="B15" s="14">
        <v>429</v>
      </c>
      <c r="C15" s="14">
        <v>270</v>
      </c>
      <c r="D15" s="14">
        <v>159</v>
      </c>
      <c r="E15" s="14">
        <v>3</v>
      </c>
      <c r="F15" s="14">
        <v>3</v>
      </c>
      <c r="G15" s="14">
        <v>0</v>
      </c>
      <c r="H15" s="14">
        <v>37</v>
      </c>
      <c r="I15" s="14">
        <v>30</v>
      </c>
      <c r="J15" s="14">
        <v>7</v>
      </c>
      <c r="K15" s="14">
        <v>389</v>
      </c>
      <c r="L15" s="14">
        <v>237</v>
      </c>
      <c r="M15" s="14">
        <v>152</v>
      </c>
      <c r="N15" s="14">
        <v>1583</v>
      </c>
      <c r="O15" s="14">
        <v>813</v>
      </c>
      <c r="P15" s="14">
        <v>770</v>
      </c>
      <c r="Q15" s="14">
        <v>3</v>
      </c>
      <c r="R15" s="14">
        <v>3</v>
      </c>
      <c r="S15" s="14">
        <v>0</v>
      </c>
      <c r="T15" s="14">
        <v>86</v>
      </c>
      <c r="U15" s="14">
        <v>50</v>
      </c>
      <c r="V15" s="14">
        <v>36</v>
      </c>
      <c r="W15" s="14">
        <v>1494</v>
      </c>
      <c r="X15" s="14">
        <v>760</v>
      </c>
      <c r="Y15" s="14">
        <v>734</v>
      </c>
    </row>
    <row r="16" spans="1:25" ht="13.9" customHeight="1" x14ac:dyDescent="0.2">
      <c r="A16" s="18" t="s">
        <v>36</v>
      </c>
      <c r="B16" s="14">
        <v>208</v>
      </c>
      <c r="C16" s="14">
        <v>135</v>
      </c>
      <c r="D16" s="14">
        <v>73</v>
      </c>
      <c r="E16" s="14">
        <v>0</v>
      </c>
      <c r="F16" s="14">
        <v>0</v>
      </c>
      <c r="G16" s="14">
        <v>0</v>
      </c>
      <c r="H16" s="14">
        <v>86</v>
      </c>
      <c r="I16" s="14">
        <v>61</v>
      </c>
      <c r="J16" s="14">
        <v>25</v>
      </c>
      <c r="K16" s="14">
        <v>122</v>
      </c>
      <c r="L16" s="14">
        <v>74</v>
      </c>
      <c r="M16" s="14">
        <v>48</v>
      </c>
      <c r="N16" s="14">
        <v>667</v>
      </c>
      <c r="O16" s="14">
        <v>346</v>
      </c>
      <c r="P16" s="14">
        <v>321</v>
      </c>
      <c r="Q16" s="14">
        <v>0</v>
      </c>
      <c r="R16" s="14">
        <v>0</v>
      </c>
      <c r="S16" s="14">
        <v>0</v>
      </c>
      <c r="T16" s="14">
        <v>262</v>
      </c>
      <c r="U16" s="14">
        <v>139</v>
      </c>
      <c r="V16" s="14">
        <v>123</v>
      </c>
      <c r="W16" s="14">
        <v>405</v>
      </c>
      <c r="X16" s="14">
        <v>207</v>
      </c>
      <c r="Y16" s="14">
        <v>198</v>
      </c>
    </row>
    <row r="17" spans="1:25" ht="13.9" customHeight="1" x14ac:dyDescent="0.2">
      <c r="A17" s="18" t="s">
        <v>37</v>
      </c>
      <c r="B17" s="14">
        <v>58</v>
      </c>
      <c r="C17" s="14">
        <v>29</v>
      </c>
      <c r="D17" s="14">
        <v>29</v>
      </c>
      <c r="E17" s="14">
        <v>0</v>
      </c>
      <c r="F17" s="14">
        <v>0</v>
      </c>
      <c r="G17" s="14">
        <v>0</v>
      </c>
      <c r="H17" s="14">
        <v>1</v>
      </c>
      <c r="I17" s="14">
        <v>1</v>
      </c>
      <c r="J17" s="14">
        <v>0</v>
      </c>
      <c r="K17" s="14">
        <v>57</v>
      </c>
      <c r="L17" s="14">
        <v>28</v>
      </c>
      <c r="M17" s="14">
        <v>29</v>
      </c>
      <c r="N17" s="14">
        <v>136</v>
      </c>
      <c r="O17" s="14">
        <v>61</v>
      </c>
      <c r="P17" s="14">
        <v>75</v>
      </c>
      <c r="Q17" s="14">
        <v>0</v>
      </c>
      <c r="R17" s="14">
        <v>0</v>
      </c>
      <c r="S17" s="14">
        <v>0</v>
      </c>
      <c r="T17" s="14">
        <v>1</v>
      </c>
      <c r="U17" s="14">
        <v>1</v>
      </c>
      <c r="V17" s="14">
        <v>0</v>
      </c>
      <c r="W17" s="14">
        <v>135</v>
      </c>
      <c r="X17" s="14">
        <v>60</v>
      </c>
      <c r="Y17" s="14">
        <v>75</v>
      </c>
    </row>
    <row r="18" spans="1:25" ht="13.9" customHeight="1" x14ac:dyDescent="0.2">
      <c r="A18" s="18" t="s">
        <v>38</v>
      </c>
      <c r="B18" s="14">
        <v>417</v>
      </c>
      <c r="C18" s="14">
        <v>251</v>
      </c>
      <c r="D18" s="14">
        <v>166</v>
      </c>
      <c r="E18" s="14">
        <v>1</v>
      </c>
      <c r="F18" s="14">
        <v>1</v>
      </c>
      <c r="G18" s="14">
        <v>0</v>
      </c>
      <c r="H18" s="14">
        <v>34</v>
      </c>
      <c r="I18" s="14">
        <v>14</v>
      </c>
      <c r="J18" s="14">
        <v>20</v>
      </c>
      <c r="K18" s="14">
        <v>382</v>
      </c>
      <c r="L18" s="14">
        <v>236</v>
      </c>
      <c r="M18" s="14">
        <v>146</v>
      </c>
      <c r="N18" s="14">
        <v>1253</v>
      </c>
      <c r="O18" s="14">
        <v>639</v>
      </c>
      <c r="P18" s="14">
        <v>614</v>
      </c>
      <c r="Q18" s="14">
        <v>2</v>
      </c>
      <c r="R18" s="14">
        <v>2</v>
      </c>
      <c r="S18" s="14">
        <v>0</v>
      </c>
      <c r="T18" s="14">
        <v>106</v>
      </c>
      <c r="U18" s="14">
        <v>53</v>
      </c>
      <c r="V18" s="14">
        <v>53</v>
      </c>
      <c r="W18" s="14">
        <v>1145</v>
      </c>
      <c r="X18" s="14">
        <v>584</v>
      </c>
      <c r="Y18" s="14">
        <v>561</v>
      </c>
    </row>
    <row r="19" spans="1:25" ht="13.9" customHeight="1" x14ac:dyDescent="0.2">
      <c r="A19" s="18" t="s">
        <v>39</v>
      </c>
      <c r="B19" s="14">
        <v>28</v>
      </c>
      <c r="C19" s="14">
        <v>16</v>
      </c>
      <c r="D19" s="14">
        <v>12</v>
      </c>
      <c r="E19" s="14">
        <v>0</v>
      </c>
      <c r="F19" s="14">
        <v>0</v>
      </c>
      <c r="G19" s="14">
        <v>0</v>
      </c>
      <c r="H19" s="14">
        <v>6</v>
      </c>
      <c r="I19" s="14">
        <v>4</v>
      </c>
      <c r="J19" s="14">
        <v>2</v>
      </c>
      <c r="K19" s="14">
        <v>22</v>
      </c>
      <c r="L19" s="14">
        <v>12</v>
      </c>
      <c r="M19" s="14">
        <v>10</v>
      </c>
      <c r="N19" s="14">
        <v>83</v>
      </c>
      <c r="O19" s="14">
        <v>43</v>
      </c>
      <c r="P19" s="14">
        <v>40</v>
      </c>
      <c r="Q19" s="14">
        <v>0</v>
      </c>
      <c r="R19" s="14">
        <v>0</v>
      </c>
      <c r="S19" s="14">
        <v>0</v>
      </c>
      <c r="T19" s="14">
        <v>15</v>
      </c>
      <c r="U19" s="14">
        <v>9</v>
      </c>
      <c r="V19" s="14">
        <v>6</v>
      </c>
      <c r="W19" s="14">
        <v>68</v>
      </c>
      <c r="X19" s="14">
        <v>34</v>
      </c>
      <c r="Y19" s="14">
        <v>34</v>
      </c>
    </row>
    <row r="20" spans="1:25" ht="13.9" customHeight="1" x14ac:dyDescent="0.2">
      <c r="A20" s="18" t="s">
        <v>40</v>
      </c>
      <c r="B20" s="14">
        <v>55</v>
      </c>
      <c r="C20" s="14">
        <v>33</v>
      </c>
      <c r="D20" s="14">
        <v>22</v>
      </c>
      <c r="E20" s="14">
        <v>0</v>
      </c>
      <c r="F20" s="14">
        <v>0</v>
      </c>
      <c r="G20" s="14">
        <v>0</v>
      </c>
      <c r="H20" s="14">
        <v>10</v>
      </c>
      <c r="I20" s="14">
        <v>7</v>
      </c>
      <c r="J20" s="14">
        <v>3</v>
      </c>
      <c r="K20" s="14">
        <v>45</v>
      </c>
      <c r="L20" s="14">
        <v>26</v>
      </c>
      <c r="M20" s="14">
        <v>19</v>
      </c>
      <c r="N20" s="14">
        <v>160</v>
      </c>
      <c r="O20" s="14">
        <v>86</v>
      </c>
      <c r="P20" s="14">
        <v>74</v>
      </c>
      <c r="Q20" s="14">
        <v>0</v>
      </c>
      <c r="R20" s="14">
        <v>0</v>
      </c>
      <c r="S20" s="14">
        <v>0</v>
      </c>
      <c r="T20" s="14">
        <v>24</v>
      </c>
      <c r="U20" s="14">
        <v>14</v>
      </c>
      <c r="V20" s="14">
        <v>10</v>
      </c>
      <c r="W20" s="14">
        <v>136</v>
      </c>
      <c r="X20" s="14">
        <v>72</v>
      </c>
      <c r="Y20" s="14">
        <v>64</v>
      </c>
    </row>
    <row r="21" spans="1:25" ht="13.9" customHeight="1" x14ac:dyDescent="0.2">
      <c r="A21" s="18" t="s">
        <v>41</v>
      </c>
      <c r="B21" s="14">
        <v>1033</v>
      </c>
      <c r="C21" s="14">
        <v>603</v>
      </c>
      <c r="D21" s="14">
        <v>430</v>
      </c>
      <c r="E21" s="14">
        <v>5</v>
      </c>
      <c r="F21" s="14">
        <v>4</v>
      </c>
      <c r="G21" s="14">
        <v>1</v>
      </c>
      <c r="H21" s="14">
        <v>121</v>
      </c>
      <c r="I21" s="14">
        <v>88</v>
      </c>
      <c r="J21" s="14">
        <v>33</v>
      </c>
      <c r="K21" s="14">
        <v>907</v>
      </c>
      <c r="L21" s="14">
        <v>511</v>
      </c>
      <c r="M21" s="14">
        <v>396</v>
      </c>
      <c r="N21" s="14">
        <v>2763</v>
      </c>
      <c r="O21" s="14">
        <v>1472</v>
      </c>
      <c r="P21" s="14">
        <v>1291</v>
      </c>
      <c r="Q21" s="14">
        <v>5</v>
      </c>
      <c r="R21" s="14">
        <v>4</v>
      </c>
      <c r="S21" s="14">
        <v>1</v>
      </c>
      <c r="T21" s="14">
        <v>170</v>
      </c>
      <c r="U21" s="14">
        <v>115</v>
      </c>
      <c r="V21" s="14">
        <v>55</v>
      </c>
      <c r="W21" s="14">
        <v>2588</v>
      </c>
      <c r="X21" s="14">
        <v>1353</v>
      </c>
      <c r="Y21" s="14">
        <v>1235</v>
      </c>
    </row>
    <row r="22" spans="1:25" ht="13.9" customHeight="1" x14ac:dyDescent="0.2">
      <c r="A22" s="18" t="s">
        <v>42</v>
      </c>
      <c r="B22" s="14">
        <v>2294</v>
      </c>
      <c r="C22" s="14">
        <v>1345</v>
      </c>
      <c r="D22" s="14">
        <v>949</v>
      </c>
      <c r="E22" s="14">
        <v>23</v>
      </c>
      <c r="F22" s="14">
        <v>21</v>
      </c>
      <c r="G22" s="14">
        <v>2</v>
      </c>
      <c r="H22" s="14">
        <v>480</v>
      </c>
      <c r="I22" s="14">
        <v>316</v>
      </c>
      <c r="J22" s="14">
        <v>164</v>
      </c>
      <c r="K22" s="14">
        <v>1791</v>
      </c>
      <c r="L22" s="14">
        <v>1008</v>
      </c>
      <c r="M22" s="14">
        <v>783</v>
      </c>
      <c r="N22" s="14">
        <v>5953</v>
      </c>
      <c r="O22" s="14">
        <v>3127</v>
      </c>
      <c r="P22" s="14">
        <v>2826</v>
      </c>
      <c r="Q22" s="14">
        <v>23</v>
      </c>
      <c r="R22" s="14">
        <v>21</v>
      </c>
      <c r="S22" s="14">
        <v>2</v>
      </c>
      <c r="T22" s="14">
        <v>1062</v>
      </c>
      <c r="U22" s="14">
        <v>604</v>
      </c>
      <c r="V22" s="14">
        <v>458</v>
      </c>
      <c r="W22" s="14">
        <v>4868</v>
      </c>
      <c r="X22" s="14">
        <v>2502</v>
      </c>
      <c r="Y22" s="14">
        <v>2366</v>
      </c>
    </row>
    <row r="23" spans="1:25" ht="13.9" customHeight="1" x14ac:dyDescent="0.2">
      <c r="A23" s="18" t="s">
        <v>43</v>
      </c>
      <c r="B23" s="14">
        <v>1793</v>
      </c>
      <c r="C23" s="14">
        <v>1150</v>
      </c>
      <c r="D23" s="14">
        <v>643</v>
      </c>
      <c r="E23" s="14">
        <v>8</v>
      </c>
      <c r="F23" s="14">
        <v>7</v>
      </c>
      <c r="G23" s="14">
        <v>1</v>
      </c>
      <c r="H23" s="14">
        <v>189</v>
      </c>
      <c r="I23" s="14">
        <v>132</v>
      </c>
      <c r="J23" s="14">
        <v>57</v>
      </c>
      <c r="K23" s="14">
        <v>1596</v>
      </c>
      <c r="L23" s="14">
        <v>1011</v>
      </c>
      <c r="M23" s="14">
        <v>585</v>
      </c>
      <c r="N23" s="14">
        <v>4693</v>
      </c>
      <c r="O23" s="14">
        <v>2550</v>
      </c>
      <c r="P23" s="14">
        <v>2143</v>
      </c>
      <c r="Q23" s="14">
        <v>8</v>
      </c>
      <c r="R23" s="14">
        <v>7</v>
      </c>
      <c r="S23" s="14">
        <v>1</v>
      </c>
      <c r="T23" s="14">
        <v>339</v>
      </c>
      <c r="U23" s="14">
        <v>209</v>
      </c>
      <c r="V23" s="14">
        <v>130</v>
      </c>
      <c r="W23" s="14">
        <v>4346</v>
      </c>
      <c r="X23" s="14">
        <v>2334</v>
      </c>
      <c r="Y23" s="14">
        <v>2012</v>
      </c>
    </row>
    <row r="24" spans="1:25" ht="13.9" customHeight="1" x14ac:dyDescent="0.2">
      <c r="A24" s="18" t="s">
        <v>44</v>
      </c>
      <c r="B24" s="14">
        <v>3</v>
      </c>
      <c r="C24" s="14">
        <v>1</v>
      </c>
      <c r="D24" s="14">
        <v>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3</v>
      </c>
      <c r="L24" s="14">
        <v>1</v>
      </c>
      <c r="M24" s="14">
        <v>2</v>
      </c>
      <c r="N24" s="14">
        <v>9</v>
      </c>
      <c r="O24" s="14">
        <v>2</v>
      </c>
      <c r="P24" s="14">
        <v>7</v>
      </c>
      <c r="Q24" s="14">
        <v>0</v>
      </c>
      <c r="R24" s="14">
        <v>0</v>
      </c>
      <c r="S24" s="14">
        <v>0</v>
      </c>
      <c r="T24" s="14">
        <v>2</v>
      </c>
      <c r="U24" s="14">
        <v>1</v>
      </c>
      <c r="V24" s="14">
        <v>1</v>
      </c>
      <c r="W24" s="14">
        <v>7</v>
      </c>
      <c r="X24" s="14">
        <v>1</v>
      </c>
      <c r="Y24" s="14">
        <v>6</v>
      </c>
    </row>
    <row r="25" spans="1:25" ht="13.9" customHeight="1" x14ac:dyDescent="0.2">
      <c r="A25" s="18" t="s">
        <v>45</v>
      </c>
      <c r="B25" s="14">
        <v>136</v>
      </c>
      <c r="C25" s="14">
        <v>64</v>
      </c>
      <c r="D25" s="14">
        <v>72</v>
      </c>
      <c r="E25" s="14">
        <v>0</v>
      </c>
      <c r="F25" s="14">
        <v>0</v>
      </c>
      <c r="G25" s="14">
        <v>0</v>
      </c>
      <c r="H25" s="14">
        <v>19</v>
      </c>
      <c r="I25" s="14">
        <v>10</v>
      </c>
      <c r="J25" s="14">
        <v>9</v>
      </c>
      <c r="K25" s="14">
        <v>117</v>
      </c>
      <c r="L25" s="14">
        <v>54</v>
      </c>
      <c r="M25" s="14">
        <v>63</v>
      </c>
      <c r="N25" s="14">
        <v>533</v>
      </c>
      <c r="O25" s="14">
        <v>261</v>
      </c>
      <c r="P25" s="14">
        <v>272</v>
      </c>
      <c r="Q25" s="14">
        <v>0</v>
      </c>
      <c r="R25" s="14">
        <v>0</v>
      </c>
      <c r="S25" s="14">
        <v>0</v>
      </c>
      <c r="T25" s="14">
        <v>86</v>
      </c>
      <c r="U25" s="14">
        <v>38</v>
      </c>
      <c r="V25" s="14">
        <v>48</v>
      </c>
      <c r="W25" s="14">
        <v>447</v>
      </c>
      <c r="X25" s="14">
        <v>223</v>
      </c>
      <c r="Y25" s="14">
        <v>224</v>
      </c>
    </row>
    <row r="26" spans="1:25" ht="13.9" customHeight="1" x14ac:dyDescent="0.2">
      <c r="A26" s="18" t="s">
        <v>46</v>
      </c>
      <c r="B26" s="14">
        <v>84</v>
      </c>
      <c r="C26" s="14">
        <v>42</v>
      </c>
      <c r="D26" s="14">
        <v>42</v>
      </c>
      <c r="E26" s="14">
        <v>0</v>
      </c>
      <c r="F26" s="14">
        <v>0</v>
      </c>
      <c r="G26" s="14">
        <v>0</v>
      </c>
      <c r="H26" s="14">
        <v>20</v>
      </c>
      <c r="I26" s="14">
        <v>12</v>
      </c>
      <c r="J26" s="14">
        <v>8</v>
      </c>
      <c r="K26" s="14">
        <v>64</v>
      </c>
      <c r="L26" s="14">
        <v>30</v>
      </c>
      <c r="M26" s="14">
        <v>34</v>
      </c>
      <c r="N26" s="14">
        <v>276</v>
      </c>
      <c r="O26" s="14">
        <v>132</v>
      </c>
      <c r="P26" s="14">
        <v>144</v>
      </c>
      <c r="Q26" s="14">
        <v>0</v>
      </c>
      <c r="R26" s="14">
        <v>0</v>
      </c>
      <c r="S26" s="14">
        <v>0</v>
      </c>
      <c r="T26" s="14">
        <v>47</v>
      </c>
      <c r="U26" s="14">
        <v>24</v>
      </c>
      <c r="V26" s="14">
        <v>23</v>
      </c>
      <c r="W26" s="14">
        <v>229</v>
      </c>
      <c r="X26" s="14">
        <v>108</v>
      </c>
      <c r="Y26" s="14">
        <v>121</v>
      </c>
    </row>
    <row r="27" spans="1:25" ht="13.9" customHeight="1" x14ac:dyDescent="0.2">
      <c r="A27" s="18" t="s">
        <v>47</v>
      </c>
      <c r="B27" s="14">
        <v>6</v>
      </c>
      <c r="C27" s="14">
        <v>4</v>
      </c>
      <c r="D27" s="14">
        <v>2</v>
      </c>
      <c r="E27" s="14">
        <v>0</v>
      </c>
      <c r="F27" s="14">
        <v>0</v>
      </c>
      <c r="G27" s="14">
        <v>0</v>
      </c>
      <c r="H27" s="14">
        <v>3</v>
      </c>
      <c r="I27" s="14">
        <v>2</v>
      </c>
      <c r="J27" s="14">
        <v>1</v>
      </c>
      <c r="K27" s="14">
        <v>3</v>
      </c>
      <c r="L27" s="14">
        <v>2</v>
      </c>
      <c r="M27" s="14">
        <v>1</v>
      </c>
      <c r="N27" s="14">
        <v>30</v>
      </c>
      <c r="O27" s="14">
        <v>19</v>
      </c>
      <c r="P27" s="14">
        <v>11</v>
      </c>
      <c r="Q27" s="14">
        <v>0</v>
      </c>
      <c r="R27" s="14">
        <v>0</v>
      </c>
      <c r="S27" s="14">
        <v>0</v>
      </c>
      <c r="T27" s="14">
        <v>9</v>
      </c>
      <c r="U27" s="14">
        <v>7</v>
      </c>
      <c r="V27" s="14">
        <v>2</v>
      </c>
      <c r="W27" s="14">
        <v>21</v>
      </c>
      <c r="X27" s="14">
        <v>12</v>
      </c>
      <c r="Y27" s="14">
        <v>9</v>
      </c>
    </row>
    <row r="28" spans="1:25" ht="13.9" customHeight="1" x14ac:dyDescent="0.2">
      <c r="A28" s="18" t="s">
        <v>48</v>
      </c>
      <c r="B28" s="14">
        <v>2</v>
      </c>
      <c r="C28" s="14">
        <v>1</v>
      </c>
      <c r="D28" s="14">
        <v>1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2</v>
      </c>
      <c r="L28" s="14">
        <v>1</v>
      </c>
      <c r="M28" s="14">
        <v>1</v>
      </c>
      <c r="N28" s="14">
        <v>6</v>
      </c>
      <c r="O28" s="14">
        <v>2</v>
      </c>
      <c r="P28" s="14">
        <v>4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6</v>
      </c>
      <c r="X28" s="14">
        <v>2</v>
      </c>
      <c r="Y28" s="14">
        <v>4</v>
      </c>
    </row>
    <row r="29" spans="1:25" ht="13.9" customHeight="1" x14ac:dyDescent="0.2">
      <c r="A29" s="18" t="s">
        <v>49</v>
      </c>
      <c r="B29" s="21">
        <v>5</v>
      </c>
      <c r="C29" s="21">
        <v>2</v>
      </c>
      <c r="D29" s="21">
        <v>3</v>
      </c>
      <c r="E29" s="21">
        <v>0</v>
      </c>
      <c r="F29" s="21">
        <v>0</v>
      </c>
      <c r="G29" s="21">
        <v>0</v>
      </c>
      <c r="H29" s="21">
        <v>1</v>
      </c>
      <c r="I29" s="21">
        <v>0</v>
      </c>
      <c r="J29" s="21">
        <v>1</v>
      </c>
      <c r="K29" s="21">
        <v>4</v>
      </c>
      <c r="L29" s="21">
        <v>2</v>
      </c>
      <c r="M29" s="21">
        <v>2</v>
      </c>
      <c r="N29" s="21">
        <v>8</v>
      </c>
      <c r="O29" s="21">
        <v>3</v>
      </c>
      <c r="P29" s="21">
        <v>5</v>
      </c>
      <c r="Q29" s="21">
        <v>0</v>
      </c>
      <c r="R29" s="21">
        <v>0</v>
      </c>
      <c r="S29" s="21">
        <v>0</v>
      </c>
      <c r="T29" s="21">
        <v>1</v>
      </c>
      <c r="U29" s="21">
        <v>0</v>
      </c>
      <c r="V29" s="21">
        <v>1</v>
      </c>
      <c r="W29" s="21">
        <v>7</v>
      </c>
      <c r="X29" s="21">
        <v>3</v>
      </c>
      <c r="Y29" s="21">
        <v>4</v>
      </c>
    </row>
    <row r="30" spans="1:25" ht="13.9" customHeight="1" x14ac:dyDescent="0.2">
      <c r="A30" s="36" t="s">
        <v>25</v>
      </c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</row>
    <row r="31" spans="1:25" ht="12.75" hidden="1" customHeight="1" x14ac:dyDescent="0.2">
      <c r="A31" s="24" t="s">
        <v>5</v>
      </c>
      <c r="B31" s="14" t="e">
        <f>B7-SUM(B8:B13)-#REF!</f>
        <v>#REF!</v>
      </c>
      <c r="C31" s="14" t="e">
        <f>C7-SUM(C8:C13)-#REF!</f>
        <v>#REF!</v>
      </c>
      <c r="D31" s="14" t="e">
        <f>D7-SUM(D8:D13)-#REF!</f>
        <v>#REF!</v>
      </c>
      <c r="E31" s="14" t="e">
        <f>E7-SUM(E8:E13)-#REF!</f>
        <v>#REF!</v>
      </c>
      <c r="F31" s="14" t="e">
        <f>F7-SUM(F8:F13)-#REF!</f>
        <v>#REF!</v>
      </c>
      <c r="G31" s="14" t="e">
        <f>G7-SUM(G8:G13)-#REF!</f>
        <v>#REF!</v>
      </c>
      <c r="H31" s="14" t="e">
        <f>H7-SUM(H8:H13)-#REF!</f>
        <v>#REF!</v>
      </c>
      <c r="I31" s="14" t="e">
        <f>I7-SUM(I8:I13)-#REF!</f>
        <v>#REF!</v>
      </c>
      <c r="J31" s="14" t="e">
        <f>J7-SUM(J8:J13)-#REF!</f>
        <v>#REF!</v>
      </c>
      <c r="K31" s="14" t="e">
        <f>K7-SUM(K8:K13)-#REF!</f>
        <v>#REF!</v>
      </c>
      <c r="L31" s="14" t="e">
        <f>L7-SUM(L8:L13)-#REF!</f>
        <v>#REF!</v>
      </c>
      <c r="M31" s="14" t="e">
        <f>M7-SUM(M8:M13)-#REF!</f>
        <v>#REF!</v>
      </c>
      <c r="N31" s="14" t="e">
        <f>N7-SUM(N8:N13)-#REF!</f>
        <v>#REF!</v>
      </c>
      <c r="O31" s="14" t="e">
        <f>O7-SUM(O8:O13)-#REF!</f>
        <v>#REF!</v>
      </c>
      <c r="P31" s="14" t="e">
        <f>P7-SUM(P8:P13)-#REF!</f>
        <v>#REF!</v>
      </c>
      <c r="Q31" s="14" t="e">
        <f>Q7-SUM(Q8:Q13)-#REF!</f>
        <v>#REF!</v>
      </c>
      <c r="R31" s="14" t="e">
        <f>R7-SUM(R8:R13)-#REF!</f>
        <v>#REF!</v>
      </c>
      <c r="S31" s="14" t="e">
        <f>S7-SUM(S8:S13)-#REF!</f>
        <v>#REF!</v>
      </c>
      <c r="T31" s="14" t="e">
        <f>T7-SUM(T8:T13)-#REF!</f>
        <v>#REF!</v>
      </c>
      <c r="U31" s="14" t="e">
        <f>U7-SUM(U8:U13)-#REF!</f>
        <v>#REF!</v>
      </c>
      <c r="V31" s="14" t="e">
        <f>V7-SUM(V8:V13)-#REF!</f>
        <v>#REF!</v>
      </c>
      <c r="W31" s="14" t="e">
        <f>W7-SUM(W8:W13)-#REF!</f>
        <v>#REF!</v>
      </c>
      <c r="X31" s="14" t="e">
        <f>X7-SUM(X8:X13)-#REF!</f>
        <v>#REF!</v>
      </c>
      <c r="Y31" s="14" t="e">
        <f>Y7-SUM(Y8:Y13)-#REF!</f>
        <v>#REF!</v>
      </c>
    </row>
    <row r="32" spans="1:25" ht="12.75" hidden="1" customHeight="1" x14ac:dyDescent="0.2">
      <c r="A32" s="24" t="s">
        <v>50</v>
      </c>
      <c r="B32" s="14">
        <f t="shared" ref="B32:Y32" si="0">B13-SUM(B14:B27)</f>
        <v>-6411</v>
      </c>
      <c r="C32" s="14">
        <f t="shared" si="0"/>
        <v>-3918</v>
      </c>
      <c r="D32" s="14">
        <f t="shared" si="0"/>
        <v>-2493</v>
      </c>
      <c r="E32" s="14">
        <f t="shared" si="0"/>
        <v>-38</v>
      </c>
      <c r="F32" s="14">
        <f t="shared" si="0"/>
        <v>-35</v>
      </c>
      <c r="G32" s="14">
        <f t="shared" si="0"/>
        <v>-3</v>
      </c>
      <c r="H32" s="14">
        <f t="shared" si="0"/>
        <v>-874</v>
      </c>
      <c r="I32" s="14">
        <f t="shared" si="0"/>
        <v>-600</v>
      </c>
      <c r="J32" s="14">
        <f t="shared" si="0"/>
        <v>-274</v>
      </c>
      <c r="K32" s="14">
        <f t="shared" si="0"/>
        <v>-5499</v>
      </c>
      <c r="L32" s="14">
        <f t="shared" si="0"/>
        <v>-3283</v>
      </c>
      <c r="M32" s="14">
        <f t="shared" si="0"/>
        <v>-2216</v>
      </c>
      <c r="N32" s="14">
        <f t="shared" si="0"/>
        <v>-17351</v>
      </c>
      <c r="O32" s="14">
        <f t="shared" si="0"/>
        <v>-9164</v>
      </c>
      <c r="P32" s="14">
        <f t="shared" si="0"/>
        <v>-8187</v>
      </c>
      <c r="Q32" s="14">
        <f t="shared" si="0"/>
        <v>-39</v>
      </c>
      <c r="R32" s="14">
        <f t="shared" si="0"/>
        <v>-36</v>
      </c>
      <c r="S32" s="14">
        <f t="shared" si="0"/>
        <v>-3</v>
      </c>
      <c r="T32" s="14">
        <f t="shared" si="0"/>
        <v>-1812</v>
      </c>
      <c r="U32" s="14">
        <f t="shared" si="0"/>
        <v>-1067</v>
      </c>
      <c r="V32" s="14">
        <f t="shared" si="0"/>
        <v>-745</v>
      </c>
      <c r="W32" s="14">
        <f t="shared" si="0"/>
        <v>-15500</v>
      </c>
      <c r="X32" s="14">
        <f t="shared" si="0"/>
        <v>-8061</v>
      </c>
      <c r="Y32" s="14">
        <f t="shared" si="0"/>
        <v>-7439</v>
      </c>
    </row>
    <row r="33" spans="1:25" ht="12.75" hidden="1" customHeight="1" x14ac:dyDescent="0.2">
      <c r="A33" s="24" t="s">
        <v>51</v>
      </c>
      <c r="B33" s="14" t="e">
        <f>#REF!-B28-B29</f>
        <v>#REF!</v>
      </c>
      <c r="C33" s="14" t="e">
        <f>#REF!-C28-C29</f>
        <v>#REF!</v>
      </c>
      <c r="D33" s="14" t="e">
        <f>#REF!-D28-D29</f>
        <v>#REF!</v>
      </c>
      <c r="E33" s="14" t="e">
        <f>#REF!-E28-E29</f>
        <v>#REF!</v>
      </c>
      <c r="F33" s="14" t="e">
        <f>#REF!-F28-F29</f>
        <v>#REF!</v>
      </c>
      <c r="G33" s="14" t="e">
        <f>#REF!-G28-G29</f>
        <v>#REF!</v>
      </c>
      <c r="H33" s="14" t="e">
        <f>#REF!-H28-H29</f>
        <v>#REF!</v>
      </c>
      <c r="I33" s="14" t="e">
        <f>#REF!-I28-I29</f>
        <v>#REF!</v>
      </c>
      <c r="J33" s="14" t="e">
        <f>#REF!-J28-J29</f>
        <v>#REF!</v>
      </c>
      <c r="K33" s="14" t="e">
        <f>#REF!-K28-K29</f>
        <v>#REF!</v>
      </c>
      <c r="L33" s="14" t="e">
        <f>#REF!-L28-L29</f>
        <v>#REF!</v>
      </c>
      <c r="M33" s="14" t="e">
        <f>#REF!-M28-M29</f>
        <v>#REF!</v>
      </c>
      <c r="N33" s="14" t="e">
        <f>#REF!-N28-N29</f>
        <v>#REF!</v>
      </c>
      <c r="O33" s="14" t="e">
        <f>#REF!-O28-O29</f>
        <v>#REF!</v>
      </c>
      <c r="P33" s="14" t="e">
        <f>#REF!-P28-P29</f>
        <v>#REF!</v>
      </c>
      <c r="Q33" s="14" t="e">
        <f>#REF!-Q28-Q29</f>
        <v>#REF!</v>
      </c>
      <c r="R33" s="14" t="e">
        <f>#REF!-R28-R29</f>
        <v>#REF!</v>
      </c>
      <c r="S33" s="14" t="e">
        <f>#REF!-S28-S29</f>
        <v>#REF!</v>
      </c>
      <c r="T33" s="14" t="e">
        <f>#REF!-T28-T29</f>
        <v>#REF!</v>
      </c>
      <c r="U33" s="14" t="e">
        <f>#REF!-U28-U29</f>
        <v>#REF!</v>
      </c>
      <c r="V33" s="14" t="e">
        <f>#REF!-V28-V29</f>
        <v>#REF!</v>
      </c>
      <c r="W33" s="14" t="e">
        <f>#REF!-W28-W29</f>
        <v>#REF!</v>
      </c>
      <c r="X33" s="14" t="e">
        <f>#REF!-X28-X29</f>
        <v>#REF!</v>
      </c>
      <c r="Y33" s="14" t="e">
        <f>#REF!-Y28-Y29</f>
        <v>#REF!</v>
      </c>
    </row>
    <row r="34" spans="1:25" hidden="1" x14ac:dyDescent="0.2">
      <c r="A34" s="24" t="s">
        <v>52</v>
      </c>
      <c r="B34" s="14" t="e">
        <f>B7-#REF!</f>
        <v>#REF!</v>
      </c>
      <c r="C34" s="14" t="e">
        <f>C7-#REF!</f>
        <v>#REF!</v>
      </c>
      <c r="D34" s="14" t="e">
        <f>D7-#REF!</f>
        <v>#REF!</v>
      </c>
      <c r="E34" s="14" t="e">
        <f>E7-#REF!</f>
        <v>#REF!</v>
      </c>
      <c r="F34" s="14"/>
      <c r="G34" s="14"/>
      <c r="H34" s="14" t="e">
        <f>H7-#REF!</f>
        <v>#REF!</v>
      </c>
      <c r="I34" s="14"/>
      <c r="J34" s="14"/>
      <c r="K34" s="14" t="e">
        <f>K7-#REF!</f>
        <v>#REF!</v>
      </c>
      <c r="L34" s="14"/>
      <c r="M34" s="14"/>
      <c r="N34" s="14" t="e">
        <f>N7-#REF!</f>
        <v>#REF!</v>
      </c>
      <c r="O34" s="14" t="e">
        <f>O7-#REF!</f>
        <v>#REF!</v>
      </c>
      <c r="P34" s="14" t="e">
        <f>P7-#REF!</f>
        <v>#REF!</v>
      </c>
      <c r="Q34" s="14" t="e">
        <f>Q7-#REF!</f>
        <v>#REF!</v>
      </c>
      <c r="R34" s="14"/>
      <c r="S34" s="14"/>
      <c r="T34" s="14" t="e">
        <f>T7-#REF!</f>
        <v>#REF!</v>
      </c>
      <c r="U34" s="14"/>
      <c r="V34" s="14"/>
      <c r="W34" s="14" t="e">
        <f>W7-#REF!</f>
        <v>#REF!</v>
      </c>
      <c r="X34" s="14"/>
      <c r="Y34" s="14"/>
    </row>
  </sheetData>
  <mergeCells count="13">
    <mergeCell ref="T5:V5"/>
    <mergeCell ref="W5:Y5"/>
    <mergeCell ref="A30:K30"/>
    <mergeCell ref="A2:D2"/>
    <mergeCell ref="A4:A6"/>
    <mergeCell ref="B4:M4"/>
    <mergeCell ref="N4:Y4"/>
    <mergeCell ref="B5:D5"/>
    <mergeCell ref="E5:G5"/>
    <mergeCell ref="H5:J5"/>
    <mergeCell ref="K5:M5"/>
    <mergeCell ref="N5:P5"/>
    <mergeCell ref="Q5:S5"/>
  </mergeCells>
  <phoneticPr fontId="6" type="noConversion"/>
  <pageMargins left="0.70000000000000007" right="0.70000000000000007" top="0.75" bottom="0.75" header="0.30000000000000004" footer="0.3000000000000000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4"/>
  <sheetViews>
    <sheetView workbookViewId="0"/>
  </sheetViews>
  <sheetFormatPr defaultRowHeight="12" x14ac:dyDescent="0.2"/>
  <cols>
    <col min="1" max="1" width="13.33203125" customWidth="1"/>
    <col min="2" max="4" width="8.6640625" customWidth="1"/>
    <col min="5" max="25" width="8.83203125" customWidth="1"/>
    <col min="26" max="26" width="9.33203125" customWidth="1"/>
  </cols>
  <sheetData>
    <row r="1" spans="1:25" s="4" customFormat="1" ht="19.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x14ac:dyDescent="0.2">
      <c r="A2" s="37" t="s">
        <v>61</v>
      </c>
      <c r="B2" s="37"/>
      <c r="C2" s="37"/>
      <c r="D2" s="37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s="8" customFormat="1" ht="12" customHeight="1" x14ac:dyDescent="0.2">
      <c r="A4" s="25" t="s">
        <v>2</v>
      </c>
      <c r="B4" s="26" t="s">
        <v>3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7" t="s">
        <v>4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</row>
    <row r="5" spans="1:25" ht="37.5" customHeight="1" x14ac:dyDescent="0.2">
      <c r="A5" s="25"/>
      <c r="B5" s="28" t="s">
        <v>5</v>
      </c>
      <c r="C5" s="28"/>
      <c r="D5" s="28"/>
      <c r="E5" s="29" t="s">
        <v>6</v>
      </c>
      <c r="F5" s="29"/>
      <c r="G5" s="29"/>
      <c r="H5" s="29" t="s">
        <v>7</v>
      </c>
      <c r="I5" s="29"/>
      <c r="J5" s="29"/>
      <c r="K5" s="30" t="s">
        <v>8</v>
      </c>
      <c r="L5" s="30"/>
      <c r="M5" s="30"/>
      <c r="N5" s="31" t="s">
        <v>5</v>
      </c>
      <c r="O5" s="31"/>
      <c r="P5" s="31"/>
      <c r="Q5" s="29" t="s">
        <v>6</v>
      </c>
      <c r="R5" s="29"/>
      <c r="S5" s="29"/>
      <c r="T5" s="29" t="s">
        <v>7</v>
      </c>
      <c r="U5" s="29"/>
      <c r="V5" s="29"/>
      <c r="W5" s="32" t="s">
        <v>8</v>
      </c>
      <c r="X5" s="32"/>
      <c r="Y5" s="32"/>
    </row>
    <row r="6" spans="1:25" ht="17.100000000000001" customHeight="1" x14ac:dyDescent="0.2">
      <c r="A6" s="25"/>
      <c r="B6" s="10" t="s">
        <v>9</v>
      </c>
      <c r="C6" s="10" t="s">
        <v>10</v>
      </c>
      <c r="D6" s="10" t="s">
        <v>11</v>
      </c>
      <c r="E6" s="10" t="s">
        <v>9</v>
      </c>
      <c r="F6" s="10" t="s">
        <v>10</v>
      </c>
      <c r="G6" s="10" t="s">
        <v>11</v>
      </c>
      <c r="H6" s="10" t="s">
        <v>9</v>
      </c>
      <c r="I6" s="10" t="s">
        <v>10</v>
      </c>
      <c r="J6" s="10" t="s">
        <v>11</v>
      </c>
      <c r="K6" s="10" t="s">
        <v>9</v>
      </c>
      <c r="L6" s="10" t="s">
        <v>10</v>
      </c>
      <c r="M6" s="9" t="s">
        <v>11</v>
      </c>
      <c r="N6" s="11" t="s">
        <v>9</v>
      </c>
      <c r="O6" s="10" t="s">
        <v>10</v>
      </c>
      <c r="P6" s="10" t="s">
        <v>11</v>
      </c>
      <c r="Q6" s="10" t="s">
        <v>9</v>
      </c>
      <c r="R6" s="10" t="s">
        <v>10</v>
      </c>
      <c r="S6" s="10" t="s">
        <v>11</v>
      </c>
      <c r="T6" s="10" t="s">
        <v>9</v>
      </c>
      <c r="U6" s="10" t="s">
        <v>10</v>
      </c>
      <c r="V6" s="10" t="s">
        <v>11</v>
      </c>
      <c r="W6" s="10" t="s">
        <v>9</v>
      </c>
      <c r="X6" s="10" t="s">
        <v>10</v>
      </c>
      <c r="Y6" s="12" t="s">
        <v>11</v>
      </c>
    </row>
    <row r="7" spans="1:25" ht="13.9" customHeight="1" x14ac:dyDescent="0.2">
      <c r="A7" s="33" t="s">
        <v>27</v>
      </c>
      <c r="B7" s="14">
        <v>10878</v>
      </c>
      <c r="C7" s="14">
        <v>6122</v>
      </c>
      <c r="D7" s="14">
        <v>4756</v>
      </c>
      <c r="E7" s="14">
        <v>281</v>
      </c>
      <c r="F7" s="14">
        <v>229</v>
      </c>
      <c r="G7" s="14">
        <v>52</v>
      </c>
      <c r="H7" s="14">
        <v>1707</v>
      </c>
      <c r="I7" s="14">
        <v>1028</v>
      </c>
      <c r="J7" s="14">
        <v>679</v>
      </c>
      <c r="K7" s="14">
        <v>8890</v>
      </c>
      <c r="L7" s="14">
        <v>4865</v>
      </c>
      <c r="M7" s="14">
        <v>4025</v>
      </c>
      <c r="N7" s="14">
        <v>31940</v>
      </c>
      <c r="O7" s="14">
        <v>16249</v>
      </c>
      <c r="P7" s="14">
        <v>15691</v>
      </c>
      <c r="Q7" s="14">
        <v>286</v>
      </c>
      <c r="R7" s="14">
        <v>231</v>
      </c>
      <c r="S7" s="14">
        <v>55</v>
      </c>
      <c r="T7" s="14">
        <v>4260</v>
      </c>
      <c r="U7" s="14">
        <v>2300</v>
      </c>
      <c r="V7" s="14">
        <v>1960</v>
      </c>
      <c r="W7" s="14">
        <v>27394</v>
      </c>
      <c r="X7" s="14">
        <v>13718</v>
      </c>
      <c r="Y7" s="14">
        <v>13676</v>
      </c>
    </row>
    <row r="8" spans="1:25" ht="13.9" customHeight="1" x14ac:dyDescent="0.2">
      <c r="A8" s="18" t="s">
        <v>28</v>
      </c>
      <c r="B8" s="14">
        <v>936</v>
      </c>
      <c r="C8" s="14">
        <v>443</v>
      </c>
      <c r="D8" s="14">
        <v>493</v>
      </c>
      <c r="E8" s="14">
        <v>0</v>
      </c>
      <c r="F8" s="14">
        <v>0</v>
      </c>
      <c r="G8" s="14">
        <v>0</v>
      </c>
      <c r="H8" s="14">
        <v>53</v>
      </c>
      <c r="I8" s="14">
        <v>25</v>
      </c>
      <c r="J8" s="14">
        <v>28</v>
      </c>
      <c r="K8" s="14">
        <v>883</v>
      </c>
      <c r="L8" s="14">
        <v>418</v>
      </c>
      <c r="M8" s="14">
        <v>465</v>
      </c>
      <c r="N8" s="14">
        <v>2867</v>
      </c>
      <c r="O8" s="14">
        <v>1420</v>
      </c>
      <c r="P8" s="14">
        <v>1447</v>
      </c>
      <c r="Q8" s="14">
        <v>0</v>
      </c>
      <c r="R8" s="14">
        <v>0</v>
      </c>
      <c r="S8" s="14">
        <v>0</v>
      </c>
      <c r="T8" s="14">
        <v>149</v>
      </c>
      <c r="U8" s="14">
        <v>73</v>
      </c>
      <c r="V8" s="14">
        <v>76</v>
      </c>
      <c r="W8" s="14">
        <v>2718</v>
      </c>
      <c r="X8" s="14">
        <v>1347</v>
      </c>
      <c r="Y8" s="14">
        <v>1371</v>
      </c>
    </row>
    <row r="9" spans="1:25" ht="13.9" customHeight="1" x14ac:dyDescent="0.2">
      <c r="A9" s="18" t="s">
        <v>29</v>
      </c>
      <c r="B9" s="14">
        <v>875</v>
      </c>
      <c r="C9" s="14">
        <v>453</v>
      </c>
      <c r="D9" s="14">
        <v>422</v>
      </c>
      <c r="E9" s="14">
        <v>212</v>
      </c>
      <c r="F9" s="14">
        <v>172</v>
      </c>
      <c r="G9" s="14">
        <v>40</v>
      </c>
      <c r="H9" s="14">
        <v>163</v>
      </c>
      <c r="I9" s="14">
        <v>80</v>
      </c>
      <c r="J9" s="14">
        <v>83</v>
      </c>
      <c r="K9" s="14">
        <v>500</v>
      </c>
      <c r="L9" s="14">
        <v>201</v>
      </c>
      <c r="M9" s="14">
        <v>299</v>
      </c>
      <c r="N9" s="14">
        <v>1959</v>
      </c>
      <c r="O9" s="14">
        <v>940</v>
      </c>
      <c r="P9" s="14">
        <v>1019</v>
      </c>
      <c r="Q9" s="14">
        <v>213</v>
      </c>
      <c r="R9" s="14">
        <v>172</v>
      </c>
      <c r="S9" s="14">
        <v>41</v>
      </c>
      <c r="T9" s="14">
        <v>323</v>
      </c>
      <c r="U9" s="14">
        <v>157</v>
      </c>
      <c r="V9" s="14">
        <v>166</v>
      </c>
      <c r="W9" s="14">
        <v>1423</v>
      </c>
      <c r="X9" s="14">
        <v>611</v>
      </c>
      <c r="Y9" s="14">
        <v>812</v>
      </c>
    </row>
    <row r="10" spans="1:25" ht="13.9" customHeight="1" x14ac:dyDescent="0.2">
      <c r="A10" s="18" t="s">
        <v>30</v>
      </c>
      <c r="B10" s="14">
        <v>897</v>
      </c>
      <c r="C10" s="14">
        <v>479</v>
      </c>
      <c r="D10" s="14">
        <v>418</v>
      </c>
      <c r="E10" s="14">
        <v>4</v>
      </c>
      <c r="F10" s="14">
        <v>4</v>
      </c>
      <c r="G10" s="14">
        <v>0</v>
      </c>
      <c r="H10" s="14">
        <v>109</v>
      </c>
      <c r="I10" s="14">
        <v>56</v>
      </c>
      <c r="J10" s="14">
        <v>53</v>
      </c>
      <c r="K10" s="14">
        <v>784</v>
      </c>
      <c r="L10" s="14">
        <v>419</v>
      </c>
      <c r="M10" s="14">
        <v>365</v>
      </c>
      <c r="N10" s="14">
        <v>3279</v>
      </c>
      <c r="O10" s="14">
        <v>1609</v>
      </c>
      <c r="P10" s="14">
        <v>1670</v>
      </c>
      <c r="Q10" s="14">
        <v>4</v>
      </c>
      <c r="R10" s="14">
        <v>4</v>
      </c>
      <c r="S10" s="14">
        <v>0</v>
      </c>
      <c r="T10" s="14">
        <v>368</v>
      </c>
      <c r="U10" s="14">
        <v>183</v>
      </c>
      <c r="V10" s="14">
        <v>185</v>
      </c>
      <c r="W10" s="14">
        <v>2907</v>
      </c>
      <c r="X10" s="14">
        <v>1422</v>
      </c>
      <c r="Y10" s="14">
        <v>1485</v>
      </c>
    </row>
    <row r="11" spans="1:25" ht="13.9" customHeight="1" x14ac:dyDescent="0.2">
      <c r="A11" s="18" t="s">
        <v>31</v>
      </c>
      <c r="B11" s="14">
        <v>643</v>
      </c>
      <c r="C11" s="14">
        <v>302</v>
      </c>
      <c r="D11" s="14">
        <v>341</v>
      </c>
      <c r="E11" s="14">
        <v>5</v>
      </c>
      <c r="F11" s="14">
        <v>5</v>
      </c>
      <c r="G11" s="14">
        <v>0</v>
      </c>
      <c r="H11" s="14">
        <v>117</v>
      </c>
      <c r="I11" s="14">
        <v>68</v>
      </c>
      <c r="J11" s="14">
        <v>49</v>
      </c>
      <c r="K11" s="14">
        <v>521</v>
      </c>
      <c r="L11" s="14">
        <v>229</v>
      </c>
      <c r="M11" s="14">
        <v>292</v>
      </c>
      <c r="N11" s="14">
        <v>2179</v>
      </c>
      <c r="O11" s="14">
        <v>1038</v>
      </c>
      <c r="P11" s="14">
        <v>1141</v>
      </c>
      <c r="Q11" s="14">
        <v>7</v>
      </c>
      <c r="R11" s="14">
        <v>6</v>
      </c>
      <c r="S11" s="14">
        <v>1</v>
      </c>
      <c r="T11" s="14">
        <v>380</v>
      </c>
      <c r="U11" s="14">
        <v>202</v>
      </c>
      <c r="V11" s="14">
        <v>178</v>
      </c>
      <c r="W11" s="14">
        <v>1792</v>
      </c>
      <c r="X11" s="14">
        <v>830</v>
      </c>
      <c r="Y11" s="14">
        <v>962</v>
      </c>
    </row>
    <row r="12" spans="1:25" ht="13.9" customHeight="1" x14ac:dyDescent="0.2">
      <c r="A12" s="18" t="s">
        <v>32</v>
      </c>
      <c r="B12" s="14">
        <v>95</v>
      </c>
      <c r="C12" s="14">
        <v>37</v>
      </c>
      <c r="D12" s="14">
        <v>58</v>
      </c>
      <c r="E12" s="14">
        <v>0</v>
      </c>
      <c r="F12" s="14">
        <v>0</v>
      </c>
      <c r="G12" s="14">
        <v>0</v>
      </c>
      <c r="H12" s="14">
        <v>16</v>
      </c>
      <c r="I12" s="14">
        <v>7</v>
      </c>
      <c r="J12" s="14">
        <v>9</v>
      </c>
      <c r="K12" s="14">
        <v>79</v>
      </c>
      <c r="L12" s="14">
        <v>30</v>
      </c>
      <c r="M12" s="14">
        <v>49</v>
      </c>
      <c r="N12" s="14">
        <v>310</v>
      </c>
      <c r="O12" s="14">
        <v>145</v>
      </c>
      <c r="P12" s="14">
        <v>165</v>
      </c>
      <c r="Q12" s="14">
        <v>0</v>
      </c>
      <c r="R12" s="14">
        <v>0</v>
      </c>
      <c r="S12" s="14">
        <v>0</v>
      </c>
      <c r="T12" s="14">
        <v>42</v>
      </c>
      <c r="U12" s="14">
        <v>23</v>
      </c>
      <c r="V12" s="14">
        <v>19</v>
      </c>
      <c r="W12" s="14">
        <v>268</v>
      </c>
      <c r="X12" s="14">
        <v>122</v>
      </c>
      <c r="Y12" s="14">
        <v>146</v>
      </c>
    </row>
    <row r="13" spans="1:25" ht="13.9" customHeight="1" x14ac:dyDescent="0.2">
      <c r="A13" s="18" t="s">
        <v>33</v>
      </c>
      <c r="B13" s="14">
        <v>549</v>
      </c>
      <c r="C13" s="14">
        <v>275</v>
      </c>
      <c r="D13" s="14">
        <v>274</v>
      </c>
      <c r="E13" s="14">
        <v>4</v>
      </c>
      <c r="F13" s="14">
        <v>3</v>
      </c>
      <c r="G13" s="14">
        <v>1</v>
      </c>
      <c r="H13" s="14">
        <v>164</v>
      </c>
      <c r="I13" s="14">
        <v>87</v>
      </c>
      <c r="J13" s="14">
        <v>77</v>
      </c>
      <c r="K13" s="14">
        <v>381</v>
      </c>
      <c r="L13" s="14">
        <v>185</v>
      </c>
      <c r="M13" s="14">
        <v>196</v>
      </c>
      <c r="N13" s="14">
        <v>1956</v>
      </c>
      <c r="O13" s="14">
        <v>952</v>
      </c>
      <c r="P13" s="14">
        <v>1004</v>
      </c>
      <c r="Q13" s="14">
        <v>4</v>
      </c>
      <c r="R13" s="14">
        <v>3</v>
      </c>
      <c r="S13" s="14">
        <v>1</v>
      </c>
      <c r="T13" s="14">
        <v>517</v>
      </c>
      <c r="U13" s="14">
        <v>247</v>
      </c>
      <c r="V13" s="14">
        <v>270</v>
      </c>
      <c r="W13" s="14">
        <v>1435</v>
      </c>
      <c r="X13" s="14">
        <v>702</v>
      </c>
      <c r="Y13" s="14">
        <v>733</v>
      </c>
    </row>
    <row r="14" spans="1:25" ht="13.9" customHeight="1" x14ac:dyDescent="0.2">
      <c r="A14" s="18" t="s">
        <v>34</v>
      </c>
      <c r="B14" s="14">
        <v>336</v>
      </c>
      <c r="C14" s="14">
        <v>223</v>
      </c>
      <c r="D14" s="14">
        <v>113</v>
      </c>
      <c r="E14" s="14">
        <v>0</v>
      </c>
      <c r="F14" s="14">
        <v>0</v>
      </c>
      <c r="G14" s="14">
        <v>0</v>
      </c>
      <c r="H14" s="14">
        <v>19</v>
      </c>
      <c r="I14" s="14">
        <v>15</v>
      </c>
      <c r="J14" s="14">
        <v>4</v>
      </c>
      <c r="K14" s="14">
        <v>317</v>
      </c>
      <c r="L14" s="14">
        <v>208</v>
      </c>
      <c r="M14" s="14">
        <v>109</v>
      </c>
      <c r="N14" s="14">
        <v>1016</v>
      </c>
      <c r="O14" s="14">
        <v>501</v>
      </c>
      <c r="P14" s="14">
        <v>515</v>
      </c>
      <c r="Q14" s="14">
        <v>0</v>
      </c>
      <c r="R14" s="14">
        <v>0</v>
      </c>
      <c r="S14" s="14">
        <v>0</v>
      </c>
      <c r="T14" s="14">
        <v>67</v>
      </c>
      <c r="U14" s="14">
        <v>34</v>
      </c>
      <c r="V14" s="14">
        <v>33</v>
      </c>
      <c r="W14" s="14">
        <v>949</v>
      </c>
      <c r="X14" s="14">
        <v>467</v>
      </c>
      <c r="Y14" s="14">
        <v>482</v>
      </c>
    </row>
    <row r="15" spans="1:25" ht="13.9" customHeight="1" x14ac:dyDescent="0.2">
      <c r="A15" s="18" t="s">
        <v>35</v>
      </c>
      <c r="B15" s="14">
        <v>445</v>
      </c>
      <c r="C15" s="14">
        <v>280</v>
      </c>
      <c r="D15" s="14">
        <v>165</v>
      </c>
      <c r="E15" s="14">
        <v>3</v>
      </c>
      <c r="F15" s="14">
        <v>3</v>
      </c>
      <c r="G15" s="14">
        <v>0</v>
      </c>
      <c r="H15" s="14">
        <v>46</v>
      </c>
      <c r="I15" s="14">
        <v>37</v>
      </c>
      <c r="J15" s="14">
        <v>9</v>
      </c>
      <c r="K15" s="14">
        <v>396</v>
      </c>
      <c r="L15" s="14">
        <v>240</v>
      </c>
      <c r="M15" s="14">
        <v>156</v>
      </c>
      <c r="N15" s="14">
        <v>1639</v>
      </c>
      <c r="O15" s="14">
        <v>853</v>
      </c>
      <c r="P15" s="14">
        <v>786</v>
      </c>
      <c r="Q15" s="14">
        <v>3</v>
      </c>
      <c r="R15" s="14">
        <v>3</v>
      </c>
      <c r="S15" s="14">
        <v>0</v>
      </c>
      <c r="T15" s="14">
        <v>115</v>
      </c>
      <c r="U15" s="14">
        <v>71</v>
      </c>
      <c r="V15" s="14">
        <v>44</v>
      </c>
      <c r="W15" s="14">
        <v>1521</v>
      </c>
      <c r="X15" s="14">
        <v>779</v>
      </c>
      <c r="Y15" s="14">
        <v>742</v>
      </c>
    </row>
    <row r="16" spans="1:25" ht="13.9" customHeight="1" x14ac:dyDescent="0.2">
      <c r="A16" s="18" t="s">
        <v>36</v>
      </c>
      <c r="B16" s="14">
        <v>212</v>
      </c>
      <c r="C16" s="14">
        <v>133</v>
      </c>
      <c r="D16" s="14">
        <v>79</v>
      </c>
      <c r="E16" s="14">
        <v>0</v>
      </c>
      <c r="F16" s="14">
        <v>0</v>
      </c>
      <c r="G16" s="14">
        <v>0</v>
      </c>
      <c r="H16" s="14">
        <v>63</v>
      </c>
      <c r="I16" s="14">
        <v>43</v>
      </c>
      <c r="J16" s="14">
        <v>20</v>
      </c>
      <c r="K16" s="14">
        <v>149</v>
      </c>
      <c r="L16" s="14">
        <v>90</v>
      </c>
      <c r="M16" s="14">
        <v>59</v>
      </c>
      <c r="N16" s="14">
        <v>666</v>
      </c>
      <c r="O16" s="14">
        <v>338</v>
      </c>
      <c r="P16" s="14">
        <v>328</v>
      </c>
      <c r="Q16" s="14">
        <v>0</v>
      </c>
      <c r="R16" s="14">
        <v>0</v>
      </c>
      <c r="S16" s="14">
        <v>0</v>
      </c>
      <c r="T16" s="14">
        <v>165</v>
      </c>
      <c r="U16" s="14">
        <v>91</v>
      </c>
      <c r="V16" s="14">
        <v>74</v>
      </c>
      <c r="W16" s="14">
        <v>501</v>
      </c>
      <c r="X16" s="14">
        <v>247</v>
      </c>
      <c r="Y16" s="14">
        <v>254</v>
      </c>
    </row>
    <row r="17" spans="1:25" ht="13.9" customHeight="1" x14ac:dyDescent="0.2">
      <c r="A17" s="18" t="s">
        <v>37</v>
      </c>
      <c r="B17" s="14">
        <v>65</v>
      </c>
      <c r="C17" s="14">
        <v>30</v>
      </c>
      <c r="D17" s="14">
        <v>35</v>
      </c>
      <c r="E17" s="14">
        <v>0</v>
      </c>
      <c r="F17" s="14">
        <v>0</v>
      </c>
      <c r="G17" s="14">
        <v>0</v>
      </c>
      <c r="H17" s="14">
        <v>1</v>
      </c>
      <c r="I17" s="14">
        <v>1</v>
      </c>
      <c r="J17" s="14">
        <v>0</v>
      </c>
      <c r="K17" s="14">
        <v>64</v>
      </c>
      <c r="L17" s="14">
        <v>29</v>
      </c>
      <c r="M17" s="14">
        <v>35</v>
      </c>
      <c r="N17" s="14">
        <v>146</v>
      </c>
      <c r="O17" s="14">
        <v>61</v>
      </c>
      <c r="P17" s="14">
        <v>85</v>
      </c>
      <c r="Q17" s="14">
        <v>0</v>
      </c>
      <c r="R17" s="14">
        <v>0</v>
      </c>
      <c r="S17" s="14">
        <v>0</v>
      </c>
      <c r="T17" s="14">
        <v>1</v>
      </c>
      <c r="U17" s="14">
        <v>1</v>
      </c>
      <c r="V17" s="14">
        <v>0</v>
      </c>
      <c r="W17" s="14">
        <v>145</v>
      </c>
      <c r="X17" s="14">
        <v>60</v>
      </c>
      <c r="Y17" s="14">
        <v>85</v>
      </c>
    </row>
    <row r="18" spans="1:25" ht="13.9" customHeight="1" x14ac:dyDescent="0.2">
      <c r="A18" s="18" t="s">
        <v>38</v>
      </c>
      <c r="B18" s="14">
        <v>451</v>
      </c>
      <c r="C18" s="14">
        <v>272</v>
      </c>
      <c r="D18" s="14">
        <v>179</v>
      </c>
      <c r="E18" s="14">
        <v>0</v>
      </c>
      <c r="F18" s="14">
        <v>0</v>
      </c>
      <c r="G18" s="14">
        <v>0</v>
      </c>
      <c r="H18" s="14">
        <v>24</v>
      </c>
      <c r="I18" s="14">
        <v>12</v>
      </c>
      <c r="J18" s="14">
        <v>12</v>
      </c>
      <c r="K18" s="14">
        <v>427</v>
      </c>
      <c r="L18" s="14">
        <v>260</v>
      </c>
      <c r="M18" s="14">
        <v>167</v>
      </c>
      <c r="N18" s="14">
        <v>1353</v>
      </c>
      <c r="O18" s="14">
        <v>700</v>
      </c>
      <c r="P18" s="14">
        <v>653</v>
      </c>
      <c r="Q18" s="14">
        <v>0</v>
      </c>
      <c r="R18" s="14">
        <v>0</v>
      </c>
      <c r="S18" s="14">
        <v>0</v>
      </c>
      <c r="T18" s="14">
        <v>79</v>
      </c>
      <c r="U18" s="14">
        <v>43</v>
      </c>
      <c r="V18" s="14">
        <v>36</v>
      </c>
      <c r="W18" s="14">
        <v>1274</v>
      </c>
      <c r="X18" s="14">
        <v>657</v>
      </c>
      <c r="Y18" s="14">
        <v>617</v>
      </c>
    </row>
    <row r="19" spans="1:25" ht="13.9" customHeight="1" x14ac:dyDescent="0.2">
      <c r="A19" s="18" t="s">
        <v>39</v>
      </c>
      <c r="B19" s="14">
        <v>17</v>
      </c>
      <c r="C19" s="14">
        <v>9</v>
      </c>
      <c r="D19" s="14">
        <v>8</v>
      </c>
      <c r="E19" s="14">
        <v>0</v>
      </c>
      <c r="F19" s="14">
        <v>0</v>
      </c>
      <c r="G19" s="14">
        <v>0</v>
      </c>
      <c r="H19" s="14">
        <v>5</v>
      </c>
      <c r="I19" s="14">
        <v>3</v>
      </c>
      <c r="J19" s="14">
        <v>2</v>
      </c>
      <c r="K19" s="14">
        <v>12</v>
      </c>
      <c r="L19" s="14">
        <v>6</v>
      </c>
      <c r="M19" s="14">
        <v>6</v>
      </c>
      <c r="N19" s="14">
        <v>51</v>
      </c>
      <c r="O19" s="14">
        <v>22</v>
      </c>
      <c r="P19" s="14">
        <v>29</v>
      </c>
      <c r="Q19" s="14">
        <v>0</v>
      </c>
      <c r="R19" s="14">
        <v>0</v>
      </c>
      <c r="S19" s="14">
        <v>0</v>
      </c>
      <c r="T19" s="14">
        <v>15</v>
      </c>
      <c r="U19" s="14">
        <v>6</v>
      </c>
      <c r="V19" s="14">
        <v>9</v>
      </c>
      <c r="W19" s="14">
        <v>36</v>
      </c>
      <c r="X19" s="14">
        <v>16</v>
      </c>
      <c r="Y19" s="14">
        <v>20</v>
      </c>
    </row>
    <row r="20" spans="1:25" ht="13.9" customHeight="1" x14ac:dyDescent="0.2">
      <c r="A20" s="18" t="s">
        <v>40</v>
      </c>
      <c r="B20" s="14">
        <v>51</v>
      </c>
      <c r="C20" s="14">
        <v>31</v>
      </c>
      <c r="D20" s="14">
        <v>20</v>
      </c>
      <c r="E20" s="14">
        <v>0</v>
      </c>
      <c r="F20" s="14">
        <v>0</v>
      </c>
      <c r="G20" s="14">
        <v>0</v>
      </c>
      <c r="H20" s="14">
        <v>9</v>
      </c>
      <c r="I20" s="14">
        <v>6</v>
      </c>
      <c r="J20" s="14">
        <v>3</v>
      </c>
      <c r="K20" s="14">
        <v>42</v>
      </c>
      <c r="L20" s="14">
        <v>25</v>
      </c>
      <c r="M20" s="14">
        <v>17</v>
      </c>
      <c r="N20" s="14">
        <v>138</v>
      </c>
      <c r="O20" s="14">
        <v>71</v>
      </c>
      <c r="P20" s="14">
        <v>67</v>
      </c>
      <c r="Q20" s="14">
        <v>0</v>
      </c>
      <c r="R20" s="14">
        <v>0</v>
      </c>
      <c r="S20" s="14">
        <v>0</v>
      </c>
      <c r="T20" s="14">
        <v>12</v>
      </c>
      <c r="U20" s="14">
        <v>6</v>
      </c>
      <c r="V20" s="14">
        <v>6</v>
      </c>
      <c r="W20" s="14">
        <v>126</v>
      </c>
      <c r="X20" s="14">
        <v>65</v>
      </c>
      <c r="Y20" s="14">
        <v>61</v>
      </c>
    </row>
    <row r="21" spans="1:25" ht="13.9" customHeight="1" x14ac:dyDescent="0.2">
      <c r="A21" s="18" t="s">
        <v>41</v>
      </c>
      <c r="B21" s="14">
        <v>938</v>
      </c>
      <c r="C21" s="14">
        <v>542</v>
      </c>
      <c r="D21" s="14">
        <v>396</v>
      </c>
      <c r="E21" s="14">
        <v>3</v>
      </c>
      <c r="F21" s="14">
        <v>2</v>
      </c>
      <c r="G21" s="14">
        <v>1</v>
      </c>
      <c r="H21" s="14">
        <v>119</v>
      </c>
      <c r="I21" s="14">
        <v>84</v>
      </c>
      <c r="J21" s="14">
        <v>35</v>
      </c>
      <c r="K21" s="14">
        <v>816</v>
      </c>
      <c r="L21" s="14">
        <v>456</v>
      </c>
      <c r="M21" s="14">
        <v>360</v>
      </c>
      <c r="N21" s="14">
        <v>2484</v>
      </c>
      <c r="O21" s="14">
        <v>1330</v>
      </c>
      <c r="P21" s="14">
        <v>1154</v>
      </c>
      <c r="Q21" s="14">
        <v>3</v>
      </c>
      <c r="R21" s="14">
        <v>2</v>
      </c>
      <c r="S21" s="14">
        <v>1</v>
      </c>
      <c r="T21" s="14">
        <v>174</v>
      </c>
      <c r="U21" s="14">
        <v>112</v>
      </c>
      <c r="V21" s="14">
        <v>62</v>
      </c>
      <c r="W21" s="14">
        <v>2307</v>
      </c>
      <c r="X21" s="14">
        <v>1216</v>
      </c>
      <c r="Y21" s="14">
        <v>1091</v>
      </c>
    </row>
    <row r="22" spans="1:25" ht="13.9" customHeight="1" x14ac:dyDescent="0.2">
      <c r="A22" s="18" t="s">
        <v>42</v>
      </c>
      <c r="B22" s="14">
        <v>2466</v>
      </c>
      <c r="C22" s="14">
        <v>1432</v>
      </c>
      <c r="D22" s="14">
        <v>1034</v>
      </c>
      <c r="E22" s="14">
        <v>40</v>
      </c>
      <c r="F22" s="14">
        <v>32</v>
      </c>
      <c r="G22" s="14">
        <v>8</v>
      </c>
      <c r="H22" s="14">
        <v>562</v>
      </c>
      <c r="I22" s="14">
        <v>354</v>
      </c>
      <c r="J22" s="14">
        <v>208</v>
      </c>
      <c r="K22" s="14">
        <v>1864</v>
      </c>
      <c r="L22" s="14">
        <v>1046</v>
      </c>
      <c r="M22" s="14">
        <v>818</v>
      </c>
      <c r="N22" s="14">
        <v>6575</v>
      </c>
      <c r="O22" s="14">
        <v>3428</v>
      </c>
      <c r="P22" s="14">
        <v>3147</v>
      </c>
      <c r="Q22" s="14">
        <v>42</v>
      </c>
      <c r="R22" s="14">
        <v>33</v>
      </c>
      <c r="S22" s="14">
        <v>9</v>
      </c>
      <c r="T22" s="14">
        <v>1325</v>
      </c>
      <c r="U22" s="14">
        <v>745</v>
      </c>
      <c r="V22" s="14">
        <v>580</v>
      </c>
      <c r="W22" s="14">
        <v>5208</v>
      </c>
      <c r="X22" s="14">
        <v>2650</v>
      </c>
      <c r="Y22" s="14">
        <v>2558</v>
      </c>
    </row>
    <row r="23" spans="1:25" ht="13.9" customHeight="1" x14ac:dyDescent="0.2">
      <c r="A23" s="18" t="s">
        <v>43</v>
      </c>
      <c r="B23" s="14">
        <v>1679</v>
      </c>
      <c r="C23" s="14">
        <v>1078</v>
      </c>
      <c r="D23" s="14">
        <v>601</v>
      </c>
      <c r="E23" s="14">
        <v>10</v>
      </c>
      <c r="F23" s="14">
        <v>8</v>
      </c>
      <c r="G23" s="14">
        <v>2</v>
      </c>
      <c r="H23" s="14">
        <v>195</v>
      </c>
      <c r="I23" s="14">
        <v>130</v>
      </c>
      <c r="J23" s="14">
        <v>65</v>
      </c>
      <c r="K23" s="14">
        <v>1474</v>
      </c>
      <c r="L23" s="14">
        <v>940</v>
      </c>
      <c r="M23" s="14">
        <v>534</v>
      </c>
      <c r="N23" s="14">
        <v>4510</v>
      </c>
      <c r="O23" s="14">
        <v>2450</v>
      </c>
      <c r="P23" s="14">
        <v>2060</v>
      </c>
      <c r="Q23" s="14">
        <v>10</v>
      </c>
      <c r="R23" s="14">
        <v>8</v>
      </c>
      <c r="S23" s="14">
        <v>2</v>
      </c>
      <c r="T23" s="14">
        <v>384</v>
      </c>
      <c r="U23" s="14">
        <v>234</v>
      </c>
      <c r="V23" s="14">
        <v>150</v>
      </c>
      <c r="W23" s="14">
        <v>4116</v>
      </c>
      <c r="X23" s="14">
        <v>2208</v>
      </c>
      <c r="Y23" s="14">
        <v>1908</v>
      </c>
    </row>
    <row r="24" spans="1:25" ht="13.9" customHeight="1" x14ac:dyDescent="0.2">
      <c r="A24" s="18" t="s">
        <v>44</v>
      </c>
      <c r="B24" s="14">
        <v>4</v>
      </c>
      <c r="C24" s="14">
        <v>1</v>
      </c>
      <c r="D24" s="14">
        <v>3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4</v>
      </c>
      <c r="L24" s="14">
        <v>1</v>
      </c>
      <c r="M24" s="14">
        <v>3</v>
      </c>
      <c r="N24" s="14">
        <v>11</v>
      </c>
      <c r="O24" s="14">
        <v>3</v>
      </c>
      <c r="P24" s="14">
        <v>8</v>
      </c>
      <c r="Q24" s="14">
        <v>0</v>
      </c>
      <c r="R24" s="14">
        <v>0</v>
      </c>
      <c r="S24" s="14">
        <v>0</v>
      </c>
      <c r="T24" s="14">
        <v>2</v>
      </c>
      <c r="U24" s="14">
        <v>1</v>
      </c>
      <c r="V24" s="14">
        <v>1</v>
      </c>
      <c r="W24" s="14">
        <v>9</v>
      </c>
      <c r="X24" s="14">
        <v>2</v>
      </c>
      <c r="Y24" s="14">
        <v>7</v>
      </c>
    </row>
    <row r="25" spans="1:25" ht="13.9" customHeight="1" x14ac:dyDescent="0.2">
      <c r="A25" s="18" t="s">
        <v>45</v>
      </c>
      <c r="B25" s="14">
        <v>122</v>
      </c>
      <c r="C25" s="14">
        <v>57</v>
      </c>
      <c r="D25" s="14">
        <v>65</v>
      </c>
      <c r="E25" s="14">
        <v>0</v>
      </c>
      <c r="F25" s="14">
        <v>0</v>
      </c>
      <c r="G25" s="14">
        <v>0</v>
      </c>
      <c r="H25" s="14">
        <v>19</v>
      </c>
      <c r="I25" s="14">
        <v>8</v>
      </c>
      <c r="J25" s="14">
        <v>11</v>
      </c>
      <c r="K25" s="14">
        <v>103</v>
      </c>
      <c r="L25" s="14">
        <v>49</v>
      </c>
      <c r="M25" s="14">
        <v>54</v>
      </c>
      <c r="N25" s="14">
        <v>459</v>
      </c>
      <c r="O25" s="14">
        <v>211</v>
      </c>
      <c r="P25" s="14">
        <v>248</v>
      </c>
      <c r="Q25" s="14">
        <v>0</v>
      </c>
      <c r="R25" s="14">
        <v>0</v>
      </c>
      <c r="S25" s="14">
        <v>0</v>
      </c>
      <c r="T25" s="14">
        <v>71</v>
      </c>
      <c r="U25" s="14">
        <v>33</v>
      </c>
      <c r="V25" s="14">
        <v>38</v>
      </c>
      <c r="W25" s="14">
        <v>388</v>
      </c>
      <c r="X25" s="14">
        <v>178</v>
      </c>
      <c r="Y25" s="14">
        <v>210</v>
      </c>
    </row>
    <row r="26" spans="1:25" ht="13.9" customHeight="1" x14ac:dyDescent="0.2">
      <c r="A26" s="18" t="s">
        <v>46</v>
      </c>
      <c r="B26" s="14">
        <v>80</v>
      </c>
      <c r="C26" s="14">
        <v>36</v>
      </c>
      <c r="D26" s="14">
        <v>44</v>
      </c>
      <c r="E26" s="14">
        <v>0</v>
      </c>
      <c r="F26" s="14">
        <v>0</v>
      </c>
      <c r="G26" s="14">
        <v>0</v>
      </c>
      <c r="H26" s="14">
        <v>18</v>
      </c>
      <c r="I26" s="14">
        <v>9</v>
      </c>
      <c r="J26" s="14">
        <v>9</v>
      </c>
      <c r="K26" s="14">
        <v>62</v>
      </c>
      <c r="L26" s="14">
        <v>27</v>
      </c>
      <c r="M26" s="14">
        <v>35</v>
      </c>
      <c r="N26" s="14">
        <v>284</v>
      </c>
      <c r="O26" s="14">
        <v>143</v>
      </c>
      <c r="P26" s="14">
        <v>141</v>
      </c>
      <c r="Q26" s="14">
        <v>0</v>
      </c>
      <c r="R26" s="14">
        <v>0</v>
      </c>
      <c r="S26" s="14">
        <v>0</v>
      </c>
      <c r="T26" s="14">
        <v>52</v>
      </c>
      <c r="U26" s="14">
        <v>27</v>
      </c>
      <c r="V26" s="14">
        <v>25</v>
      </c>
      <c r="W26" s="14">
        <v>232</v>
      </c>
      <c r="X26" s="14">
        <v>116</v>
      </c>
      <c r="Y26" s="14">
        <v>116</v>
      </c>
    </row>
    <row r="27" spans="1:25" ht="13.9" customHeight="1" x14ac:dyDescent="0.2">
      <c r="A27" s="18" t="s">
        <v>47</v>
      </c>
      <c r="B27" s="14">
        <v>9</v>
      </c>
      <c r="C27" s="14">
        <v>5</v>
      </c>
      <c r="D27" s="14">
        <v>4</v>
      </c>
      <c r="E27" s="14">
        <v>0</v>
      </c>
      <c r="F27" s="14">
        <v>0</v>
      </c>
      <c r="G27" s="14">
        <v>0</v>
      </c>
      <c r="H27" s="14">
        <v>4</v>
      </c>
      <c r="I27" s="14">
        <v>3</v>
      </c>
      <c r="J27" s="14">
        <v>1</v>
      </c>
      <c r="K27" s="14">
        <v>5</v>
      </c>
      <c r="L27" s="14">
        <v>2</v>
      </c>
      <c r="M27" s="14">
        <v>3</v>
      </c>
      <c r="N27" s="14">
        <v>40</v>
      </c>
      <c r="O27" s="14">
        <v>24</v>
      </c>
      <c r="P27" s="14">
        <v>16</v>
      </c>
      <c r="Q27" s="14">
        <v>0</v>
      </c>
      <c r="R27" s="14">
        <v>0</v>
      </c>
      <c r="S27" s="14">
        <v>0</v>
      </c>
      <c r="T27" s="14">
        <v>18</v>
      </c>
      <c r="U27" s="14">
        <v>11</v>
      </c>
      <c r="V27" s="14">
        <v>7</v>
      </c>
      <c r="W27" s="14">
        <v>22</v>
      </c>
      <c r="X27" s="14">
        <v>13</v>
      </c>
      <c r="Y27" s="14">
        <v>9</v>
      </c>
    </row>
    <row r="28" spans="1:25" ht="13.9" customHeight="1" x14ac:dyDescent="0.2">
      <c r="A28" s="18" t="s">
        <v>48</v>
      </c>
      <c r="B28" s="14">
        <v>2</v>
      </c>
      <c r="C28" s="14">
        <v>1</v>
      </c>
      <c r="D28" s="14">
        <v>1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2</v>
      </c>
      <c r="L28" s="14">
        <v>1</v>
      </c>
      <c r="M28" s="14">
        <v>1</v>
      </c>
      <c r="N28" s="14">
        <v>6</v>
      </c>
      <c r="O28" s="14">
        <v>2</v>
      </c>
      <c r="P28" s="14">
        <v>4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6</v>
      </c>
      <c r="X28" s="14">
        <v>2</v>
      </c>
      <c r="Y28" s="14">
        <v>4</v>
      </c>
    </row>
    <row r="29" spans="1:25" ht="13.9" customHeight="1" x14ac:dyDescent="0.2">
      <c r="A29" s="18" t="s">
        <v>49</v>
      </c>
      <c r="B29" s="21">
        <v>6</v>
      </c>
      <c r="C29" s="21">
        <v>3</v>
      </c>
      <c r="D29" s="21">
        <v>3</v>
      </c>
      <c r="E29" s="21">
        <v>0</v>
      </c>
      <c r="F29" s="21">
        <v>0</v>
      </c>
      <c r="G29" s="21">
        <v>0</v>
      </c>
      <c r="H29" s="21">
        <v>1</v>
      </c>
      <c r="I29" s="21">
        <v>0</v>
      </c>
      <c r="J29" s="21">
        <v>1</v>
      </c>
      <c r="K29" s="21">
        <v>5</v>
      </c>
      <c r="L29" s="21">
        <v>3</v>
      </c>
      <c r="M29" s="21">
        <v>2</v>
      </c>
      <c r="N29" s="21">
        <v>12</v>
      </c>
      <c r="O29" s="21">
        <v>8</v>
      </c>
      <c r="P29" s="21">
        <v>4</v>
      </c>
      <c r="Q29" s="21">
        <v>0</v>
      </c>
      <c r="R29" s="21">
        <v>0</v>
      </c>
      <c r="S29" s="21">
        <v>0</v>
      </c>
      <c r="T29" s="21">
        <v>1</v>
      </c>
      <c r="U29" s="21">
        <v>0</v>
      </c>
      <c r="V29" s="21">
        <v>1</v>
      </c>
      <c r="W29" s="21">
        <v>11</v>
      </c>
      <c r="X29" s="21">
        <v>8</v>
      </c>
      <c r="Y29" s="21">
        <v>3</v>
      </c>
    </row>
    <row r="30" spans="1:25" ht="13.9" customHeight="1" x14ac:dyDescent="0.2">
      <c r="A30" s="36" t="s">
        <v>25</v>
      </c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</row>
    <row r="31" spans="1:25" ht="12.75" hidden="1" customHeight="1" x14ac:dyDescent="0.2">
      <c r="A31" s="24" t="s">
        <v>5</v>
      </c>
      <c r="B31" s="14" t="e">
        <f>B7-SUM(B8:B13)-#REF!</f>
        <v>#REF!</v>
      </c>
      <c r="C31" s="14" t="e">
        <f>C7-SUM(C8:C13)-#REF!</f>
        <v>#REF!</v>
      </c>
      <c r="D31" s="14" t="e">
        <f>D7-SUM(D8:D13)-#REF!</f>
        <v>#REF!</v>
      </c>
      <c r="E31" s="14" t="e">
        <f>E7-SUM(E8:E13)-#REF!</f>
        <v>#REF!</v>
      </c>
      <c r="F31" s="14" t="e">
        <f>F7-SUM(F8:F13)-#REF!</f>
        <v>#REF!</v>
      </c>
      <c r="G31" s="14" t="e">
        <f>G7-SUM(G8:G13)-#REF!</f>
        <v>#REF!</v>
      </c>
      <c r="H31" s="14" t="e">
        <f>H7-SUM(H8:H13)-#REF!</f>
        <v>#REF!</v>
      </c>
      <c r="I31" s="14" t="e">
        <f>I7-SUM(I8:I13)-#REF!</f>
        <v>#REF!</v>
      </c>
      <c r="J31" s="14" t="e">
        <f>J7-SUM(J8:J13)-#REF!</f>
        <v>#REF!</v>
      </c>
      <c r="K31" s="14" t="e">
        <f>K7-SUM(K8:K13)-#REF!</f>
        <v>#REF!</v>
      </c>
      <c r="L31" s="14" t="e">
        <f>L7-SUM(L8:L13)-#REF!</f>
        <v>#REF!</v>
      </c>
      <c r="M31" s="14" t="e">
        <f>M7-SUM(M8:M13)-#REF!</f>
        <v>#REF!</v>
      </c>
      <c r="N31" s="14" t="e">
        <f>N7-SUM(N8:N13)-#REF!</f>
        <v>#REF!</v>
      </c>
      <c r="O31" s="14" t="e">
        <f>O7-SUM(O8:O13)-#REF!</f>
        <v>#REF!</v>
      </c>
      <c r="P31" s="14" t="e">
        <f>P7-SUM(P8:P13)-#REF!</f>
        <v>#REF!</v>
      </c>
      <c r="Q31" s="14" t="e">
        <f>Q7-SUM(Q8:Q13)-#REF!</f>
        <v>#REF!</v>
      </c>
      <c r="R31" s="14" t="e">
        <f>R7-SUM(R8:R13)-#REF!</f>
        <v>#REF!</v>
      </c>
      <c r="S31" s="14" t="e">
        <f>S7-SUM(S8:S13)-#REF!</f>
        <v>#REF!</v>
      </c>
      <c r="T31" s="14" t="e">
        <f>T7-SUM(T8:T13)-#REF!</f>
        <v>#REF!</v>
      </c>
      <c r="U31" s="14" t="e">
        <f>U7-SUM(U8:U13)-#REF!</f>
        <v>#REF!</v>
      </c>
      <c r="V31" s="14" t="e">
        <f>V7-SUM(V8:V13)-#REF!</f>
        <v>#REF!</v>
      </c>
      <c r="W31" s="14" t="e">
        <f>W7-SUM(W8:W13)-#REF!</f>
        <v>#REF!</v>
      </c>
      <c r="X31" s="14" t="e">
        <f>X7-SUM(X8:X13)-#REF!</f>
        <v>#REF!</v>
      </c>
      <c r="Y31" s="14" t="e">
        <f>Y7-SUM(Y8:Y13)-#REF!</f>
        <v>#REF!</v>
      </c>
    </row>
    <row r="32" spans="1:25" ht="12.75" hidden="1" customHeight="1" x14ac:dyDescent="0.2">
      <c r="A32" s="24" t="s">
        <v>50</v>
      </c>
      <c r="B32" s="14">
        <f t="shared" ref="B32:Y32" si="0">B13-SUM(B14:B27)</f>
        <v>-6326</v>
      </c>
      <c r="C32" s="14">
        <f t="shared" si="0"/>
        <v>-3854</v>
      </c>
      <c r="D32" s="14">
        <f t="shared" si="0"/>
        <v>-2472</v>
      </c>
      <c r="E32" s="14">
        <f t="shared" si="0"/>
        <v>-52</v>
      </c>
      <c r="F32" s="14">
        <f t="shared" si="0"/>
        <v>-42</v>
      </c>
      <c r="G32" s="14">
        <f t="shared" si="0"/>
        <v>-10</v>
      </c>
      <c r="H32" s="14">
        <f t="shared" si="0"/>
        <v>-920</v>
      </c>
      <c r="I32" s="14">
        <f t="shared" si="0"/>
        <v>-618</v>
      </c>
      <c r="J32" s="14">
        <f t="shared" si="0"/>
        <v>-302</v>
      </c>
      <c r="K32" s="14">
        <f t="shared" si="0"/>
        <v>-5354</v>
      </c>
      <c r="L32" s="14">
        <f t="shared" si="0"/>
        <v>-3194</v>
      </c>
      <c r="M32" s="14">
        <f t="shared" si="0"/>
        <v>-2160</v>
      </c>
      <c r="N32" s="14">
        <f t="shared" si="0"/>
        <v>-17416</v>
      </c>
      <c r="O32" s="14">
        <f t="shared" si="0"/>
        <v>-9183</v>
      </c>
      <c r="P32" s="14">
        <f t="shared" si="0"/>
        <v>-8233</v>
      </c>
      <c r="Q32" s="14">
        <f t="shared" si="0"/>
        <v>-54</v>
      </c>
      <c r="R32" s="14">
        <f t="shared" si="0"/>
        <v>-43</v>
      </c>
      <c r="S32" s="14">
        <f t="shared" si="0"/>
        <v>-11</v>
      </c>
      <c r="T32" s="14">
        <f t="shared" si="0"/>
        <v>-1963</v>
      </c>
      <c r="U32" s="14">
        <f t="shared" si="0"/>
        <v>-1168</v>
      </c>
      <c r="V32" s="14">
        <f t="shared" si="0"/>
        <v>-795</v>
      </c>
      <c r="W32" s="14">
        <f t="shared" si="0"/>
        <v>-15399</v>
      </c>
      <c r="X32" s="14">
        <f t="shared" si="0"/>
        <v>-7972</v>
      </c>
      <c r="Y32" s="14">
        <f t="shared" si="0"/>
        <v>-7427</v>
      </c>
    </row>
    <row r="33" spans="1:25" ht="12.75" hidden="1" customHeight="1" x14ac:dyDescent="0.2">
      <c r="A33" s="24" t="s">
        <v>51</v>
      </c>
      <c r="B33" s="14" t="e">
        <f>#REF!-B28-B29</f>
        <v>#REF!</v>
      </c>
      <c r="C33" s="14" t="e">
        <f>#REF!-C28-C29</f>
        <v>#REF!</v>
      </c>
      <c r="D33" s="14" t="e">
        <f>#REF!-D28-D29</f>
        <v>#REF!</v>
      </c>
      <c r="E33" s="14" t="e">
        <f>#REF!-E28-E29</f>
        <v>#REF!</v>
      </c>
      <c r="F33" s="14" t="e">
        <f>#REF!-F28-F29</f>
        <v>#REF!</v>
      </c>
      <c r="G33" s="14" t="e">
        <f>#REF!-G28-G29</f>
        <v>#REF!</v>
      </c>
      <c r="H33" s="14" t="e">
        <f>#REF!-H28-H29</f>
        <v>#REF!</v>
      </c>
      <c r="I33" s="14" t="e">
        <f>#REF!-I28-I29</f>
        <v>#REF!</v>
      </c>
      <c r="J33" s="14" t="e">
        <f>#REF!-J28-J29</f>
        <v>#REF!</v>
      </c>
      <c r="K33" s="14" t="e">
        <f>#REF!-K28-K29</f>
        <v>#REF!</v>
      </c>
      <c r="L33" s="14" t="e">
        <f>#REF!-L28-L29</f>
        <v>#REF!</v>
      </c>
      <c r="M33" s="14" t="e">
        <f>#REF!-M28-M29</f>
        <v>#REF!</v>
      </c>
      <c r="N33" s="14" t="e">
        <f>#REF!-N28-N29</f>
        <v>#REF!</v>
      </c>
      <c r="O33" s="14" t="e">
        <f>#REF!-O28-O29</f>
        <v>#REF!</v>
      </c>
      <c r="P33" s="14" t="e">
        <f>#REF!-P28-P29</f>
        <v>#REF!</v>
      </c>
      <c r="Q33" s="14" t="e">
        <f>#REF!-Q28-Q29</f>
        <v>#REF!</v>
      </c>
      <c r="R33" s="14" t="e">
        <f>#REF!-R28-R29</f>
        <v>#REF!</v>
      </c>
      <c r="S33" s="14" t="e">
        <f>#REF!-S28-S29</f>
        <v>#REF!</v>
      </c>
      <c r="T33" s="14" t="e">
        <f>#REF!-T28-T29</f>
        <v>#REF!</v>
      </c>
      <c r="U33" s="14" t="e">
        <f>#REF!-U28-U29</f>
        <v>#REF!</v>
      </c>
      <c r="V33" s="14" t="e">
        <f>#REF!-V28-V29</f>
        <v>#REF!</v>
      </c>
      <c r="W33" s="14" t="e">
        <f>#REF!-W28-W29</f>
        <v>#REF!</v>
      </c>
      <c r="X33" s="14" t="e">
        <f>#REF!-X28-X29</f>
        <v>#REF!</v>
      </c>
      <c r="Y33" s="14" t="e">
        <f>#REF!-Y28-Y29</f>
        <v>#REF!</v>
      </c>
    </row>
    <row r="34" spans="1:25" hidden="1" x14ac:dyDescent="0.2">
      <c r="A34" s="24" t="s">
        <v>52</v>
      </c>
      <c r="B34" s="14" t="e">
        <f>B7-#REF!</f>
        <v>#REF!</v>
      </c>
      <c r="C34" s="14" t="e">
        <f>C7-#REF!</f>
        <v>#REF!</v>
      </c>
      <c r="D34" s="14" t="e">
        <f>D7-#REF!</f>
        <v>#REF!</v>
      </c>
      <c r="E34" s="14" t="e">
        <f>E7-#REF!</f>
        <v>#REF!</v>
      </c>
      <c r="F34" s="14"/>
      <c r="G34" s="14"/>
      <c r="H34" s="14" t="e">
        <f>H7-#REF!</f>
        <v>#REF!</v>
      </c>
      <c r="I34" s="14"/>
      <c r="J34" s="14"/>
      <c r="K34" s="14" t="e">
        <f>K7-#REF!</f>
        <v>#REF!</v>
      </c>
      <c r="L34" s="14"/>
      <c r="M34" s="14"/>
      <c r="N34" s="14" t="e">
        <f>N7-#REF!</f>
        <v>#REF!</v>
      </c>
      <c r="O34" s="14" t="e">
        <f>O7-#REF!</f>
        <v>#REF!</v>
      </c>
      <c r="P34" s="14" t="e">
        <f>P7-#REF!</f>
        <v>#REF!</v>
      </c>
      <c r="Q34" s="14" t="e">
        <f>Q7-#REF!</f>
        <v>#REF!</v>
      </c>
      <c r="R34" s="14"/>
      <c r="S34" s="14"/>
      <c r="T34" s="14" t="e">
        <f>T7-#REF!</f>
        <v>#REF!</v>
      </c>
      <c r="U34" s="14"/>
      <c r="V34" s="14"/>
      <c r="W34" s="14" t="e">
        <f>W7-#REF!</f>
        <v>#REF!</v>
      </c>
      <c r="X34" s="14"/>
      <c r="Y34" s="14"/>
    </row>
  </sheetData>
  <mergeCells count="13">
    <mergeCell ref="T5:V5"/>
    <mergeCell ref="W5:Y5"/>
    <mergeCell ref="A30:K30"/>
    <mergeCell ref="A2:D2"/>
    <mergeCell ref="A4:A6"/>
    <mergeCell ref="B4:M4"/>
    <mergeCell ref="N4:Y4"/>
    <mergeCell ref="B5:D5"/>
    <mergeCell ref="E5:G5"/>
    <mergeCell ref="H5:J5"/>
    <mergeCell ref="K5:M5"/>
    <mergeCell ref="N5:P5"/>
    <mergeCell ref="Q5:S5"/>
  </mergeCells>
  <phoneticPr fontId="6" type="noConversion"/>
  <pageMargins left="0.70000000000000007" right="0.70000000000000007" top="0.75" bottom="0.75" header="0.30000000000000004" footer="0.3000000000000000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4"/>
  <sheetViews>
    <sheetView workbookViewId="0"/>
  </sheetViews>
  <sheetFormatPr defaultRowHeight="12" x14ac:dyDescent="0.2"/>
  <cols>
    <col min="1" max="1" width="13.33203125" customWidth="1"/>
    <col min="2" max="4" width="8.6640625" customWidth="1"/>
    <col min="5" max="25" width="8.83203125" customWidth="1"/>
    <col min="26" max="26" width="9.33203125" customWidth="1"/>
  </cols>
  <sheetData>
    <row r="1" spans="1:25" s="4" customFormat="1" ht="19.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x14ac:dyDescent="0.2">
      <c r="A2" s="37" t="s">
        <v>62</v>
      </c>
      <c r="B2" s="37"/>
      <c r="C2" s="37"/>
      <c r="D2" s="37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s="8" customFormat="1" ht="12" customHeight="1" x14ac:dyDescent="0.2">
      <c r="A4" s="25" t="s">
        <v>2</v>
      </c>
      <c r="B4" s="26" t="s">
        <v>3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7" t="s">
        <v>4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</row>
    <row r="5" spans="1:25" ht="37.5" customHeight="1" x14ac:dyDescent="0.2">
      <c r="A5" s="25"/>
      <c r="B5" s="28" t="s">
        <v>5</v>
      </c>
      <c r="C5" s="28"/>
      <c r="D5" s="28"/>
      <c r="E5" s="29" t="s">
        <v>6</v>
      </c>
      <c r="F5" s="29"/>
      <c r="G5" s="29"/>
      <c r="H5" s="29" t="s">
        <v>7</v>
      </c>
      <c r="I5" s="29"/>
      <c r="J5" s="29"/>
      <c r="K5" s="30" t="s">
        <v>8</v>
      </c>
      <c r="L5" s="30"/>
      <c r="M5" s="30"/>
      <c r="N5" s="31" t="s">
        <v>5</v>
      </c>
      <c r="O5" s="31"/>
      <c r="P5" s="31"/>
      <c r="Q5" s="29" t="s">
        <v>6</v>
      </c>
      <c r="R5" s="29"/>
      <c r="S5" s="29"/>
      <c r="T5" s="29" t="s">
        <v>7</v>
      </c>
      <c r="U5" s="29"/>
      <c r="V5" s="29"/>
      <c r="W5" s="32" t="s">
        <v>8</v>
      </c>
      <c r="X5" s="32"/>
      <c r="Y5" s="32"/>
    </row>
    <row r="6" spans="1:25" ht="17.100000000000001" customHeight="1" x14ac:dyDescent="0.2">
      <c r="A6" s="25"/>
      <c r="B6" s="10" t="s">
        <v>9</v>
      </c>
      <c r="C6" s="10" t="s">
        <v>10</v>
      </c>
      <c r="D6" s="10" t="s">
        <v>11</v>
      </c>
      <c r="E6" s="10" t="s">
        <v>9</v>
      </c>
      <c r="F6" s="10" t="s">
        <v>10</v>
      </c>
      <c r="G6" s="10" t="s">
        <v>11</v>
      </c>
      <c r="H6" s="10" t="s">
        <v>9</v>
      </c>
      <c r="I6" s="10" t="s">
        <v>10</v>
      </c>
      <c r="J6" s="10" t="s">
        <v>11</v>
      </c>
      <c r="K6" s="10" t="s">
        <v>9</v>
      </c>
      <c r="L6" s="10" t="s">
        <v>10</v>
      </c>
      <c r="M6" s="9" t="s">
        <v>11</v>
      </c>
      <c r="N6" s="11" t="s">
        <v>9</v>
      </c>
      <c r="O6" s="10" t="s">
        <v>10</v>
      </c>
      <c r="P6" s="10" t="s">
        <v>11</v>
      </c>
      <c r="Q6" s="10" t="s">
        <v>9</v>
      </c>
      <c r="R6" s="10" t="s">
        <v>10</v>
      </c>
      <c r="S6" s="10" t="s">
        <v>11</v>
      </c>
      <c r="T6" s="10" t="s">
        <v>9</v>
      </c>
      <c r="U6" s="10" t="s">
        <v>10</v>
      </c>
      <c r="V6" s="10" t="s">
        <v>11</v>
      </c>
      <c r="W6" s="10" t="s">
        <v>9</v>
      </c>
      <c r="X6" s="10" t="s">
        <v>10</v>
      </c>
      <c r="Y6" s="12" t="s">
        <v>11</v>
      </c>
    </row>
    <row r="7" spans="1:25" ht="13.9" customHeight="1" x14ac:dyDescent="0.2">
      <c r="A7" s="33" t="s">
        <v>27</v>
      </c>
      <c r="B7" s="14">
        <v>11045</v>
      </c>
      <c r="C7" s="14">
        <v>6138</v>
      </c>
      <c r="D7" s="14">
        <v>4907</v>
      </c>
      <c r="E7" s="14">
        <v>318</v>
      </c>
      <c r="F7" s="14">
        <v>252</v>
      </c>
      <c r="G7" s="14">
        <v>66</v>
      </c>
      <c r="H7" s="14">
        <v>1773</v>
      </c>
      <c r="I7" s="14">
        <v>1007</v>
      </c>
      <c r="J7" s="14">
        <v>766</v>
      </c>
      <c r="K7" s="14">
        <v>8954</v>
      </c>
      <c r="L7" s="14">
        <v>4879</v>
      </c>
      <c r="M7" s="14">
        <v>4075</v>
      </c>
      <c r="N7" s="14">
        <v>33046</v>
      </c>
      <c r="O7" s="14">
        <v>16736</v>
      </c>
      <c r="P7" s="14">
        <v>16310</v>
      </c>
      <c r="Q7" s="14">
        <v>321</v>
      </c>
      <c r="R7" s="14">
        <v>254</v>
      </c>
      <c r="S7" s="14">
        <v>67</v>
      </c>
      <c r="T7" s="14">
        <v>4874</v>
      </c>
      <c r="U7" s="14">
        <v>2501</v>
      </c>
      <c r="V7" s="14">
        <v>2373</v>
      </c>
      <c r="W7" s="14">
        <v>27851</v>
      </c>
      <c r="X7" s="14">
        <v>13981</v>
      </c>
      <c r="Y7" s="14">
        <v>13870</v>
      </c>
    </row>
    <row r="8" spans="1:25" ht="13.9" customHeight="1" x14ac:dyDescent="0.2">
      <c r="A8" s="18" t="s">
        <v>28</v>
      </c>
      <c r="B8" s="14">
        <v>977</v>
      </c>
      <c r="C8" s="14">
        <v>441</v>
      </c>
      <c r="D8" s="14">
        <v>536</v>
      </c>
      <c r="E8" s="14">
        <v>1</v>
      </c>
      <c r="F8" s="14">
        <v>0</v>
      </c>
      <c r="G8" s="14">
        <v>1</v>
      </c>
      <c r="H8" s="14">
        <v>64</v>
      </c>
      <c r="I8" s="14">
        <v>28</v>
      </c>
      <c r="J8" s="14">
        <v>36</v>
      </c>
      <c r="K8" s="14">
        <v>912</v>
      </c>
      <c r="L8" s="14">
        <v>413</v>
      </c>
      <c r="M8" s="14">
        <v>499</v>
      </c>
      <c r="N8" s="14">
        <v>3033</v>
      </c>
      <c r="O8" s="14">
        <v>1489</v>
      </c>
      <c r="P8" s="14">
        <v>1544</v>
      </c>
      <c r="Q8" s="14">
        <v>1</v>
      </c>
      <c r="R8" s="14">
        <v>0</v>
      </c>
      <c r="S8" s="14">
        <v>1</v>
      </c>
      <c r="T8" s="14">
        <v>197</v>
      </c>
      <c r="U8" s="14">
        <v>98</v>
      </c>
      <c r="V8" s="14">
        <v>99</v>
      </c>
      <c r="W8" s="14">
        <v>2835</v>
      </c>
      <c r="X8" s="14">
        <v>1391</v>
      </c>
      <c r="Y8" s="14">
        <v>1444</v>
      </c>
    </row>
    <row r="9" spans="1:25" ht="13.9" customHeight="1" x14ac:dyDescent="0.2">
      <c r="A9" s="18" t="s">
        <v>29</v>
      </c>
      <c r="B9" s="14">
        <v>926</v>
      </c>
      <c r="C9" s="14">
        <v>482</v>
      </c>
      <c r="D9" s="14">
        <v>444</v>
      </c>
      <c r="E9" s="14">
        <v>226</v>
      </c>
      <c r="F9" s="14">
        <v>183</v>
      </c>
      <c r="G9" s="14">
        <v>43</v>
      </c>
      <c r="H9" s="14">
        <v>181</v>
      </c>
      <c r="I9" s="14">
        <v>88</v>
      </c>
      <c r="J9" s="14">
        <v>93</v>
      </c>
      <c r="K9" s="14">
        <v>519</v>
      </c>
      <c r="L9" s="14">
        <v>211</v>
      </c>
      <c r="M9" s="14">
        <v>308</v>
      </c>
      <c r="N9" s="14">
        <v>2081</v>
      </c>
      <c r="O9" s="14">
        <v>1003</v>
      </c>
      <c r="P9" s="14">
        <v>1078</v>
      </c>
      <c r="Q9" s="14">
        <v>227</v>
      </c>
      <c r="R9" s="14">
        <v>183</v>
      </c>
      <c r="S9" s="14">
        <v>44</v>
      </c>
      <c r="T9" s="14">
        <v>347</v>
      </c>
      <c r="U9" s="14">
        <v>171</v>
      </c>
      <c r="V9" s="14">
        <v>176</v>
      </c>
      <c r="W9" s="14">
        <v>1507</v>
      </c>
      <c r="X9" s="14">
        <v>649</v>
      </c>
      <c r="Y9" s="14">
        <v>858</v>
      </c>
    </row>
    <row r="10" spans="1:25" ht="13.9" customHeight="1" x14ac:dyDescent="0.2">
      <c r="A10" s="18" t="s">
        <v>31</v>
      </c>
      <c r="B10" s="14">
        <v>646</v>
      </c>
      <c r="C10" s="14">
        <v>297</v>
      </c>
      <c r="D10" s="14">
        <v>349</v>
      </c>
      <c r="E10" s="14">
        <v>3</v>
      </c>
      <c r="F10" s="14">
        <v>3</v>
      </c>
      <c r="G10" s="14">
        <v>0</v>
      </c>
      <c r="H10" s="14">
        <v>138</v>
      </c>
      <c r="I10" s="14">
        <v>67</v>
      </c>
      <c r="J10" s="14">
        <v>71</v>
      </c>
      <c r="K10" s="14">
        <v>505</v>
      </c>
      <c r="L10" s="14">
        <v>227</v>
      </c>
      <c r="M10" s="14">
        <v>278</v>
      </c>
      <c r="N10" s="14">
        <v>2194</v>
      </c>
      <c r="O10" s="14">
        <v>1043</v>
      </c>
      <c r="P10" s="14">
        <v>1151</v>
      </c>
      <c r="Q10" s="14">
        <v>3</v>
      </c>
      <c r="R10" s="14">
        <v>3</v>
      </c>
      <c r="S10" s="14">
        <v>0</v>
      </c>
      <c r="T10" s="14">
        <v>490</v>
      </c>
      <c r="U10" s="14">
        <v>243</v>
      </c>
      <c r="V10" s="14">
        <v>247</v>
      </c>
      <c r="W10" s="14">
        <v>1701</v>
      </c>
      <c r="X10" s="14">
        <v>797</v>
      </c>
      <c r="Y10" s="14">
        <v>904</v>
      </c>
    </row>
    <row r="11" spans="1:25" ht="13.9" customHeight="1" x14ac:dyDescent="0.2">
      <c r="A11" s="18" t="s">
        <v>32</v>
      </c>
      <c r="B11" s="14">
        <v>100</v>
      </c>
      <c r="C11" s="14">
        <v>39</v>
      </c>
      <c r="D11" s="14">
        <v>61</v>
      </c>
      <c r="E11" s="14">
        <v>1</v>
      </c>
      <c r="F11" s="14">
        <v>0</v>
      </c>
      <c r="G11" s="14">
        <v>1</v>
      </c>
      <c r="H11" s="14">
        <v>21</v>
      </c>
      <c r="I11" s="14">
        <v>9</v>
      </c>
      <c r="J11" s="14">
        <v>12</v>
      </c>
      <c r="K11" s="14">
        <v>78</v>
      </c>
      <c r="L11" s="14">
        <v>30</v>
      </c>
      <c r="M11" s="14">
        <v>48</v>
      </c>
      <c r="N11" s="14">
        <v>332</v>
      </c>
      <c r="O11" s="14">
        <v>152</v>
      </c>
      <c r="P11" s="14">
        <v>180</v>
      </c>
      <c r="Q11" s="14">
        <v>1</v>
      </c>
      <c r="R11" s="14">
        <v>0</v>
      </c>
      <c r="S11" s="14">
        <v>1</v>
      </c>
      <c r="T11" s="14">
        <v>61</v>
      </c>
      <c r="U11" s="14">
        <v>31</v>
      </c>
      <c r="V11" s="14">
        <v>30</v>
      </c>
      <c r="W11" s="14">
        <v>270</v>
      </c>
      <c r="X11" s="14">
        <v>121</v>
      </c>
      <c r="Y11" s="14">
        <v>149</v>
      </c>
    </row>
    <row r="12" spans="1:25" ht="13.9" customHeight="1" x14ac:dyDescent="0.2">
      <c r="A12" s="18" t="s">
        <v>33</v>
      </c>
      <c r="B12" s="14">
        <v>607</v>
      </c>
      <c r="C12" s="14">
        <v>295</v>
      </c>
      <c r="D12" s="14">
        <v>312</v>
      </c>
      <c r="E12" s="14">
        <v>9</v>
      </c>
      <c r="F12" s="14">
        <v>6</v>
      </c>
      <c r="G12" s="14">
        <v>3</v>
      </c>
      <c r="H12" s="14">
        <v>186</v>
      </c>
      <c r="I12" s="14">
        <v>96</v>
      </c>
      <c r="J12" s="14">
        <v>90</v>
      </c>
      <c r="K12" s="14">
        <v>412</v>
      </c>
      <c r="L12" s="14">
        <v>193</v>
      </c>
      <c r="M12" s="14">
        <v>219</v>
      </c>
      <c r="N12" s="14">
        <v>2172</v>
      </c>
      <c r="O12" s="14">
        <v>1052</v>
      </c>
      <c r="P12" s="14">
        <v>1120</v>
      </c>
      <c r="Q12" s="14">
        <v>9</v>
      </c>
      <c r="R12" s="14">
        <v>6</v>
      </c>
      <c r="S12" s="14">
        <v>3</v>
      </c>
      <c r="T12" s="14">
        <v>619</v>
      </c>
      <c r="U12" s="14">
        <v>292</v>
      </c>
      <c r="V12" s="14">
        <v>327</v>
      </c>
      <c r="W12" s="14">
        <v>1544</v>
      </c>
      <c r="X12" s="14">
        <v>754</v>
      </c>
      <c r="Y12" s="14">
        <v>790</v>
      </c>
    </row>
    <row r="13" spans="1:25" ht="13.9" customHeight="1" x14ac:dyDescent="0.2">
      <c r="A13" s="16" t="s">
        <v>34</v>
      </c>
      <c r="B13" s="14">
        <v>409</v>
      </c>
      <c r="C13" s="14">
        <v>269</v>
      </c>
      <c r="D13" s="14">
        <v>140</v>
      </c>
      <c r="E13" s="14">
        <v>0</v>
      </c>
      <c r="F13" s="14">
        <v>0</v>
      </c>
      <c r="G13" s="14">
        <v>0</v>
      </c>
      <c r="H13" s="14">
        <v>27</v>
      </c>
      <c r="I13" s="14">
        <v>17</v>
      </c>
      <c r="J13" s="14">
        <v>10</v>
      </c>
      <c r="K13" s="14">
        <v>382</v>
      </c>
      <c r="L13" s="14">
        <v>252</v>
      </c>
      <c r="M13" s="14">
        <v>130</v>
      </c>
      <c r="N13" s="14">
        <v>1319</v>
      </c>
      <c r="O13" s="14">
        <v>668</v>
      </c>
      <c r="P13" s="14">
        <v>651</v>
      </c>
      <c r="Q13" s="14">
        <v>0</v>
      </c>
      <c r="R13" s="14">
        <v>0</v>
      </c>
      <c r="S13" s="14">
        <v>0</v>
      </c>
      <c r="T13" s="14">
        <v>102</v>
      </c>
      <c r="U13" s="14">
        <v>46</v>
      </c>
      <c r="V13" s="14">
        <v>56</v>
      </c>
      <c r="W13" s="14">
        <v>1217</v>
      </c>
      <c r="X13" s="14">
        <v>622</v>
      </c>
      <c r="Y13" s="14">
        <v>595</v>
      </c>
    </row>
    <row r="14" spans="1:25" ht="13.9" customHeight="1" x14ac:dyDescent="0.2">
      <c r="A14" s="16" t="s">
        <v>63</v>
      </c>
      <c r="B14" s="14">
        <v>680</v>
      </c>
      <c r="C14" s="14">
        <v>350</v>
      </c>
      <c r="D14" s="14">
        <v>330</v>
      </c>
      <c r="E14" s="14">
        <v>4</v>
      </c>
      <c r="F14" s="14">
        <v>4</v>
      </c>
      <c r="G14" s="14">
        <v>0</v>
      </c>
      <c r="H14" s="14">
        <v>74</v>
      </c>
      <c r="I14" s="14">
        <v>33</v>
      </c>
      <c r="J14" s="14">
        <v>41</v>
      </c>
      <c r="K14" s="14">
        <v>602</v>
      </c>
      <c r="L14" s="14">
        <v>313</v>
      </c>
      <c r="M14" s="14">
        <v>289</v>
      </c>
      <c r="N14" s="14">
        <v>2798</v>
      </c>
      <c r="O14" s="14">
        <v>1372</v>
      </c>
      <c r="P14" s="14">
        <v>1426</v>
      </c>
      <c r="Q14" s="14">
        <v>4</v>
      </c>
      <c r="R14" s="14">
        <v>4</v>
      </c>
      <c r="S14" s="14">
        <v>0</v>
      </c>
      <c r="T14" s="14">
        <v>292</v>
      </c>
      <c r="U14" s="14">
        <v>138</v>
      </c>
      <c r="V14" s="14">
        <v>154</v>
      </c>
      <c r="W14" s="14">
        <v>2502</v>
      </c>
      <c r="X14" s="14">
        <v>1230</v>
      </c>
      <c r="Y14" s="14">
        <v>1272</v>
      </c>
    </row>
    <row r="15" spans="1:25" ht="13.9" customHeight="1" x14ac:dyDescent="0.2">
      <c r="A15" s="16" t="s">
        <v>35</v>
      </c>
      <c r="B15" s="14">
        <v>481</v>
      </c>
      <c r="C15" s="14">
        <v>295</v>
      </c>
      <c r="D15" s="14">
        <v>186</v>
      </c>
      <c r="E15" s="14">
        <v>3</v>
      </c>
      <c r="F15" s="14">
        <v>3</v>
      </c>
      <c r="G15" s="14">
        <v>0</v>
      </c>
      <c r="H15" s="14">
        <v>63</v>
      </c>
      <c r="I15" s="14">
        <v>43</v>
      </c>
      <c r="J15" s="14">
        <v>20</v>
      </c>
      <c r="K15" s="14">
        <v>415</v>
      </c>
      <c r="L15" s="14">
        <v>249</v>
      </c>
      <c r="M15" s="14">
        <v>166</v>
      </c>
      <c r="N15" s="14">
        <v>1745</v>
      </c>
      <c r="O15" s="14">
        <v>885</v>
      </c>
      <c r="P15" s="14">
        <v>860</v>
      </c>
      <c r="Q15" s="14">
        <v>3</v>
      </c>
      <c r="R15" s="14">
        <v>3</v>
      </c>
      <c r="S15" s="14">
        <v>0</v>
      </c>
      <c r="T15" s="14">
        <v>173</v>
      </c>
      <c r="U15" s="14">
        <v>93</v>
      </c>
      <c r="V15" s="14">
        <v>80</v>
      </c>
      <c r="W15" s="14">
        <v>1569</v>
      </c>
      <c r="X15" s="14">
        <v>789</v>
      </c>
      <c r="Y15" s="14">
        <v>780</v>
      </c>
    </row>
    <row r="16" spans="1:25" ht="13.9" customHeight="1" x14ac:dyDescent="0.2">
      <c r="A16" s="16" t="s">
        <v>36</v>
      </c>
      <c r="B16" s="14">
        <v>214</v>
      </c>
      <c r="C16" s="14">
        <v>129</v>
      </c>
      <c r="D16" s="14">
        <v>85</v>
      </c>
      <c r="E16" s="14">
        <v>0</v>
      </c>
      <c r="F16" s="14">
        <v>0</v>
      </c>
      <c r="G16" s="14">
        <v>0</v>
      </c>
      <c r="H16" s="14">
        <v>69</v>
      </c>
      <c r="I16" s="14">
        <v>40</v>
      </c>
      <c r="J16" s="14">
        <v>29</v>
      </c>
      <c r="K16" s="14">
        <v>145</v>
      </c>
      <c r="L16" s="14">
        <v>89</v>
      </c>
      <c r="M16" s="14">
        <v>56</v>
      </c>
      <c r="N16" s="14">
        <v>641</v>
      </c>
      <c r="O16" s="14">
        <v>327</v>
      </c>
      <c r="P16" s="14">
        <v>314</v>
      </c>
      <c r="Q16" s="14">
        <v>0</v>
      </c>
      <c r="R16" s="14">
        <v>0</v>
      </c>
      <c r="S16" s="14">
        <v>0</v>
      </c>
      <c r="T16" s="14">
        <v>194</v>
      </c>
      <c r="U16" s="14">
        <v>102</v>
      </c>
      <c r="V16" s="14">
        <v>92</v>
      </c>
      <c r="W16" s="14">
        <v>447</v>
      </c>
      <c r="X16" s="14">
        <v>225</v>
      </c>
      <c r="Y16" s="14">
        <v>222</v>
      </c>
    </row>
    <row r="17" spans="1:25" ht="13.9" customHeight="1" x14ac:dyDescent="0.2">
      <c r="A17" s="16" t="s">
        <v>37</v>
      </c>
      <c r="B17" s="14">
        <v>56</v>
      </c>
      <c r="C17" s="14">
        <v>25</v>
      </c>
      <c r="D17" s="14">
        <v>31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56</v>
      </c>
      <c r="L17" s="14">
        <v>25</v>
      </c>
      <c r="M17" s="14">
        <v>31</v>
      </c>
      <c r="N17" s="14">
        <v>149</v>
      </c>
      <c r="O17" s="14">
        <v>65</v>
      </c>
      <c r="P17" s="14">
        <v>84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149</v>
      </c>
      <c r="X17" s="14">
        <v>65</v>
      </c>
      <c r="Y17" s="14">
        <v>84</v>
      </c>
    </row>
    <row r="18" spans="1:25" ht="13.9" customHeight="1" x14ac:dyDescent="0.2">
      <c r="A18" s="16" t="s">
        <v>38</v>
      </c>
      <c r="B18" s="14">
        <v>451</v>
      </c>
      <c r="C18" s="14">
        <v>261</v>
      </c>
      <c r="D18" s="14">
        <v>190</v>
      </c>
      <c r="E18" s="14">
        <v>0</v>
      </c>
      <c r="F18" s="14">
        <v>0</v>
      </c>
      <c r="G18" s="14">
        <v>0</v>
      </c>
      <c r="H18" s="14">
        <v>12</v>
      </c>
      <c r="I18" s="14">
        <v>7</v>
      </c>
      <c r="J18" s="14">
        <v>5</v>
      </c>
      <c r="K18" s="14">
        <v>439</v>
      </c>
      <c r="L18" s="14">
        <v>254</v>
      </c>
      <c r="M18" s="14">
        <v>185</v>
      </c>
      <c r="N18" s="14">
        <v>1335</v>
      </c>
      <c r="O18" s="14">
        <v>674</v>
      </c>
      <c r="P18" s="14">
        <v>661</v>
      </c>
      <c r="Q18" s="14">
        <v>0</v>
      </c>
      <c r="R18" s="14">
        <v>0</v>
      </c>
      <c r="S18" s="14">
        <v>0</v>
      </c>
      <c r="T18" s="14">
        <v>24</v>
      </c>
      <c r="U18" s="14">
        <v>12</v>
      </c>
      <c r="V18" s="14">
        <v>12</v>
      </c>
      <c r="W18" s="14">
        <v>1311</v>
      </c>
      <c r="X18" s="14">
        <v>662</v>
      </c>
      <c r="Y18" s="14">
        <v>649</v>
      </c>
    </row>
    <row r="19" spans="1:25" ht="13.9" customHeight="1" x14ac:dyDescent="0.2">
      <c r="A19" s="16" t="s">
        <v>39</v>
      </c>
      <c r="B19" s="14">
        <v>17</v>
      </c>
      <c r="C19" s="14">
        <v>7</v>
      </c>
      <c r="D19" s="14">
        <v>10</v>
      </c>
      <c r="E19" s="14">
        <v>0</v>
      </c>
      <c r="F19" s="14">
        <v>0</v>
      </c>
      <c r="G19" s="14">
        <v>0</v>
      </c>
      <c r="H19" s="14">
        <v>3</v>
      </c>
      <c r="I19" s="14">
        <v>1</v>
      </c>
      <c r="J19" s="14">
        <v>2</v>
      </c>
      <c r="K19" s="14">
        <v>14</v>
      </c>
      <c r="L19" s="14">
        <v>6</v>
      </c>
      <c r="M19" s="14">
        <v>8</v>
      </c>
      <c r="N19" s="14">
        <v>74</v>
      </c>
      <c r="O19" s="14">
        <v>31</v>
      </c>
      <c r="P19" s="14">
        <v>43</v>
      </c>
      <c r="Q19" s="14">
        <v>0</v>
      </c>
      <c r="R19" s="14">
        <v>0</v>
      </c>
      <c r="S19" s="14">
        <v>0</v>
      </c>
      <c r="T19" s="14">
        <v>9</v>
      </c>
      <c r="U19" s="14">
        <v>3</v>
      </c>
      <c r="V19" s="14">
        <v>6</v>
      </c>
      <c r="W19" s="14">
        <v>65</v>
      </c>
      <c r="X19" s="14">
        <v>28</v>
      </c>
      <c r="Y19" s="14">
        <v>37</v>
      </c>
    </row>
    <row r="20" spans="1:25" ht="13.9" customHeight="1" x14ac:dyDescent="0.2">
      <c r="A20" s="16" t="s">
        <v>40</v>
      </c>
      <c r="B20" s="14">
        <v>48</v>
      </c>
      <c r="C20" s="14">
        <v>29</v>
      </c>
      <c r="D20" s="14">
        <v>19</v>
      </c>
      <c r="E20" s="14">
        <v>0</v>
      </c>
      <c r="F20" s="14">
        <v>0</v>
      </c>
      <c r="G20" s="14">
        <v>0</v>
      </c>
      <c r="H20" s="14">
        <v>8</v>
      </c>
      <c r="I20" s="14">
        <v>5</v>
      </c>
      <c r="J20" s="14">
        <v>3</v>
      </c>
      <c r="K20" s="14">
        <v>40</v>
      </c>
      <c r="L20" s="14">
        <v>24</v>
      </c>
      <c r="M20" s="14">
        <v>16</v>
      </c>
      <c r="N20" s="14">
        <v>139</v>
      </c>
      <c r="O20" s="14">
        <v>69</v>
      </c>
      <c r="P20" s="14">
        <v>70</v>
      </c>
      <c r="Q20" s="14">
        <v>0</v>
      </c>
      <c r="R20" s="14">
        <v>0</v>
      </c>
      <c r="S20" s="14">
        <v>0</v>
      </c>
      <c r="T20" s="14">
        <v>20</v>
      </c>
      <c r="U20" s="14">
        <v>11</v>
      </c>
      <c r="V20" s="14">
        <v>9</v>
      </c>
      <c r="W20" s="14">
        <v>119</v>
      </c>
      <c r="X20" s="14">
        <v>58</v>
      </c>
      <c r="Y20" s="14">
        <v>61</v>
      </c>
    </row>
    <row r="21" spans="1:25" ht="13.9" customHeight="1" x14ac:dyDescent="0.2">
      <c r="A21" s="16" t="s">
        <v>41</v>
      </c>
      <c r="B21" s="14">
        <v>890</v>
      </c>
      <c r="C21" s="14">
        <v>525</v>
      </c>
      <c r="D21" s="14">
        <v>365</v>
      </c>
      <c r="E21" s="14">
        <v>3</v>
      </c>
      <c r="F21" s="14">
        <v>2</v>
      </c>
      <c r="G21" s="14">
        <v>1</v>
      </c>
      <c r="H21" s="14">
        <v>106</v>
      </c>
      <c r="I21" s="14">
        <v>78</v>
      </c>
      <c r="J21" s="14">
        <v>28</v>
      </c>
      <c r="K21" s="14">
        <v>781</v>
      </c>
      <c r="L21" s="14">
        <v>445</v>
      </c>
      <c r="M21" s="14">
        <v>336</v>
      </c>
      <c r="N21" s="14">
        <v>2432</v>
      </c>
      <c r="O21" s="14">
        <v>1307</v>
      </c>
      <c r="P21" s="14">
        <v>1125</v>
      </c>
      <c r="Q21" s="14">
        <v>3</v>
      </c>
      <c r="R21" s="14">
        <v>2</v>
      </c>
      <c r="S21" s="14">
        <v>1</v>
      </c>
      <c r="T21" s="14">
        <v>160</v>
      </c>
      <c r="U21" s="14">
        <v>104</v>
      </c>
      <c r="V21" s="14">
        <v>56</v>
      </c>
      <c r="W21" s="14">
        <v>2269</v>
      </c>
      <c r="X21" s="14">
        <v>1201</v>
      </c>
      <c r="Y21" s="14">
        <v>1068</v>
      </c>
    </row>
    <row r="22" spans="1:25" ht="13.9" customHeight="1" x14ac:dyDescent="0.2">
      <c r="A22" s="16" t="s">
        <v>42</v>
      </c>
      <c r="B22" s="14">
        <v>2810</v>
      </c>
      <c r="C22" s="14">
        <v>1635</v>
      </c>
      <c r="D22" s="14">
        <v>1175</v>
      </c>
      <c r="E22" s="14">
        <v>67</v>
      </c>
      <c r="F22" s="14">
        <v>51</v>
      </c>
      <c r="G22" s="14">
        <v>16</v>
      </c>
      <c r="H22" s="14">
        <v>725</v>
      </c>
      <c r="I22" s="14">
        <v>449</v>
      </c>
      <c r="J22" s="14">
        <v>276</v>
      </c>
      <c r="K22" s="14">
        <v>2018</v>
      </c>
      <c r="L22" s="14">
        <v>1135</v>
      </c>
      <c r="M22" s="14">
        <v>883</v>
      </c>
      <c r="N22" s="14">
        <v>7641</v>
      </c>
      <c r="O22" s="14">
        <v>3984</v>
      </c>
      <c r="P22" s="14">
        <v>3657</v>
      </c>
      <c r="Q22" s="14">
        <v>69</v>
      </c>
      <c r="R22" s="14">
        <v>53</v>
      </c>
      <c r="S22" s="14">
        <v>16</v>
      </c>
      <c r="T22" s="14">
        <v>1881</v>
      </c>
      <c r="U22" s="14">
        <v>998</v>
      </c>
      <c r="V22" s="14">
        <v>883</v>
      </c>
      <c r="W22" s="14">
        <v>5691</v>
      </c>
      <c r="X22" s="14">
        <v>2933</v>
      </c>
      <c r="Y22" s="14">
        <v>2758</v>
      </c>
    </row>
    <row r="23" spans="1:25" ht="13.9" customHeight="1" x14ac:dyDescent="0.2">
      <c r="A23" s="16" t="s">
        <v>43</v>
      </c>
      <c r="B23" s="14">
        <v>1516</v>
      </c>
      <c r="C23" s="14">
        <v>961</v>
      </c>
      <c r="D23" s="14">
        <v>555</v>
      </c>
      <c r="E23" s="14">
        <v>1</v>
      </c>
      <c r="F23" s="14">
        <v>0</v>
      </c>
      <c r="G23" s="14">
        <v>1</v>
      </c>
      <c r="H23" s="14">
        <v>55</v>
      </c>
      <c r="I23" s="14">
        <v>27</v>
      </c>
      <c r="J23" s="14">
        <v>28</v>
      </c>
      <c r="K23" s="14">
        <v>1460</v>
      </c>
      <c r="L23" s="14">
        <v>934</v>
      </c>
      <c r="M23" s="14">
        <v>526</v>
      </c>
      <c r="N23" s="14">
        <v>4146</v>
      </c>
      <c r="O23" s="14">
        <v>2222</v>
      </c>
      <c r="P23" s="14">
        <v>1924</v>
      </c>
      <c r="Q23" s="14">
        <v>1</v>
      </c>
      <c r="R23" s="14">
        <v>0</v>
      </c>
      <c r="S23" s="14">
        <v>1</v>
      </c>
      <c r="T23" s="14">
        <v>148</v>
      </c>
      <c r="U23" s="14">
        <v>82</v>
      </c>
      <c r="V23" s="14">
        <v>66</v>
      </c>
      <c r="W23" s="14">
        <v>3997</v>
      </c>
      <c r="X23" s="14">
        <v>2140</v>
      </c>
      <c r="Y23" s="14">
        <v>1857</v>
      </c>
    </row>
    <row r="24" spans="1:25" ht="13.9" customHeight="1" x14ac:dyDescent="0.2">
      <c r="A24" s="16" t="s">
        <v>44</v>
      </c>
      <c r="B24" s="14">
        <v>4</v>
      </c>
      <c r="C24" s="14">
        <v>1</v>
      </c>
      <c r="D24" s="14">
        <v>3</v>
      </c>
      <c r="E24" s="14">
        <v>0</v>
      </c>
      <c r="F24" s="14">
        <v>0</v>
      </c>
      <c r="G24" s="14">
        <v>0</v>
      </c>
      <c r="H24" s="14">
        <v>1</v>
      </c>
      <c r="I24" s="14">
        <v>0</v>
      </c>
      <c r="J24" s="14">
        <v>1</v>
      </c>
      <c r="K24" s="14">
        <v>3</v>
      </c>
      <c r="L24" s="14">
        <v>1</v>
      </c>
      <c r="M24" s="14">
        <v>2</v>
      </c>
      <c r="N24" s="14">
        <v>12</v>
      </c>
      <c r="O24" s="14">
        <v>3</v>
      </c>
      <c r="P24" s="14">
        <v>9</v>
      </c>
      <c r="Q24" s="14">
        <v>0</v>
      </c>
      <c r="R24" s="14">
        <v>0</v>
      </c>
      <c r="S24" s="14">
        <v>0</v>
      </c>
      <c r="T24" s="14">
        <v>6</v>
      </c>
      <c r="U24" s="14">
        <v>2</v>
      </c>
      <c r="V24" s="14">
        <v>4</v>
      </c>
      <c r="W24" s="14">
        <v>6</v>
      </c>
      <c r="X24" s="14">
        <v>1</v>
      </c>
      <c r="Y24" s="14">
        <v>5</v>
      </c>
    </row>
    <row r="25" spans="1:25" ht="13.9" customHeight="1" x14ac:dyDescent="0.2">
      <c r="A25" s="16" t="s">
        <v>45</v>
      </c>
      <c r="B25" s="14">
        <v>128</v>
      </c>
      <c r="C25" s="14">
        <v>59</v>
      </c>
      <c r="D25" s="14">
        <v>69</v>
      </c>
      <c r="E25" s="14">
        <v>0</v>
      </c>
      <c r="F25" s="14">
        <v>0</v>
      </c>
      <c r="G25" s="14">
        <v>0</v>
      </c>
      <c r="H25" s="14">
        <v>18</v>
      </c>
      <c r="I25" s="14">
        <v>9</v>
      </c>
      <c r="J25" s="14">
        <v>9</v>
      </c>
      <c r="K25" s="14">
        <v>110</v>
      </c>
      <c r="L25" s="14">
        <v>50</v>
      </c>
      <c r="M25" s="14">
        <v>60</v>
      </c>
      <c r="N25" s="14">
        <v>490</v>
      </c>
      <c r="O25" s="14">
        <v>230</v>
      </c>
      <c r="P25" s="14">
        <v>260</v>
      </c>
      <c r="Q25" s="14">
        <v>0</v>
      </c>
      <c r="R25" s="14">
        <v>0</v>
      </c>
      <c r="S25" s="14">
        <v>0</v>
      </c>
      <c r="T25" s="14">
        <v>74</v>
      </c>
      <c r="U25" s="14">
        <v>35</v>
      </c>
      <c r="V25" s="14">
        <v>39</v>
      </c>
      <c r="W25" s="14">
        <v>416</v>
      </c>
      <c r="X25" s="14">
        <v>195</v>
      </c>
      <c r="Y25" s="14">
        <v>221</v>
      </c>
    </row>
    <row r="26" spans="1:25" ht="13.9" customHeight="1" x14ac:dyDescent="0.2">
      <c r="A26" s="16" t="s">
        <v>46</v>
      </c>
      <c r="B26" s="14">
        <v>74</v>
      </c>
      <c r="C26" s="14">
        <v>32</v>
      </c>
      <c r="D26" s="14">
        <v>42</v>
      </c>
      <c r="E26" s="14">
        <v>0</v>
      </c>
      <c r="F26" s="14">
        <v>0</v>
      </c>
      <c r="G26" s="14">
        <v>0</v>
      </c>
      <c r="H26" s="14">
        <v>17</v>
      </c>
      <c r="I26" s="14">
        <v>7</v>
      </c>
      <c r="J26" s="14">
        <v>10</v>
      </c>
      <c r="K26" s="14">
        <v>57</v>
      </c>
      <c r="L26" s="14">
        <v>25</v>
      </c>
      <c r="M26" s="14">
        <v>32</v>
      </c>
      <c r="N26" s="14">
        <v>266</v>
      </c>
      <c r="O26" s="14">
        <v>132</v>
      </c>
      <c r="P26" s="14">
        <v>134</v>
      </c>
      <c r="Q26" s="14">
        <v>0</v>
      </c>
      <c r="R26" s="14">
        <v>0</v>
      </c>
      <c r="S26" s="14">
        <v>0</v>
      </c>
      <c r="T26" s="14">
        <v>55</v>
      </c>
      <c r="U26" s="14">
        <v>27</v>
      </c>
      <c r="V26" s="14">
        <v>28</v>
      </c>
      <c r="W26" s="14">
        <v>211</v>
      </c>
      <c r="X26" s="14">
        <v>105</v>
      </c>
      <c r="Y26" s="14">
        <v>106</v>
      </c>
    </row>
    <row r="27" spans="1:25" ht="13.9" customHeight="1" x14ac:dyDescent="0.2">
      <c r="A27" s="16" t="s">
        <v>47</v>
      </c>
      <c r="B27" s="14">
        <v>9</v>
      </c>
      <c r="C27" s="14">
        <v>5</v>
      </c>
      <c r="D27" s="14">
        <v>4</v>
      </c>
      <c r="E27" s="14">
        <v>0</v>
      </c>
      <c r="F27" s="14">
        <v>0</v>
      </c>
      <c r="G27" s="14">
        <v>0</v>
      </c>
      <c r="H27" s="14">
        <v>4</v>
      </c>
      <c r="I27" s="14">
        <v>3</v>
      </c>
      <c r="J27" s="14">
        <v>1</v>
      </c>
      <c r="K27" s="14">
        <v>5</v>
      </c>
      <c r="L27" s="14">
        <v>2</v>
      </c>
      <c r="M27" s="14">
        <v>3</v>
      </c>
      <c r="N27" s="14">
        <v>40</v>
      </c>
      <c r="O27" s="14">
        <v>24</v>
      </c>
      <c r="P27" s="14">
        <v>16</v>
      </c>
      <c r="Q27" s="14">
        <v>0</v>
      </c>
      <c r="R27" s="14">
        <v>0</v>
      </c>
      <c r="S27" s="14">
        <v>0</v>
      </c>
      <c r="T27" s="14">
        <v>18</v>
      </c>
      <c r="U27" s="14">
        <v>11</v>
      </c>
      <c r="V27" s="14">
        <v>7</v>
      </c>
      <c r="W27" s="14">
        <v>22</v>
      </c>
      <c r="X27" s="14">
        <v>13</v>
      </c>
      <c r="Y27" s="14">
        <v>9</v>
      </c>
    </row>
    <row r="28" spans="1:25" ht="13.9" customHeight="1" x14ac:dyDescent="0.2">
      <c r="A28" s="16" t="s">
        <v>48</v>
      </c>
      <c r="B28" s="14">
        <v>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>
        <v>2</v>
      </c>
      <c r="P28" s="14">
        <v>1</v>
      </c>
      <c r="Q28" s="14">
        <v>0</v>
      </c>
      <c r="R28" s="14">
        <v>0</v>
      </c>
      <c r="S28" s="14">
        <v>0</v>
      </c>
      <c r="T28" s="14">
        <v>3</v>
      </c>
      <c r="U28" s="14">
        <v>2</v>
      </c>
      <c r="V28" s="14">
        <v>1</v>
      </c>
      <c r="W28" s="14">
        <v>0</v>
      </c>
      <c r="X28" s="14">
        <v>0</v>
      </c>
      <c r="Y28" s="14">
        <v>0</v>
      </c>
    </row>
    <row r="29" spans="1:25" ht="13.9" customHeight="1" x14ac:dyDescent="0.2">
      <c r="A29" s="19" t="s">
        <v>49</v>
      </c>
      <c r="B29" s="21">
        <v>2</v>
      </c>
      <c r="C29" s="21">
        <v>1</v>
      </c>
      <c r="D29" s="21">
        <v>1</v>
      </c>
      <c r="E29" s="21">
        <v>0</v>
      </c>
      <c r="F29" s="21">
        <v>0</v>
      </c>
      <c r="G29" s="21">
        <v>0</v>
      </c>
      <c r="H29" s="21">
        <v>1</v>
      </c>
      <c r="I29" s="21">
        <v>0</v>
      </c>
      <c r="J29" s="21">
        <v>1</v>
      </c>
      <c r="K29" s="21">
        <v>1</v>
      </c>
      <c r="L29" s="21">
        <v>1</v>
      </c>
      <c r="M29" s="21">
        <v>0</v>
      </c>
      <c r="N29" s="21">
        <v>4</v>
      </c>
      <c r="O29" s="21">
        <v>2</v>
      </c>
      <c r="P29" s="21">
        <v>2</v>
      </c>
      <c r="Q29" s="21">
        <v>0</v>
      </c>
      <c r="R29" s="21">
        <v>0</v>
      </c>
      <c r="S29" s="21">
        <v>0</v>
      </c>
      <c r="T29" s="21">
        <v>1</v>
      </c>
      <c r="U29" s="21">
        <v>0</v>
      </c>
      <c r="V29" s="21">
        <v>1</v>
      </c>
      <c r="W29" s="21">
        <v>3</v>
      </c>
      <c r="X29" s="21">
        <v>2</v>
      </c>
      <c r="Y29" s="21">
        <v>1</v>
      </c>
    </row>
    <row r="30" spans="1:25" ht="13.9" customHeight="1" x14ac:dyDescent="0.2">
      <c r="A30" s="36" t="s">
        <v>25</v>
      </c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</row>
    <row r="31" spans="1:25" ht="12.75" hidden="1" customHeight="1" x14ac:dyDescent="0.2">
      <c r="A31" s="24" t="s">
        <v>5</v>
      </c>
      <c r="B31" s="14" t="e">
        <f>B7-SUM(B8:B12)-#REF!</f>
        <v>#REF!</v>
      </c>
      <c r="C31" s="14" t="e">
        <f>C7-SUM(C8:C12)-#REF!</f>
        <v>#REF!</v>
      </c>
      <c r="D31" s="14" t="e">
        <f>D7-SUM(D8:D12)-#REF!</f>
        <v>#REF!</v>
      </c>
      <c r="E31" s="14" t="e">
        <f>E7-SUM(E8:E12)-#REF!</f>
        <v>#REF!</v>
      </c>
      <c r="F31" s="14" t="e">
        <f>F7-SUM(F8:F12)-#REF!</f>
        <v>#REF!</v>
      </c>
      <c r="G31" s="14" t="e">
        <f>G7-SUM(G8:G12)-#REF!</f>
        <v>#REF!</v>
      </c>
      <c r="H31" s="14" t="e">
        <f>H7-SUM(H8:H12)-#REF!</f>
        <v>#REF!</v>
      </c>
      <c r="I31" s="14" t="e">
        <f>I7-SUM(I8:I12)-#REF!</f>
        <v>#REF!</v>
      </c>
      <c r="J31" s="14" t="e">
        <f>J7-SUM(J8:J12)-#REF!</f>
        <v>#REF!</v>
      </c>
      <c r="K31" s="14" t="e">
        <f>K7-SUM(K8:K12)-#REF!</f>
        <v>#REF!</v>
      </c>
      <c r="L31" s="14" t="e">
        <f>L7-SUM(L8:L12)-#REF!</f>
        <v>#REF!</v>
      </c>
      <c r="M31" s="14" t="e">
        <f>M7-SUM(M8:M12)-#REF!</f>
        <v>#REF!</v>
      </c>
      <c r="N31" s="14" t="e">
        <f>N7-SUM(N8:N12)-#REF!</f>
        <v>#REF!</v>
      </c>
      <c r="O31" s="14" t="e">
        <f>O7-SUM(O8:O12)-#REF!</f>
        <v>#REF!</v>
      </c>
      <c r="P31" s="14" t="e">
        <f>P7-SUM(P8:P12)-#REF!</f>
        <v>#REF!</v>
      </c>
      <c r="Q31" s="14" t="e">
        <f>Q7-SUM(Q8:Q12)-#REF!</f>
        <v>#REF!</v>
      </c>
      <c r="R31" s="14" t="e">
        <f>R7-SUM(R8:R12)-#REF!</f>
        <v>#REF!</v>
      </c>
      <c r="S31" s="14" t="e">
        <f>S7-SUM(S8:S12)-#REF!</f>
        <v>#REF!</v>
      </c>
      <c r="T31" s="14" t="e">
        <f>T7-SUM(T8:T12)-#REF!</f>
        <v>#REF!</v>
      </c>
      <c r="U31" s="14" t="e">
        <f>U7-SUM(U8:U12)-#REF!</f>
        <v>#REF!</v>
      </c>
      <c r="V31" s="14" t="e">
        <f>V7-SUM(V8:V12)-#REF!</f>
        <v>#REF!</v>
      </c>
      <c r="W31" s="14" t="e">
        <f>W7-SUM(W8:W12)-#REF!</f>
        <v>#REF!</v>
      </c>
      <c r="X31" s="14" t="e">
        <f>X7-SUM(X8:X12)-#REF!</f>
        <v>#REF!</v>
      </c>
      <c r="Y31" s="14" t="e">
        <f>Y7-SUM(Y8:Y12)-#REF!</f>
        <v>#REF!</v>
      </c>
    </row>
    <row r="32" spans="1:25" ht="12.75" hidden="1" customHeight="1" x14ac:dyDescent="0.2">
      <c r="A32" s="24" t="s">
        <v>50</v>
      </c>
      <c r="B32" s="14" t="e">
        <f>#REF!-SUM(B13:B27)</f>
        <v>#REF!</v>
      </c>
      <c r="C32" s="14" t="e">
        <f>#REF!-SUM(C13:C27)</f>
        <v>#REF!</v>
      </c>
      <c r="D32" s="14" t="e">
        <f>#REF!-SUM(D13:D27)</f>
        <v>#REF!</v>
      </c>
      <c r="E32" s="14" t="e">
        <f>#REF!-SUM(E13:E27)</f>
        <v>#REF!</v>
      </c>
      <c r="F32" s="14" t="e">
        <f>#REF!-SUM(F13:F27)</f>
        <v>#REF!</v>
      </c>
      <c r="G32" s="14" t="e">
        <f>#REF!-SUM(G13:G27)</f>
        <v>#REF!</v>
      </c>
      <c r="H32" s="14" t="e">
        <f>#REF!-SUM(H13:H27)</f>
        <v>#REF!</v>
      </c>
      <c r="I32" s="14" t="e">
        <f>#REF!-SUM(I13:I27)</f>
        <v>#REF!</v>
      </c>
      <c r="J32" s="14" t="e">
        <f>#REF!-SUM(J13:J27)</f>
        <v>#REF!</v>
      </c>
      <c r="K32" s="14" t="e">
        <f>#REF!-SUM(K13:K27)</f>
        <v>#REF!</v>
      </c>
      <c r="L32" s="14" t="e">
        <f>#REF!-SUM(L13:L27)</f>
        <v>#REF!</v>
      </c>
      <c r="M32" s="14" t="e">
        <f>#REF!-SUM(M13:M27)</f>
        <v>#REF!</v>
      </c>
      <c r="N32" s="14" t="e">
        <f>#REF!-SUM(N13:N27)</f>
        <v>#REF!</v>
      </c>
      <c r="O32" s="14" t="e">
        <f>#REF!-SUM(O13:O27)</f>
        <v>#REF!</v>
      </c>
      <c r="P32" s="14" t="e">
        <f>#REF!-SUM(P13:P27)</f>
        <v>#REF!</v>
      </c>
      <c r="Q32" s="14" t="e">
        <f>#REF!-SUM(Q13:Q27)</f>
        <v>#REF!</v>
      </c>
      <c r="R32" s="14" t="e">
        <f>#REF!-SUM(R13:R27)</f>
        <v>#REF!</v>
      </c>
      <c r="S32" s="14" t="e">
        <f>#REF!-SUM(S13:S27)</f>
        <v>#REF!</v>
      </c>
      <c r="T32" s="14" t="e">
        <f>#REF!-SUM(T13:T27)</f>
        <v>#REF!</v>
      </c>
      <c r="U32" s="14" t="e">
        <f>#REF!-SUM(U13:U27)</f>
        <v>#REF!</v>
      </c>
      <c r="V32" s="14" t="e">
        <f>#REF!-SUM(V13:V27)</f>
        <v>#REF!</v>
      </c>
      <c r="W32" s="14" t="e">
        <f>#REF!-SUM(W13:W27)</f>
        <v>#REF!</v>
      </c>
      <c r="X32" s="14" t="e">
        <f>#REF!-SUM(X13:X27)</f>
        <v>#REF!</v>
      </c>
      <c r="Y32" s="14" t="e">
        <f>#REF!-SUM(Y13:Y27)</f>
        <v>#REF!</v>
      </c>
    </row>
    <row r="33" spans="1:25" ht="12.75" hidden="1" customHeight="1" x14ac:dyDescent="0.2">
      <c r="A33" s="24" t="s">
        <v>51</v>
      </c>
      <c r="B33" s="14" t="e">
        <f>#REF!-B28-B29</f>
        <v>#REF!</v>
      </c>
      <c r="C33" s="14" t="e">
        <f>#REF!-C28-C29</f>
        <v>#REF!</v>
      </c>
      <c r="D33" s="14" t="e">
        <f>#REF!-D28-D29</f>
        <v>#REF!</v>
      </c>
      <c r="E33" s="14" t="e">
        <f>#REF!-E28-E29</f>
        <v>#REF!</v>
      </c>
      <c r="F33" s="14" t="e">
        <f>#REF!-F28-F29</f>
        <v>#REF!</v>
      </c>
      <c r="G33" s="14" t="e">
        <f>#REF!-G28-G29</f>
        <v>#REF!</v>
      </c>
      <c r="H33" s="14" t="e">
        <f>#REF!-H28-H29</f>
        <v>#REF!</v>
      </c>
      <c r="I33" s="14" t="e">
        <f>#REF!-I28-I29</f>
        <v>#REF!</v>
      </c>
      <c r="J33" s="14" t="e">
        <f>#REF!-J28-J29</f>
        <v>#REF!</v>
      </c>
      <c r="K33" s="14" t="e">
        <f>#REF!-K28-K29</f>
        <v>#REF!</v>
      </c>
      <c r="L33" s="14" t="e">
        <f>#REF!-L28-L29</f>
        <v>#REF!</v>
      </c>
      <c r="M33" s="14" t="e">
        <f>#REF!-M28-M29</f>
        <v>#REF!</v>
      </c>
      <c r="N33" s="14" t="e">
        <f>#REF!-N28-N29</f>
        <v>#REF!</v>
      </c>
      <c r="O33" s="14" t="e">
        <f>#REF!-O28-O29</f>
        <v>#REF!</v>
      </c>
      <c r="P33" s="14" t="e">
        <f>#REF!-P28-P29</f>
        <v>#REF!</v>
      </c>
      <c r="Q33" s="14" t="e">
        <f>#REF!-Q28-Q29</f>
        <v>#REF!</v>
      </c>
      <c r="R33" s="14" t="e">
        <f>#REF!-R28-R29</f>
        <v>#REF!</v>
      </c>
      <c r="S33" s="14" t="e">
        <f>#REF!-S28-S29</f>
        <v>#REF!</v>
      </c>
      <c r="T33" s="14" t="e">
        <f>#REF!-T28-T29</f>
        <v>#REF!</v>
      </c>
      <c r="U33" s="14" t="e">
        <f>#REF!-U28-U29</f>
        <v>#REF!</v>
      </c>
      <c r="V33" s="14" t="e">
        <f>#REF!-V28-V29</f>
        <v>#REF!</v>
      </c>
      <c r="W33" s="14" t="e">
        <f>#REF!-W28-W29</f>
        <v>#REF!</v>
      </c>
      <c r="X33" s="14" t="e">
        <f>#REF!-X28-X29</f>
        <v>#REF!</v>
      </c>
      <c r="Y33" s="14" t="e">
        <f>#REF!-Y28-Y29</f>
        <v>#REF!</v>
      </c>
    </row>
    <row r="34" spans="1:25" hidden="1" x14ac:dyDescent="0.2">
      <c r="A34" s="24" t="s">
        <v>52</v>
      </c>
      <c r="B34" s="14" t="e">
        <f>B7-#REF!</f>
        <v>#REF!</v>
      </c>
      <c r="C34" s="14" t="e">
        <f>C7-#REF!</f>
        <v>#REF!</v>
      </c>
      <c r="D34" s="14" t="e">
        <f>D7-#REF!</f>
        <v>#REF!</v>
      </c>
      <c r="E34" s="14" t="e">
        <f>E7-#REF!</f>
        <v>#REF!</v>
      </c>
      <c r="F34" s="14"/>
      <c r="G34" s="14"/>
      <c r="H34" s="14" t="e">
        <f>H7-#REF!</f>
        <v>#REF!</v>
      </c>
      <c r="I34" s="14"/>
      <c r="J34" s="14"/>
      <c r="K34" s="14" t="e">
        <f>K7-#REF!</f>
        <v>#REF!</v>
      </c>
      <c r="L34" s="14"/>
      <c r="M34" s="14"/>
      <c r="N34" s="14" t="e">
        <f>N7-#REF!</f>
        <v>#REF!</v>
      </c>
      <c r="O34" s="14" t="e">
        <f>O7-#REF!</f>
        <v>#REF!</v>
      </c>
      <c r="P34" s="14" t="e">
        <f>P7-#REF!</f>
        <v>#REF!</v>
      </c>
      <c r="Q34" s="14" t="e">
        <f>Q7-#REF!</f>
        <v>#REF!</v>
      </c>
      <c r="R34" s="14"/>
      <c r="S34" s="14"/>
      <c r="T34" s="14" t="e">
        <f>T7-#REF!</f>
        <v>#REF!</v>
      </c>
      <c r="U34" s="14"/>
      <c r="V34" s="14"/>
      <c r="W34" s="14" t="e">
        <f>W7-#REF!</f>
        <v>#REF!</v>
      </c>
      <c r="X34" s="14"/>
      <c r="Y34" s="14"/>
    </row>
  </sheetData>
  <mergeCells count="13">
    <mergeCell ref="T5:V5"/>
    <mergeCell ref="W5:Y5"/>
    <mergeCell ref="A30:K30"/>
    <mergeCell ref="A2:D2"/>
    <mergeCell ref="A4:A6"/>
    <mergeCell ref="B4:M4"/>
    <mergeCell ref="N4:Y4"/>
    <mergeCell ref="B5:D5"/>
    <mergeCell ref="E5:G5"/>
    <mergeCell ref="H5:J5"/>
    <mergeCell ref="K5:M5"/>
    <mergeCell ref="N5:P5"/>
    <mergeCell ref="Q5:S5"/>
  </mergeCells>
  <phoneticPr fontId="6" type="noConversion"/>
  <pageMargins left="0.70000000000000007" right="0.70000000000000007" top="0.75" bottom="0.75" header="0.30000000000000004" footer="0.30000000000000004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4"/>
  <sheetViews>
    <sheetView workbookViewId="0"/>
  </sheetViews>
  <sheetFormatPr defaultRowHeight="12" x14ac:dyDescent="0.2"/>
  <cols>
    <col min="1" max="1" width="13.33203125" customWidth="1"/>
    <col min="2" max="4" width="8.6640625" customWidth="1"/>
    <col min="5" max="25" width="8.83203125" customWidth="1"/>
    <col min="26" max="26" width="9.33203125" customWidth="1"/>
  </cols>
  <sheetData>
    <row r="1" spans="1:25" s="4" customFormat="1" ht="19.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x14ac:dyDescent="0.2">
      <c r="A2" s="5" t="s">
        <v>64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s="8" customFormat="1" ht="12" customHeight="1" x14ac:dyDescent="0.2">
      <c r="A4" s="25" t="s">
        <v>2</v>
      </c>
      <c r="B4" s="26" t="s">
        <v>3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7" t="s">
        <v>4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</row>
    <row r="5" spans="1:25" ht="37.5" customHeight="1" x14ac:dyDescent="0.2">
      <c r="A5" s="25"/>
      <c r="B5" s="28" t="s">
        <v>5</v>
      </c>
      <c r="C5" s="28"/>
      <c r="D5" s="28"/>
      <c r="E5" s="29" t="s">
        <v>6</v>
      </c>
      <c r="F5" s="29"/>
      <c r="G5" s="29"/>
      <c r="H5" s="29" t="s">
        <v>7</v>
      </c>
      <c r="I5" s="29"/>
      <c r="J5" s="29"/>
      <c r="K5" s="30" t="s">
        <v>8</v>
      </c>
      <c r="L5" s="30"/>
      <c r="M5" s="30"/>
      <c r="N5" s="31" t="s">
        <v>5</v>
      </c>
      <c r="O5" s="31"/>
      <c r="P5" s="31"/>
      <c r="Q5" s="29" t="s">
        <v>6</v>
      </c>
      <c r="R5" s="29"/>
      <c r="S5" s="29"/>
      <c r="T5" s="29" t="s">
        <v>7</v>
      </c>
      <c r="U5" s="29"/>
      <c r="V5" s="29"/>
      <c r="W5" s="32" t="s">
        <v>8</v>
      </c>
      <c r="X5" s="32"/>
      <c r="Y5" s="32"/>
    </row>
    <row r="6" spans="1:25" ht="17.100000000000001" customHeight="1" x14ac:dyDescent="0.2">
      <c r="A6" s="25"/>
      <c r="B6" s="10" t="s">
        <v>9</v>
      </c>
      <c r="C6" s="10" t="s">
        <v>10</v>
      </c>
      <c r="D6" s="10" t="s">
        <v>11</v>
      </c>
      <c r="E6" s="10" t="s">
        <v>9</v>
      </c>
      <c r="F6" s="10" t="s">
        <v>10</v>
      </c>
      <c r="G6" s="10" t="s">
        <v>11</v>
      </c>
      <c r="H6" s="10" t="s">
        <v>9</v>
      </c>
      <c r="I6" s="10" t="s">
        <v>10</v>
      </c>
      <c r="J6" s="10" t="s">
        <v>11</v>
      </c>
      <c r="K6" s="10" t="s">
        <v>9</v>
      </c>
      <c r="L6" s="10" t="s">
        <v>10</v>
      </c>
      <c r="M6" s="9" t="s">
        <v>11</v>
      </c>
      <c r="N6" s="11" t="s">
        <v>9</v>
      </c>
      <c r="O6" s="10" t="s">
        <v>10</v>
      </c>
      <c r="P6" s="10" t="s">
        <v>11</v>
      </c>
      <c r="Q6" s="10" t="s">
        <v>9</v>
      </c>
      <c r="R6" s="10" t="s">
        <v>10</v>
      </c>
      <c r="S6" s="10" t="s">
        <v>11</v>
      </c>
      <c r="T6" s="10" t="s">
        <v>9</v>
      </c>
      <c r="U6" s="10" t="s">
        <v>10</v>
      </c>
      <c r="V6" s="10" t="s">
        <v>11</v>
      </c>
      <c r="W6" s="10" t="s">
        <v>9</v>
      </c>
      <c r="X6" s="10" t="s">
        <v>10</v>
      </c>
      <c r="Y6" s="12" t="s">
        <v>11</v>
      </c>
    </row>
    <row r="7" spans="1:25" x14ac:dyDescent="0.2">
      <c r="A7" s="33" t="s">
        <v>27</v>
      </c>
      <c r="B7" s="14">
        <v>10830</v>
      </c>
      <c r="C7" s="14">
        <v>6094</v>
      </c>
      <c r="D7" s="14">
        <v>4736</v>
      </c>
      <c r="E7" s="14">
        <v>411</v>
      </c>
      <c r="F7" s="14">
        <v>327</v>
      </c>
      <c r="G7" s="14">
        <v>84</v>
      </c>
      <c r="H7" s="14">
        <v>1861</v>
      </c>
      <c r="I7" s="14">
        <v>1023</v>
      </c>
      <c r="J7" s="14">
        <v>838</v>
      </c>
      <c r="K7" s="14">
        <v>8558</v>
      </c>
      <c r="L7" s="14">
        <v>4744</v>
      </c>
      <c r="M7" s="14">
        <v>3814</v>
      </c>
      <c r="N7" s="14">
        <v>32476</v>
      </c>
      <c r="O7" s="14">
        <v>16338</v>
      </c>
      <c r="P7" s="14">
        <v>16138</v>
      </c>
      <c r="Q7" s="14">
        <v>422</v>
      </c>
      <c r="R7" s="14">
        <v>334</v>
      </c>
      <c r="S7" s="14">
        <v>88</v>
      </c>
      <c r="T7" s="14">
        <v>5300</v>
      </c>
      <c r="U7" s="14">
        <v>2676</v>
      </c>
      <c r="V7" s="14">
        <v>2624</v>
      </c>
      <c r="W7" s="14">
        <v>26754</v>
      </c>
      <c r="X7" s="14">
        <v>13328</v>
      </c>
      <c r="Y7" s="14">
        <v>13426</v>
      </c>
    </row>
    <row r="8" spans="1:25" x14ac:dyDescent="0.2">
      <c r="A8" s="18" t="s">
        <v>28</v>
      </c>
      <c r="B8" s="14">
        <v>1023</v>
      </c>
      <c r="C8" s="14">
        <v>576</v>
      </c>
      <c r="D8" s="14">
        <v>447</v>
      </c>
      <c r="E8" s="14">
        <v>1</v>
      </c>
      <c r="F8" s="14">
        <v>0</v>
      </c>
      <c r="G8" s="14">
        <v>1</v>
      </c>
      <c r="H8" s="14">
        <v>76</v>
      </c>
      <c r="I8" s="14">
        <v>40</v>
      </c>
      <c r="J8" s="14">
        <v>36</v>
      </c>
      <c r="K8" s="14">
        <v>946</v>
      </c>
      <c r="L8" s="14">
        <v>536</v>
      </c>
      <c r="M8" s="14">
        <v>410</v>
      </c>
      <c r="N8" s="14">
        <v>3165</v>
      </c>
      <c r="O8" s="14">
        <v>1532</v>
      </c>
      <c r="P8" s="14">
        <v>1633</v>
      </c>
      <c r="Q8" s="14">
        <v>1</v>
      </c>
      <c r="R8" s="14">
        <v>0</v>
      </c>
      <c r="S8" s="14">
        <v>1</v>
      </c>
      <c r="T8" s="14">
        <v>252</v>
      </c>
      <c r="U8" s="14">
        <v>130</v>
      </c>
      <c r="V8" s="14">
        <v>122</v>
      </c>
      <c r="W8" s="14">
        <v>2912</v>
      </c>
      <c r="X8" s="14">
        <v>1402</v>
      </c>
      <c r="Y8" s="14">
        <v>1510</v>
      </c>
    </row>
    <row r="9" spans="1:25" x14ac:dyDescent="0.2">
      <c r="A9" s="18" t="s">
        <v>29</v>
      </c>
      <c r="B9" s="14">
        <v>965</v>
      </c>
      <c r="C9" s="14">
        <v>503</v>
      </c>
      <c r="D9" s="14">
        <v>462</v>
      </c>
      <c r="E9" s="14">
        <v>261</v>
      </c>
      <c r="F9" s="14">
        <v>215</v>
      </c>
      <c r="G9" s="14">
        <v>46</v>
      </c>
      <c r="H9" s="14">
        <v>194</v>
      </c>
      <c r="I9" s="14">
        <v>96</v>
      </c>
      <c r="J9" s="14">
        <v>98</v>
      </c>
      <c r="K9" s="14">
        <v>510</v>
      </c>
      <c r="L9" s="14">
        <v>192</v>
      </c>
      <c r="M9" s="14">
        <v>318</v>
      </c>
      <c r="N9" s="14">
        <v>2199</v>
      </c>
      <c r="O9" s="14">
        <v>1077</v>
      </c>
      <c r="P9" s="14">
        <v>1122</v>
      </c>
      <c r="Q9" s="14">
        <v>262</v>
      </c>
      <c r="R9" s="14">
        <v>215</v>
      </c>
      <c r="S9" s="14">
        <v>47</v>
      </c>
      <c r="T9" s="14">
        <v>382</v>
      </c>
      <c r="U9" s="14">
        <v>185</v>
      </c>
      <c r="V9" s="14">
        <v>197</v>
      </c>
      <c r="W9" s="14">
        <v>1555</v>
      </c>
      <c r="X9" s="14">
        <v>677</v>
      </c>
      <c r="Y9" s="14">
        <v>878</v>
      </c>
    </row>
    <row r="10" spans="1:25" x14ac:dyDescent="0.2">
      <c r="A10" s="18" t="s">
        <v>31</v>
      </c>
      <c r="B10" s="14">
        <v>581</v>
      </c>
      <c r="C10" s="14">
        <v>256</v>
      </c>
      <c r="D10" s="14">
        <v>325</v>
      </c>
      <c r="E10" s="14">
        <v>2</v>
      </c>
      <c r="F10" s="14">
        <v>2</v>
      </c>
      <c r="G10" s="14">
        <v>0</v>
      </c>
      <c r="H10" s="14">
        <v>118</v>
      </c>
      <c r="I10" s="14">
        <v>47</v>
      </c>
      <c r="J10" s="14">
        <v>71</v>
      </c>
      <c r="K10" s="14">
        <v>461</v>
      </c>
      <c r="L10" s="14">
        <v>207</v>
      </c>
      <c r="M10" s="14">
        <v>254</v>
      </c>
      <c r="N10" s="14">
        <v>1995</v>
      </c>
      <c r="O10" s="14">
        <v>945</v>
      </c>
      <c r="P10" s="14">
        <v>1050</v>
      </c>
      <c r="Q10" s="14">
        <v>2</v>
      </c>
      <c r="R10" s="14">
        <v>2</v>
      </c>
      <c r="S10" s="14">
        <v>0</v>
      </c>
      <c r="T10" s="14">
        <v>452</v>
      </c>
      <c r="U10" s="14">
        <v>221</v>
      </c>
      <c r="V10" s="14">
        <v>231</v>
      </c>
      <c r="W10" s="14">
        <v>1541</v>
      </c>
      <c r="X10" s="14">
        <v>722</v>
      </c>
      <c r="Y10" s="14">
        <v>819</v>
      </c>
    </row>
    <row r="11" spans="1:25" x14ac:dyDescent="0.2">
      <c r="A11" s="18" t="s">
        <v>32</v>
      </c>
      <c r="B11" s="14">
        <v>95</v>
      </c>
      <c r="C11" s="14">
        <v>38</v>
      </c>
      <c r="D11" s="14">
        <v>57</v>
      </c>
      <c r="E11" s="14">
        <v>0</v>
      </c>
      <c r="F11" s="14">
        <v>0</v>
      </c>
      <c r="G11" s="14">
        <v>0</v>
      </c>
      <c r="H11" s="14">
        <v>20</v>
      </c>
      <c r="I11" s="14">
        <v>9</v>
      </c>
      <c r="J11" s="14">
        <v>11</v>
      </c>
      <c r="K11" s="14">
        <v>75</v>
      </c>
      <c r="L11" s="14">
        <v>29</v>
      </c>
      <c r="M11" s="14">
        <v>46</v>
      </c>
      <c r="N11" s="14">
        <v>321</v>
      </c>
      <c r="O11" s="14">
        <v>152</v>
      </c>
      <c r="P11" s="14">
        <v>169</v>
      </c>
      <c r="Q11" s="14">
        <v>0</v>
      </c>
      <c r="R11" s="14">
        <v>0</v>
      </c>
      <c r="S11" s="14">
        <v>0</v>
      </c>
      <c r="T11" s="14">
        <v>63</v>
      </c>
      <c r="U11" s="14">
        <v>25</v>
      </c>
      <c r="V11" s="14">
        <v>38</v>
      </c>
      <c r="W11" s="14">
        <v>258</v>
      </c>
      <c r="X11" s="14">
        <v>127</v>
      </c>
      <c r="Y11" s="14">
        <v>131</v>
      </c>
    </row>
    <row r="12" spans="1:25" x14ac:dyDescent="0.2">
      <c r="A12" s="18" t="s">
        <v>33</v>
      </c>
      <c r="B12" s="14">
        <v>667</v>
      </c>
      <c r="C12" s="14">
        <v>317</v>
      </c>
      <c r="D12" s="14">
        <v>350</v>
      </c>
      <c r="E12" s="14">
        <v>12</v>
      </c>
      <c r="F12" s="14">
        <v>7</v>
      </c>
      <c r="G12" s="14">
        <v>5</v>
      </c>
      <c r="H12" s="14">
        <v>204</v>
      </c>
      <c r="I12" s="14">
        <v>96</v>
      </c>
      <c r="J12" s="14">
        <v>108</v>
      </c>
      <c r="K12" s="14">
        <v>451</v>
      </c>
      <c r="L12" s="14">
        <v>214</v>
      </c>
      <c r="M12" s="14">
        <v>237</v>
      </c>
      <c r="N12" s="14">
        <v>2048</v>
      </c>
      <c r="O12" s="14">
        <v>978</v>
      </c>
      <c r="P12" s="14">
        <v>1070</v>
      </c>
      <c r="Q12" s="14">
        <v>12</v>
      </c>
      <c r="R12" s="14">
        <v>7</v>
      </c>
      <c r="S12" s="14">
        <v>5</v>
      </c>
      <c r="T12" s="14">
        <v>630</v>
      </c>
      <c r="U12" s="14">
        <v>294</v>
      </c>
      <c r="V12" s="14">
        <v>336</v>
      </c>
      <c r="W12" s="14">
        <v>1406</v>
      </c>
      <c r="X12" s="14">
        <v>677</v>
      </c>
      <c r="Y12" s="14">
        <v>729</v>
      </c>
    </row>
    <row r="13" spans="1:25" x14ac:dyDescent="0.2">
      <c r="A13" s="16" t="s">
        <v>34</v>
      </c>
      <c r="B13" s="14">
        <v>422</v>
      </c>
      <c r="C13" s="14">
        <v>281</v>
      </c>
      <c r="D13" s="14">
        <v>141</v>
      </c>
      <c r="E13" s="14">
        <v>0</v>
      </c>
      <c r="F13" s="14">
        <v>0</v>
      </c>
      <c r="G13" s="14">
        <v>0</v>
      </c>
      <c r="H13" s="14">
        <v>36</v>
      </c>
      <c r="I13" s="14">
        <v>24</v>
      </c>
      <c r="J13" s="14">
        <v>12</v>
      </c>
      <c r="K13" s="14">
        <v>386</v>
      </c>
      <c r="L13" s="14">
        <v>257</v>
      </c>
      <c r="M13" s="14">
        <v>129</v>
      </c>
      <c r="N13" s="14">
        <v>1381</v>
      </c>
      <c r="O13" s="14">
        <v>710</v>
      </c>
      <c r="P13" s="14">
        <v>671</v>
      </c>
      <c r="Q13" s="14">
        <v>0</v>
      </c>
      <c r="R13" s="14">
        <v>0</v>
      </c>
      <c r="S13" s="14">
        <v>0</v>
      </c>
      <c r="T13" s="14">
        <v>145</v>
      </c>
      <c r="U13" s="14">
        <v>69</v>
      </c>
      <c r="V13" s="14">
        <v>76</v>
      </c>
      <c r="W13" s="14">
        <v>1236</v>
      </c>
      <c r="X13" s="14">
        <v>641</v>
      </c>
      <c r="Y13" s="14">
        <v>595</v>
      </c>
    </row>
    <row r="14" spans="1:25" x14ac:dyDescent="0.2">
      <c r="A14" s="16" t="s">
        <v>63</v>
      </c>
      <c r="B14" s="14">
        <v>666</v>
      </c>
      <c r="C14" s="14">
        <v>346</v>
      </c>
      <c r="D14" s="14">
        <v>320</v>
      </c>
      <c r="E14" s="14">
        <v>6</v>
      </c>
      <c r="F14" s="14">
        <v>5</v>
      </c>
      <c r="G14" s="14">
        <v>1</v>
      </c>
      <c r="H14" s="14">
        <v>72</v>
      </c>
      <c r="I14" s="14">
        <v>30</v>
      </c>
      <c r="J14" s="14">
        <v>42</v>
      </c>
      <c r="K14" s="14">
        <v>588</v>
      </c>
      <c r="L14" s="14">
        <v>311</v>
      </c>
      <c r="M14" s="14">
        <v>277</v>
      </c>
      <c r="N14" s="14">
        <v>2763</v>
      </c>
      <c r="O14" s="14">
        <v>1324</v>
      </c>
      <c r="P14" s="14">
        <v>1439</v>
      </c>
      <c r="Q14" s="14">
        <v>8</v>
      </c>
      <c r="R14" s="14">
        <v>6</v>
      </c>
      <c r="S14" s="14">
        <v>2</v>
      </c>
      <c r="T14" s="14">
        <v>307</v>
      </c>
      <c r="U14" s="14">
        <v>141</v>
      </c>
      <c r="V14" s="14">
        <v>166</v>
      </c>
      <c r="W14" s="14">
        <v>2448</v>
      </c>
      <c r="X14" s="14">
        <v>1177</v>
      </c>
      <c r="Y14" s="14">
        <v>1271</v>
      </c>
    </row>
    <row r="15" spans="1:25" x14ac:dyDescent="0.2">
      <c r="A15" s="16" t="s">
        <v>35</v>
      </c>
      <c r="B15" s="14">
        <v>511</v>
      </c>
      <c r="C15" s="14">
        <v>316</v>
      </c>
      <c r="D15" s="14">
        <v>195</v>
      </c>
      <c r="E15" s="14">
        <v>5</v>
      </c>
      <c r="F15" s="14">
        <v>5</v>
      </c>
      <c r="G15" s="14">
        <v>0</v>
      </c>
      <c r="H15" s="14">
        <v>82</v>
      </c>
      <c r="I15" s="14">
        <v>48</v>
      </c>
      <c r="J15" s="14">
        <v>34</v>
      </c>
      <c r="K15" s="14">
        <v>424</v>
      </c>
      <c r="L15" s="14">
        <v>263</v>
      </c>
      <c r="M15" s="14">
        <v>161</v>
      </c>
      <c r="N15" s="14">
        <v>1892</v>
      </c>
      <c r="O15" s="14">
        <v>954</v>
      </c>
      <c r="P15" s="14">
        <v>938</v>
      </c>
      <c r="Q15" s="14">
        <v>5</v>
      </c>
      <c r="R15" s="14">
        <v>5</v>
      </c>
      <c r="S15" s="14">
        <v>0</v>
      </c>
      <c r="T15" s="14">
        <v>244</v>
      </c>
      <c r="U15" s="14">
        <v>133</v>
      </c>
      <c r="V15" s="14">
        <v>111</v>
      </c>
      <c r="W15" s="14">
        <v>1643</v>
      </c>
      <c r="X15" s="14">
        <v>816</v>
      </c>
      <c r="Y15" s="14">
        <v>827</v>
      </c>
    </row>
    <row r="16" spans="1:25" x14ac:dyDescent="0.2">
      <c r="A16" s="16" t="s">
        <v>36</v>
      </c>
      <c r="B16" s="14">
        <v>194</v>
      </c>
      <c r="C16" s="14">
        <v>111</v>
      </c>
      <c r="D16" s="14">
        <v>83</v>
      </c>
      <c r="E16" s="14">
        <v>0</v>
      </c>
      <c r="F16" s="14">
        <v>0</v>
      </c>
      <c r="G16" s="14">
        <v>0</v>
      </c>
      <c r="H16" s="14">
        <v>73</v>
      </c>
      <c r="I16" s="14">
        <v>40</v>
      </c>
      <c r="J16" s="14">
        <v>33</v>
      </c>
      <c r="K16" s="14">
        <v>121</v>
      </c>
      <c r="L16" s="14">
        <v>71</v>
      </c>
      <c r="M16" s="14">
        <v>50</v>
      </c>
      <c r="N16" s="14">
        <v>617</v>
      </c>
      <c r="O16" s="14">
        <v>304</v>
      </c>
      <c r="P16" s="14">
        <v>313</v>
      </c>
      <c r="Q16" s="14">
        <v>0</v>
      </c>
      <c r="R16" s="14">
        <v>0</v>
      </c>
      <c r="S16" s="14">
        <v>0</v>
      </c>
      <c r="T16" s="14">
        <v>200</v>
      </c>
      <c r="U16" s="14">
        <v>90</v>
      </c>
      <c r="V16" s="14">
        <v>110</v>
      </c>
      <c r="W16" s="14">
        <v>417</v>
      </c>
      <c r="X16" s="14">
        <v>214</v>
      </c>
      <c r="Y16" s="14">
        <v>203</v>
      </c>
    </row>
    <row r="17" spans="1:25" x14ac:dyDescent="0.2">
      <c r="A17" s="16" t="s">
        <v>37</v>
      </c>
      <c r="B17" s="14">
        <v>51</v>
      </c>
      <c r="C17" s="14">
        <v>21</v>
      </c>
      <c r="D17" s="14">
        <v>30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51</v>
      </c>
      <c r="L17" s="14">
        <v>21</v>
      </c>
      <c r="M17" s="14">
        <v>30</v>
      </c>
      <c r="N17" s="14">
        <v>138</v>
      </c>
      <c r="O17" s="14">
        <v>58</v>
      </c>
      <c r="P17" s="14">
        <v>80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138</v>
      </c>
      <c r="X17" s="14">
        <v>58</v>
      </c>
      <c r="Y17" s="14">
        <v>80</v>
      </c>
    </row>
    <row r="18" spans="1:25" x14ac:dyDescent="0.2">
      <c r="A18" s="16" t="s">
        <v>38</v>
      </c>
      <c r="B18" s="14">
        <v>450</v>
      </c>
      <c r="C18" s="14">
        <v>262</v>
      </c>
      <c r="D18" s="14">
        <v>188</v>
      </c>
      <c r="E18" s="14">
        <v>0</v>
      </c>
      <c r="F18" s="14">
        <v>0</v>
      </c>
      <c r="G18" s="14">
        <v>0</v>
      </c>
      <c r="H18" s="14">
        <v>14</v>
      </c>
      <c r="I18" s="14">
        <v>8</v>
      </c>
      <c r="J18" s="14">
        <v>6</v>
      </c>
      <c r="K18" s="14">
        <v>436</v>
      </c>
      <c r="L18" s="14">
        <v>254</v>
      </c>
      <c r="M18" s="14">
        <v>182</v>
      </c>
      <c r="N18" s="14">
        <v>1414</v>
      </c>
      <c r="O18" s="14">
        <v>705</v>
      </c>
      <c r="P18" s="14">
        <v>709</v>
      </c>
      <c r="Q18" s="14">
        <v>0</v>
      </c>
      <c r="R18" s="14">
        <v>0</v>
      </c>
      <c r="S18" s="14">
        <v>0</v>
      </c>
      <c r="T18" s="14">
        <v>27</v>
      </c>
      <c r="U18" s="14">
        <v>12</v>
      </c>
      <c r="V18" s="14">
        <v>15</v>
      </c>
      <c r="W18" s="14">
        <v>1387</v>
      </c>
      <c r="X18" s="14">
        <v>693</v>
      </c>
      <c r="Y18" s="14">
        <v>694</v>
      </c>
    </row>
    <row r="19" spans="1:25" x14ac:dyDescent="0.2">
      <c r="A19" s="16" t="s">
        <v>39</v>
      </c>
      <c r="B19" s="14">
        <v>27</v>
      </c>
      <c r="C19" s="14">
        <v>13</v>
      </c>
      <c r="D19" s="14">
        <v>14</v>
      </c>
      <c r="E19" s="14">
        <v>0</v>
      </c>
      <c r="F19" s="14">
        <v>0</v>
      </c>
      <c r="G19" s="14">
        <v>0</v>
      </c>
      <c r="H19" s="14">
        <v>5</v>
      </c>
      <c r="I19" s="14">
        <v>3</v>
      </c>
      <c r="J19" s="14">
        <v>2</v>
      </c>
      <c r="K19" s="14">
        <v>22</v>
      </c>
      <c r="L19" s="14">
        <v>10</v>
      </c>
      <c r="M19" s="14">
        <v>12</v>
      </c>
      <c r="N19" s="14">
        <v>84</v>
      </c>
      <c r="O19" s="14">
        <v>27</v>
      </c>
      <c r="P19" s="14">
        <v>57</v>
      </c>
      <c r="Q19" s="14">
        <v>0</v>
      </c>
      <c r="R19" s="14">
        <v>0</v>
      </c>
      <c r="S19" s="14">
        <v>0</v>
      </c>
      <c r="T19" s="14">
        <v>23</v>
      </c>
      <c r="U19" s="14">
        <v>8</v>
      </c>
      <c r="V19" s="14">
        <v>15</v>
      </c>
      <c r="W19" s="14">
        <v>61</v>
      </c>
      <c r="X19" s="14">
        <v>19</v>
      </c>
      <c r="Y19" s="14">
        <v>42</v>
      </c>
    </row>
    <row r="20" spans="1:25" x14ac:dyDescent="0.2">
      <c r="A20" s="16" t="s">
        <v>40</v>
      </c>
      <c r="B20" s="14">
        <v>38</v>
      </c>
      <c r="C20" s="14">
        <v>22</v>
      </c>
      <c r="D20" s="14">
        <v>16</v>
      </c>
      <c r="E20" s="14">
        <v>0</v>
      </c>
      <c r="F20" s="14">
        <v>0</v>
      </c>
      <c r="G20" s="14">
        <v>0</v>
      </c>
      <c r="H20" s="14">
        <v>3</v>
      </c>
      <c r="I20" s="14">
        <v>3</v>
      </c>
      <c r="J20" s="14">
        <v>0</v>
      </c>
      <c r="K20" s="14">
        <v>35</v>
      </c>
      <c r="L20" s="14">
        <v>19</v>
      </c>
      <c r="M20" s="14">
        <v>16</v>
      </c>
      <c r="N20" s="14">
        <v>128</v>
      </c>
      <c r="O20" s="14">
        <v>57</v>
      </c>
      <c r="P20" s="14">
        <v>71</v>
      </c>
      <c r="Q20" s="14">
        <v>0</v>
      </c>
      <c r="R20" s="14">
        <v>0</v>
      </c>
      <c r="S20" s="14">
        <v>0</v>
      </c>
      <c r="T20" s="14">
        <v>7</v>
      </c>
      <c r="U20" s="14">
        <v>4</v>
      </c>
      <c r="V20" s="14">
        <v>3</v>
      </c>
      <c r="W20" s="14">
        <v>121</v>
      </c>
      <c r="X20" s="14">
        <v>53</v>
      </c>
      <c r="Y20" s="14">
        <v>68</v>
      </c>
    </row>
    <row r="21" spans="1:25" x14ac:dyDescent="0.2">
      <c r="A21" s="16" t="s">
        <v>41</v>
      </c>
      <c r="B21" s="14">
        <v>830</v>
      </c>
      <c r="C21" s="14">
        <v>486</v>
      </c>
      <c r="D21" s="14">
        <v>344</v>
      </c>
      <c r="E21" s="14">
        <v>3</v>
      </c>
      <c r="F21" s="14">
        <v>2</v>
      </c>
      <c r="G21" s="14">
        <v>1</v>
      </c>
      <c r="H21" s="14">
        <v>84</v>
      </c>
      <c r="I21" s="14">
        <v>63</v>
      </c>
      <c r="J21" s="14">
        <v>21</v>
      </c>
      <c r="K21" s="14">
        <v>743</v>
      </c>
      <c r="L21" s="14">
        <v>421</v>
      </c>
      <c r="M21" s="14">
        <v>322</v>
      </c>
      <c r="N21" s="14">
        <v>2283</v>
      </c>
      <c r="O21" s="14">
        <v>1241</v>
      </c>
      <c r="P21" s="14">
        <v>1042</v>
      </c>
      <c r="Q21" s="14">
        <v>3</v>
      </c>
      <c r="R21" s="14">
        <v>2</v>
      </c>
      <c r="S21" s="14">
        <v>1</v>
      </c>
      <c r="T21" s="14">
        <v>124</v>
      </c>
      <c r="U21" s="14">
        <v>79</v>
      </c>
      <c r="V21" s="14">
        <v>45</v>
      </c>
      <c r="W21" s="14">
        <v>2156</v>
      </c>
      <c r="X21" s="14">
        <v>1160</v>
      </c>
      <c r="Y21" s="14">
        <v>996</v>
      </c>
    </row>
    <row r="22" spans="1:25" x14ac:dyDescent="0.2">
      <c r="A22" s="16" t="s">
        <v>42</v>
      </c>
      <c r="B22" s="14">
        <v>2755</v>
      </c>
      <c r="C22" s="14">
        <v>1590</v>
      </c>
      <c r="D22" s="14">
        <v>1165</v>
      </c>
      <c r="E22" s="14">
        <v>120</v>
      </c>
      <c r="F22" s="14">
        <v>91</v>
      </c>
      <c r="G22" s="14">
        <v>29</v>
      </c>
      <c r="H22" s="14">
        <v>808</v>
      </c>
      <c r="I22" s="14">
        <v>487</v>
      </c>
      <c r="J22" s="14">
        <v>321</v>
      </c>
      <c r="K22" s="14">
        <v>1827</v>
      </c>
      <c r="L22" s="14">
        <v>1012</v>
      </c>
      <c r="M22" s="14">
        <v>815</v>
      </c>
      <c r="N22" s="14">
        <v>7657</v>
      </c>
      <c r="O22" s="14">
        <v>3980</v>
      </c>
      <c r="P22" s="14">
        <v>3677</v>
      </c>
      <c r="Q22" s="14">
        <v>128</v>
      </c>
      <c r="R22" s="14">
        <v>97</v>
      </c>
      <c r="S22" s="14">
        <v>31</v>
      </c>
      <c r="T22" s="14">
        <v>2209</v>
      </c>
      <c r="U22" s="14">
        <v>1169</v>
      </c>
      <c r="V22" s="14">
        <v>1040</v>
      </c>
      <c r="W22" s="14">
        <v>5320</v>
      </c>
      <c r="X22" s="14">
        <v>2714</v>
      </c>
      <c r="Y22" s="14">
        <v>2606</v>
      </c>
    </row>
    <row r="23" spans="1:25" x14ac:dyDescent="0.2">
      <c r="A23" s="16" t="s">
        <v>43</v>
      </c>
      <c r="B23" s="14">
        <v>1365</v>
      </c>
      <c r="C23" s="14">
        <v>872</v>
      </c>
      <c r="D23" s="14">
        <v>493</v>
      </c>
      <c r="E23" s="14">
        <v>1</v>
      </c>
      <c r="F23" s="14">
        <v>0</v>
      </c>
      <c r="G23" s="14">
        <v>1</v>
      </c>
      <c r="H23" s="14">
        <v>33</v>
      </c>
      <c r="I23" s="14">
        <v>14</v>
      </c>
      <c r="J23" s="14">
        <v>19</v>
      </c>
      <c r="K23" s="14">
        <v>1331</v>
      </c>
      <c r="L23" s="14">
        <v>858</v>
      </c>
      <c r="M23" s="14">
        <v>473</v>
      </c>
      <c r="N23" s="14">
        <v>3650</v>
      </c>
      <c r="O23" s="14">
        <v>1948</v>
      </c>
      <c r="P23" s="14">
        <v>1702</v>
      </c>
      <c r="Q23" s="14">
        <v>1</v>
      </c>
      <c r="R23" s="14">
        <v>0</v>
      </c>
      <c r="S23" s="14">
        <v>1</v>
      </c>
      <c r="T23" s="14">
        <v>96</v>
      </c>
      <c r="U23" s="14">
        <v>49</v>
      </c>
      <c r="V23" s="14">
        <v>47</v>
      </c>
      <c r="W23" s="14">
        <v>3553</v>
      </c>
      <c r="X23" s="14">
        <v>1899</v>
      </c>
      <c r="Y23" s="14">
        <v>1654</v>
      </c>
    </row>
    <row r="24" spans="1:25" x14ac:dyDescent="0.2">
      <c r="A24" s="16" t="s">
        <v>44</v>
      </c>
      <c r="B24" s="14">
        <v>4</v>
      </c>
      <c r="C24" s="14">
        <v>0</v>
      </c>
      <c r="D24" s="14">
        <v>4</v>
      </c>
      <c r="E24" s="14">
        <v>0</v>
      </c>
      <c r="F24" s="14">
        <v>0</v>
      </c>
      <c r="G24" s="14">
        <v>0</v>
      </c>
      <c r="H24" s="14">
        <v>1</v>
      </c>
      <c r="I24" s="14">
        <v>0</v>
      </c>
      <c r="J24" s="14">
        <v>1</v>
      </c>
      <c r="K24" s="14">
        <v>3</v>
      </c>
      <c r="L24" s="14">
        <v>0</v>
      </c>
      <c r="M24" s="14">
        <v>3</v>
      </c>
      <c r="N24" s="14">
        <v>16</v>
      </c>
      <c r="O24" s="14">
        <v>4</v>
      </c>
      <c r="P24" s="14">
        <v>12</v>
      </c>
      <c r="Q24" s="14">
        <v>0</v>
      </c>
      <c r="R24" s="14">
        <v>0</v>
      </c>
      <c r="S24" s="14">
        <v>0</v>
      </c>
      <c r="T24" s="14">
        <v>7</v>
      </c>
      <c r="U24" s="14">
        <v>3</v>
      </c>
      <c r="V24" s="14">
        <v>4</v>
      </c>
      <c r="W24" s="14">
        <v>9</v>
      </c>
      <c r="X24" s="14">
        <v>1</v>
      </c>
      <c r="Y24" s="14">
        <v>8</v>
      </c>
    </row>
    <row r="25" spans="1:25" x14ac:dyDescent="0.2">
      <c r="A25" s="16" t="s">
        <v>45</v>
      </c>
      <c r="B25" s="14">
        <v>111</v>
      </c>
      <c r="C25" s="14">
        <v>50</v>
      </c>
      <c r="D25" s="14">
        <v>61</v>
      </c>
      <c r="E25" s="14">
        <v>0</v>
      </c>
      <c r="F25" s="14">
        <v>0</v>
      </c>
      <c r="G25" s="14">
        <v>0</v>
      </c>
      <c r="H25" s="14">
        <v>17</v>
      </c>
      <c r="I25" s="14">
        <v>8</v>
      </c>
      <c r="J25" s="14">
        <v>9</v>
      </c>
      <c r="K25" s="14">
        <v>94</v>
      </c>
      <c r="L25" s="14">
        <v>42</v>
      </c>
      <c r="M25" s="14">
        <v>52</v>
      </c>
      <c r="N25" s="14">
        <v>446</v>
      </c>
      <c r="O25" s="14">
        <v>205</v>
      </c>
      <c r="P25" s="14">
        <v>241</v>
      </c>
      <c r="Q25" s="14">
        <v>0</v>
      </c>
      <c r="R25" s="14">
        <v>0</v>
      </c>
      <c r="S25" s="14">
        <v>0</v>
      </c>
      <c r="T25" s="14">
        <v>62</v>
      </c>
      <c r="U25" s="14">
        <v>32</v>
      </c>
      <c r="V25" s="14">
        <v>30</v>
      </c>
      <c r="W25" s="14">
        <v>384</v>
      </c>
      <c r="X25" s="14">
        <v>173</v>
      </c>
      <c r="Y25" s="14">
        <v>211</v>
      </c>
    </row>
    <row r="26" spans="1:25" x14ac:dyDescent="0.2">
      <c r="A26" s="16" t="s">
        <v>46</v>
      </c>
      <c r="B26" s="14">
        <v>66</v>
      </c>
      <c r="C26" s="14">
        <v>29</v>
      </c>
      <c r="D26" s="14">
        <v>37</v>
      </c>
      <c r="E26" s="14">
        <v>0</v>
      </c>
      <c r="F26" s="14">
        <v>0</v>
      </c>
      <c r="G26" s="14">
        <v>0</v>
      </c>
      <c r="H26" s="14">
        <v>16</v>
      </c>
      <c r="I26" s="14">
        <v>5</v>
      </c>
      <c r="J26" s="14">
        <v>11</v>
      </c>
      <c r="K26" s="14">
        <v>50</v>
      </c>
      <c r="L26" s="14">
        <v>24</v>
      </c>
      <c r="M26" s="14">
        <v>26</v>
      </c>
      <c r="N26" s="14">
        <v>248</v>
      </c>
      <c r="O26" s="14">
        <v>123</v>
      </c>
      <c r="P26" s="14">
        <v>125</v>
      </c>
      <c r="Q26" s="14">
        <v>0</v>
      </c>
      <c r="R26" s="14">
        <v>0</v>
      </c>
      <c r="S26" s="14">
        <v>0</v>
      </c>
      <c r="T26" s="14">
        <v>54</v>
      </c>
      <c r="U26" s="14">
        <v>25</v>
      </c>
      <c r="V26" s="14">
        <v>29</v>
      </c>
      <c r="W26" s="14">
        <v>194</v>
      </c>
      <c r="X26" s="14">
        <v>98</v>
      </c>
      <c r="Y26" s="14">
        <v>96</v>
      </c>
    </row>
    <row r="27" spans="1:25" x14ac:dyDescent="0.2">
      <c r="A27" s="16" t="s">
        <v>47</v>
      </c>
      <c r="B27" s="14">
        <v>3</v>
      </c>
      <c r="C27" s="14">
        <v>3</v>
      </c>
      <c r="D27" s="14">
        <v>0</v>
      </c>
      <c r="E27" s="14">
        <v>0</v>
      </c>
      <c r="F27" s="14">
        <v>0</v>
      </c>
      <c r="G27" s="14">
        <v>0</v>
      </c>
      <c r="H27" s="14">
        <v>2</v>
      </c>
      <c r="I27" s="14">
        <v>2</v>
      </c>
      <c r="J27" s="14">
        <v>0</v>
      </c>
      <c r="K27" s="14">
        <v>1</v>
      </c>
      <c r="L27" s="14">
        <v>1</v>
      </c>
      <c r="M27" s="14">
        <v>0</v>
      </c>
      <c r="N27" s="14">
        <v>15</v>
      </c>
      <c r="O27" s="14">
        <v>7</v>
      </c>
      <c r="P27" s="14">
        <v>8</v>
      </c>
      <c r="Q27" s="14">
        <v>0</v>
      </c>
      <c r="R27" s="14">
        <v>0</v>
      </c>
      <c r="S27" s="14">
        <v>0</v>
      </c>
      <c r="T27" s="14">
        <v>9</v>
      </c>
      <c r="U27" s="14">
        <v>4</v>
      </c>
      <c r="V27" s="14">
        <v>5</v>
      </c>
      <c r="W27" s="14">
        <v>6</v>
      </c>
      <c r="X27" s="14">
        <v>3</v>
      </c>
      <c r="Y27" s="14">
        <v>3</v>
      </c>
    </row>
    <row r="28" spans="1:25" x14ac:dyDescent="0.2">
      <c r="A28" s="16" t="s">
        <v>48</v>
      </c>
      <c r="B28" s="14">
        <v>4</v>
      </c>
      <c r="C28" s="14">
        <v>1</v>
      </c>
      <c r="D28" s="14">
        <v>3</v>
      </c>
      <c r="E28" s="14">
        <v>0</v>
      </c>
      <c r="F28" s="14">
        <v>0</v>
      </c>
      <c r="G28" s="14">
        <v>0</v>
      </c>
      <c r="H28" s="14">
        <v>2</v>
      </c>
      <c r="I28" s="14">
        <v>0</v>
      </c>
      <c r="J28" s="14">
        <v>2</v>
      </c>
      <c r="K28" s="14">
        <v>2</v>
      </c>
      <c r="L28" s="14">
        <v>1</v>
      </c>
      <c r="M28" s="14">
        <v>1</v>
      </c>
      <c r="N28" s="14">
        <v>10</v>
      </c>
      <c r="O28" s="14">
        <v>4</v>
      </c>
      <c r="P28" s="14">
        <v>6</v>
      </c>
      <c r="Q28" s="14">
        <v>0</v>
      </c>
      <c r="R28" s="14">
        <v>0</v>
      </c>
      <c r="S28" s="14">
        <v>0</v>
      </c>
      <c r="T28" s="14">
        <v>6</v>
      </c>
      <c r="U28" s="14">
        <v>3</v>
      </c>
      <c r="V28" s="14">
        <v>3</v>
      </c>
      <c r="W28" s="14">
        <v>4</v>
      </c>
      <c r="X28" s="14">
        <v>1</v>
      </c>
      <c r="Y28" s="14">
        <v>3</v>
      </c>
    </row>
    <row r="29" spans="1:25" x14ac:dyDescent="0.2">
      <c r="A29" s="19" t="s">
        <v>49</v>
      </c>
      <c r="B29" s="21">
        <v>2</v>
      </c>
      <c r="C29" s="21">
        <v>1</v>
      </c>
      <c r="D29" s="21">
        <v>1</v>
      </c>
      <c r="E29" s="21">
        <v>0</v>
      </c>
      <c r="F29" s="21">
        <v>0</v>
      </c>
      <c r="G29" s="21">
        <v>0</v>
      </c>
      <c r="H29" s="21">
        <v>1</v>
      </c>
      <c r="I29" s="21">
        <v>0</v>
      </c>
      <c r="J29" s="21">
        <v>1</v>
      </c>
      <c r="K29" s="21">
        <v>1</v>
      </c>
      <c r="L29" s="21">
        <v>1</v>
      </c>
      <c r="M29" s="21">
        <v>0</v>
      </c>
      <c r="N29" s="21">
        <v>6</v>
      </c>
      <c r="O29" s="21">
        <v>3</v>
      </c>
      <c r="P29" s="21">
        <v>3</v>
      </c>
      <c r="Q29" s="21">
        <v>0</v>
      </c>
      <c r="R29" s="21">
        <v>0</v>
      </c>
      <c r="S29" s="21">
        <v>0</v>
      </c>
      <c r="T29" s="21">
        <v>1</v>
      </c>
      <c r="U29" s="21">
        <v>0</v>
      </c>
      <c r="V29" s="21">
        <v>1</v>
      </c>
      <c r="W29" s="21">
        <v>5</v>
      </c>
      <c r="X29" s="21">
        <v>3</v>
      </c>
      <c r="Y29" s="21">
        <v>2</v>
      </c>
    </row>
    <row r="30" spans="1:25" x14ac:dyDescent="0.2">
      <c r="A30" s="36" t="s">
        <v>25</v>
      </c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</row>
    <row r="31" spans="1:25" ht="12.75" hidden="1" customHeight="1" x14ac:dyDescent="0.2">
      <c r="A31" s="24" t="s">
        <v>5</v>
      </c>
      <c r="B31" s="14" t="e">
        <f>B7-SUM(B8:B12)-#REF!</f>
        <v>#REF!</v>
      </c>
      <c r="C31" s="14" t="e">
        <f>C7-SUM(C8:C12)-#REF!</f>
        <v>#REF!</v>
      </c>
      <c r="D31" s="14" t="e">
        <f>D7-SUM(D8:D12)-#REF!</f>
        <v>#REF!</v>
      </c>
      <c r="E31" s="14" t="e">
        <f>E7-SUM(E8:E12)-#REF!</f>
        <v>#REF!</v>
      </c>
      <c r="F31" s="14" t="e">
        <f>F7-SUM(F8:F12)-#REF!</f>
        <v>#REF!</v>
      </c>
      <c r="G31" s="14" t="e">
        <f>G7-SUM(G8:G12)-#REF!</f>
        <v>#REF!</v>
      </c>
      <c r="H31" s="14" t="e">
        <f>H7-SUM(H8:H12)-#REF!</f>
        <v>#REF!</v>
      </c>
      <c r="I31" s="14" t="e">
        <f>I7-SUM(I8:I12)-#REF!</f>
        <v>#REF!</v>
      </c>
      <c r="J31" s="14" t="e">
        <f>J7-SUM(J8:J12)-#REF!</f>
        <v>#REF!</v>
      </c>
      <c r="K31" s="14" t="e">
        <f>K7-SUM(K8:K12)-#REF!</f>
        <v>#REF!</v>
      </c>
      <c r="L31" s="14" t="e">
        <f>L7-SUM(L8:L12)-#REF!</f>
        <v>#REF!</v>
      </c>
      <c r="M31" s="14" t="e">
        <f>M7-SUM(M8:M12)-#REF!</f>
        <v>#REF!</v>
      </c>
      <c r="N31" s="14" t="e">
        <f>N7-SUM(N8:N12)-#REF!</f>
        <v>#REF!</v>
      </c>
      <c r="O31" s="14" t="e">
        <f>O7-SUM(O8:O12)-#REF!</f>
        <v>#REF!</v>
      </c>
      <c r="P31" s="14" t="e">
        <f>P7-SUM(P8:P12)-#REF!</f>
        <v>#REF!</v>
      </c>
      <c r="Q31" s="14" t="e">
        <f>Q7-SUM(Q8:Q12)-#REF!</f>
        <v>#REF!</v>
      </c>
      <c r="R31" s="14" t="e">
        <f>R7-SUM(R8:R12)-#REF!</f>
        <v>#REF!</v>
      </c>
      <c r="S31" s="14" t="e">
        <f>S7-SUM(S8:S12)-#REF!</f>
        <v>#REF!</v>
      </c>
      <c r="T31" s="14" t="e">
        <f>T7-SUM(T8:T12)-#REF!</f>
        <v>#REF!</v>
      </c>
      <c r="U31" s="14" t="e">
        <f>U7-SUM(U8:U12)-#REF!</f>
        <v>#REF!</v>
      </c>
      <c r="V31" s="14" t="e">
        <f>V7-SUM(V8:V12)-#REF!</f>
        <v>#REF!</v>
      </c>
      <c r="W31" s="14" t="e">
        <f>W7-SUM(W8:W12)-#REF!</f>
        <v>#REF!</v>
      </c>
      <c r="X31" s="14" t="e">
        <f>X7-SUM(X8:X12)-#REF!</f>
        <v>#REF!</v>
      </c>
      <c r="Y31" s="14" t="e">
        <f>Y7-SUM(Y8:Y12)-#REF!</f>
        <v>#REF!</v>
      </c>
    </row>
    <row r="32" spans="1:25" ht="12.75" hidden="1" customHeight="1" x14ac:dyDescent="0.2">
      <c r="A32" s="24" t="s">
        <v>50</v>
      </c>
      <c r="B32" s="14" t="e">
        <f>#REF!-SUM(B13:B27)</f>
        <v>#REF!</v>
      </c>
      <c r="C32" s="14" t="e">
        <f>#REF!-SUM(C13:C27)</f>
        <v>#REF!</v>
      </c>
      <c r="D32" s="14" t="e">
        <f>#REF!-SUM(D13:D27)</f>
        <v>#REF!</v>
      </c>
      <c r="E32" s="14" t="e">
        <f>#REF!-SUM(E13:E27)</f>
        <v>#REF!</v>
      </c>
      <c r="F32" s="14" t="e">
        <f>#REF!-SUM(F13:F27)</f>
        <v>#REF!</v>
      </c>
      <c r="G32" s="14" t="e">
        <f>#REF!-SUM(G13:G27)</f>
        <v>#REF!</v>
      </c>
      <c r="H32" s="14" t="e">
        <f>#REF!-SUM(H13:H27)</f>
        <v>#REF!</v>
      </c>
      <c r="I32" s="14" t="e">
        <f>#REF!-SUM(I13:I27)</f>
        <v>#REF!</v>
      </c>
      <c r="J32" s="14" t="e">
        <f>#REF!-SUM(J13:J27)</f>
        <v>#REF!</v>
      </c>
      <c r="K32" s="14" t="e">
        <f>#REF!-SUM(K13:K27)</f>
        <v>#REF!</v>
      </c>
      <c r="L32" s="14" t="e">
        <f>#REF!-SUM(L13:L27)</f>
        <v>#REF!</v>
      </c>
      <c r="M32" s="14" t="e">
        <f>#REF!-SUM(M13:M27)</f>
        <v>#REF!</v>
      </c>
      <c r="N32" s="14" t="e">
        <f>#REF!-SUM(N13:N27)</f>
        <v>#REF!</v>
      </c>
      <c r="O32" s="14" t="e">
        <f>#REF!-SUM(O13:O27)</f>
        <v>#REF!</v>
      </c>
      <c r="P32" s="14" t="e">
        <f>#REF!-SUM(P13:P27)</f>
        <v>#REF!</v>
      </c>
      <c r="Q32" s="14" t="e">
        <f>#REF!-SUM(Q13:Q27)</f>
        <v>#REF!</v>
      </c>
      <c r="R32" s="14" t="e">
        <f>#REF!-SUM(R13:R27)</f>
        <v>#REF!</v>
      </c>
      <c r="S32" s="14" t="e">
        <f>#REF!-SUM(S13:S27)</f>
        <v>#REF!</v>
      </c>
      <c r="T32" s="14" t="e">
        <f>#REF!-SUM(T13:T27)</f>
        <v>#REF!</v>
      </c>
      <c r="U32" s="14" t="e">
        <f>#REF!-SUM(U13:U27)</f>
        <v>#REF!</v>
      </c>
      <c r="V32" s="14" t="e">
        <f>#REF!-SUM(V13:V27)</f>
        <v>#REF!</v>
      </c>
      <c r="W32" s="14" t="e">
        <f>#REF!-SUM(W13:W27)</f>
        <v>#REF!</v>
      </c>
      <c r="X32" s="14" t="e">
        <f>#REF!-SUM(X13:X27)</f>
        <v>#REF!</v>
      </c>
      <c r="Y32" s="14" t="e">
        <f>#REF!-SUM(Y13:Y27)</f>
        <v>#REF!</v>
      </c>
    </row>
    <row r="33" spans="1:25" ht="12.75" hidden="1" customHeight="1" x14ac:dyDescent="0.2">
      <c r="A33" s="24" t="s">
        <v>51</v>
      </c>
      <c r="B33" s="14" t="e">
        <f>#REF!-B28-B29</f>
        <v>#REF!</v>
      </c>
      <c r="C33" s="14" t="e">
        <f>#REF!-C28-C29</f>
        <v>#REF!</v>
      </c>
      <c r="D33" s="14" t="e">
        <f>#REF!-D28-D29</f>
        <v>#REF!</v>
      </c>
      <c r="E33" s="14" t="e">
        <f>#REF!-E28-E29</f>
        <v>#REF!</v>
      </c>
      <c r="F33" s="14" t="e">
        <f>#REF!-F28-F29</f>
        <v>#REF!</v>
      </c>
      <c r="G33" s="14" t="e">
        <f>#REF!-G28-G29</f>
        <v>#REF!</v>
      </c>
      <c r="H33" s="14" t="e">
        <f>#REF!-H28-H29</f>
        <v>#REF!</v>
      </c>
      <c r="I33" s="14" t="e">
        <f>#REF!-I28-I29</f>
        <v>#REF!</v>
      </c>
      <c r="J33" s="14" t="e">
        <f>#REF!-J28-J29</f>
        <v>#REF!</v>
      </c>
      <c r="K33" s="14" t="e">
        <f>#REF!-K28-K29</f>
        <v>#REF!</v>
      </c>
      <c r="L33" s="14" t="e">
        <f>#REF!-L28-L29</f>
        <v>#REF!</v>
      </c>
      <c r="M33" s="14" t="e">
        <f>#REF!-M28-M29</f>
        <v>#REF!</v>
      </c>
      <c r="N33" s="14" t="e">
        <f>#REF!-N28-N29</f>
        <v>#REF!</v>
      </c>
      <c r="O33" s="14" t="e">
        <f>#REF!-O28-O29</f>
        <v>#REF!</v>
      </c>
      <c r="P33" s="14" t="e">
        <f>#REF!-P28-P29</f>
        <v>#REF!</v>
      </c>
      <c r="Q33" s="14" t="e">
        <f>#REF!-Q28-Q29</f>
        <v>#REF!</v>
      </c>
      <c r="R33" s="14" t="e">
        <f>#REF!-R28-R29</f>
        <v>#REF!</v>
      </c>
      <c r="S33" s="14" t="e">
        <f>#REF!-S28-S29</f>
        <v>#REF!</v>
      </c>
      <c r="T33" s="14" t="e">
        <f>#REF!-T28-T29</f>
        <v>#REF!</v>
      </c>
      <c r="U33" s="14" t="e">
        <f>#REF!-U28-U29</f>
        <v>#REF!</v>
      </c>
      <c r="V33" s="14" t="e">
        <f>#REF!-V28-V29</f>
        <v>#REF!</v>
      </c>
      <c r="W33" s="14" t="e">
        <f>#REF!-W28-W29</f>
        <v>#REF!</v>
      </c>
      <c r="X33" s="14" t="e">
        <f>#REF!-X28-X29</f>
        <v>#REF!</v>
      </c>
      <c r="Y33" s="14" t="e">
        <f>#REF!-Y28-Y29</f>
        <v>#REF!</v>
      </c>
    </row>
    <row r="34" spans="1:25" hidden="1" x14ac:dyDescent="0.2">
      <c r="A34" s="24" t="s">
        <v>52</v>
      </c>
      <c r="B34" s="14" t="e">
        <f>B7-#REF!</f>
        <v>#REF!</v>
      </c>
      <c r="C34" s="14" t="e">
        <f>C7-#REF!</f>
        <v>#REF!</v>
      </c>
      <c r="D34" s="14" t="e">
        <f>D7-#REF!</f>
        <v>#REF!</v>
      </c>
      <c r="E34" s="14" t="e">
        <f>E7-#REF!</f>
        <v>#REF!</v>
      </c>
      <c r="F34" s="14"/>
      <c r="G34" s="14"/>
      <c r="H34" s="14" t="e">
        <f>H7-#REF!</f>
        <v>#REF!</v>
      </c>
      <c r="I34" s="14"/>
      <c r="J34" s="14"/>
      <c r="K34" s="14" t="e">
        <f>K7-#REF!</f>
        <v>#REF!</v>
      </c>
      <c r="L34" s="14"/>
      <c r="M34" s="14"/>
      <c r="N34" s="14" t="e">
        <f>N7-#REF!</f>
        <v>#REF!</v>
      </c>
      <c r="O34" s="14" t="e">
        <f>O7-#REF!</f>
        <v>#REF!</v>
      </c>
      <c r="P34" s="14" t="e">
        <f>P7-#REF!</f>
        <v>#REF!</v>
      </c>
      <c r="Q34" s="14" t="e">
        <f>Q7-#REF!</f>
        <v>#REF!</v>
      </c>
      <c r="R34" s="14"/>
      <c r="S34" s="14"/>
      <c r="T34" s="14" t="e">
        <f>T7-#REF!</f>
        <v>#REF!</v>
      </c>
      <c r="U34" s="14"/>
      <c r="V34" s="14"/>
      <c r="W34" s="14" t="e">
        <f>W7-#REF!</f>
        <v>#REF!</v>
      </c>
      <c r="X34" s="14"/>
      <c r="Y34" s="14"/>
    </row>
  </sheetData>
  <mergeCells count="12">
    <mergeCell ref="W5:Y5"/>
    <mergeCell ref="A30:K30"/>
    <mergeCell ref="A4:A6"/>
    <mergeCell ref="B4:M4"/>
    <mergeCell ref="N4:Y4"/>
    <mergeCell ref="B5:D5"/>
    <mergeCell ref="E5:G5"/>
    <mergeCell ref="H5:J5"/>
    <mergeCell ref="K5:M5"/>
    <mergeCell ref="N5:P5"/>
    <mergeCell ref="Q5:S5"/>
    <mergeCell ref="T5:V5"/>
  </mergeCells>
  <phoneticPr fontId="6" type="noConversion"/>
  <pageMargins left="0.39370078740157505" right="0.39370078740157505" top="0.98425196850393704" bottom="0.98425196850393704" header="0.511811023622047" footer="0.511811023622047"/>
  <pageSetup paperSize="0" scale="76" fitToWidth="0" fitToHeight="0" orientation="landscape" horizontalDpi="0" verticalDpi="0" copies="0"/>
  <headerFooter alignWithMargins="0">
    <oddHeader>&amp;L&amp;"微軟正黑體,Regular"&amp;16原住民低收入戶戶數及人數&amp;R&amp;"微軟正黑體,Regular"本表共&amp;N頁，第&amp;P頁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4"/>
  <sheetViews>
    <sheetView workbookViewId="0"/>
  </sheetViews>
  <sheetFormatPr defaultRowHeight="12" x14ac:dyDescent="0.2"/>
  <cols>
    <col min="1" max="1" width="13.33203125" customWidth="1"/>
    <col min="2" max="4" width="8.6640625" customWidth="1"/>
    <col min="5" max="25" width="8.83203125" customWidth="1"/>
    <col min="26" max="26" width="9.33203125" customWidth="1"/>
  </cols>
  <sheetData>
    <row r="1" spans="1:25" s="4" customFormat="1" ht="19.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5" customFormat="1" x14ac:dyDescent="0.2">
      <c r="A2" s="5" t="s">
        <v>65</v>
      </c>
    </row>
    <row r="3" spans="1:25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s="8" customFormat="1" ht="12" customHeight="1" x14ac:dyDescent="0.2">
      <c r="A4" s="25" t="s">
        <v>2</v>
      </c>
      <c r="B4" s="26" t="s">
        <v>3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7" t="s">
        <v>4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</row>
    <row r="5" spans="1:25" ht="37.5" customHeight="1" x14ac:dyDescent="0.2">
      <c r="A5" s="25"/>
      <c r="B5" s="28" t="s">
        <v>5</v>
      </c>
      <c r="C5" s="28"/>
      <c r="D5" s="28"/>
      <c r="E5" s="29" t="s">
        <v>6</v>
      </c>
      <c r="F5" s="29"/>
      <c r="G5" s="29"/>
      <c r="H5" s="29" t="s">
        <v>7</v>
      </c>
      <c r="I5" s="29"/>
      <c r="J5" s="29"/>
      <c r="K5" s="30" t="s">
        <v>8</v>
      </c>
      <c r="L5" s="30"/>
      <c r="M5" s="30"/>
      <c r="N5" s="31" t="s">
        <v>5</v>
      </c>
      <c r="O5" s="31"/>
      <c r="P5" s="31"/>
      <c r="Q5" s="29" t="s">
        <v>6</v>
      </c>
      <c r="R5" s="29"/>
      <c r="S5" s="29"/>
      <c r="T5" s="29" t="s">
        <v>7</v>
      </c>
      <c r="U5" s="29"/>
      <c r="V5" s="29"/>
      <c r="W5" s="32" t="s">
        <v>8</v>
      </c>
      <c r="X5" s="32"/>
      <c r="Y5" s="32"/>
    </row>
    <row r="6" spans="1:25" ht="17.100000000000001" customHeight="1" x14ac:dyDescent="0.2">
      <c r="A6" s="25"/>
      <c r="B6" s="10" t="s">
        <v>9</v>
      </c>
      <c r="C6" s="10" t="s">
        <v>10</v>
      </c>
      <c r="D6" s="10" t="s">
        <v>11</v>
      </c>
      <c r="E6" s="10" t="s">
        <v>9</v>
      </c>
      <c r="F6" s="10" t="s">
        <v>10</v>
      </c>
      <c r="G6" s="10" t="s">
        <v>11</v>
      </c>
      <c r="H6" s="10" t="s">
        <v>9</v>
      </c>
      <c r="I6" s="10" t="s">
        <v>10</v>
      </c>
      <c r="J6" s="10" t="s">
        <v>11</v>
      </c>
      <c r="K6" s="10" t="s">
        <v>9</v>
      </c>
      <c r="L6" s="10" t="s">
        <v>10</v>
      </c>
      <c r="M6" s="9" t="s">
        <v>11</v>
      </c>
      <c r="N6" s="11" t="s">
        <v>9</v>
      </c>
      <c r="O6" s="10" t="s">
        <v>10</v>
      </c>
      <c r="P6" s="10" t="s">
        <v>11</v>
      </c>
      <c r="Q6" s="10" t="s">
        <v>9</v>
      </c>
      <c r="R6" s="10" t="s">
        <v>10</v>
      </c>
      <c r="S6" s="10" t="s">
        <v>11</v>
      </c>
      <c r="T6" s="10" t="s">
        <v>9</v>
      </c>
      <c r="U6" s="10" t="s">
        <v>10</v>
      </c>
      <c r="V6" s="10" t="s">
        <v>11</v>
      </c>
      <c r="W6" s="10" t="s">
        <v>9</v>
      </c>
      <c r="X6" s="10" t="s">
        <v>10</v>
      </c>
      <c r="Y6" s="12" t="s">
        <v>11</v>
      </c>
    </row>
    <row r="7" spans="1:25" x14ac:dyDescent="0.2">
      <c r="A7" s="33" t="s">
        <v>27</v>
      </c>
      <c r="B7" s="14">
        <v>10068</v>
      </c>
      <c r="C7" s="14">
        <v>5324</v>
      </c>
      <c r="D7" s="14">
        <v>4744</v>
      </c>
      <c r="E7" s="14">
        <v>99</v>
      </c>
      <c r="F7" s="14">
        <v>73</v>
      </c>
      <c r="G7" s="14">
        <v>26</v>
      </c>
      <c r="H7" s="14">
        <v>1643</v>
      </c>
      <c r="I7" s="14">
        <v>868</v>
      </c>
      <c r="J7" s="14">
        <v>775</v>
      </c>
      <c r="K7" s="14">
        <v>8326</v>
      </c>
      <c r="L7" s="14">
        <v>4383</v>
      </c>
      <c r="M7" s="14">
        <v>3943</v>
      </c>
      <c r="N7" s="14">
        <v>30086</v>
      </c>
      <c r="O7" s="14">
        <v>14982</v>
      </c>
      <c r="P7" s="14">
        <v>15104</v>
      </c>
      <c r="Q7" s="14">
        <v>101</v>
      </c>
      <c r="R7" s="14">
        <v>75</v>
      </c>
      <c r="S7" s="14">
        <v>26</v>
      </c>
      <c r="T7" s="14">
        <v>4916</v>
      </c>
      <c r="U7" s="14">
        <v>2443</v>
      </c>
      <c r="V7" s="14">
        <v>2473</v>
      </c>
      <c r="W7" s="14">
        <v>25069</v>
      </c>
      <c r="X7" s="14">
        <v>12464</v>
      </c>
      <c r="Y7" s="14">
        <v>12605</v>
      </c>
    </row>
    <row r="8" spans="1:25" x14ac:dyDescent="0.2">
      <c r="A8" s="18" t="s">
        <v>28</v>
      </c>
      <c r="B8" s="14">
        <v>1109</v>
      </c>
      <c r="C8" s="14">
        <v>340</v>
      </c>
      <c r="D8" s="14">
        <v>769</v>
      </c>
      <c r="E8" s="14">
        <v>1</v>
      </c>
      <c r="F8" s="14">
        <v>0</v>
      </c>
      <c r="G8" s="14">
        <v>1</v>
      </c>
      <c r="H8" s="14">
        <v>92</v>
      </c>
      <c r="I8" s="14">
        <v>42</v>
      </c>
      <c r="J8" s="14">
        <v>50</v>
      </c>
      <c r="K8" s="14">
        <v>1016</v>
      </c>
      <c r="L8" s="14">
        <v>298</v>
      </c>
      <c r="M8" s="14">
        <v>718</v>
      </c>
      <c r="N8" s="14">
        <v>3210</v>
      </c>
      <c r="O8" s="14">
        <v>1561</v>
      </c>
      <c r="P8" s="14">
        <v>1649</v>
      </c>
      <c r="Q8" s="14">
        <v>1</v>
      </c>
      <c r="R8" s="14">
        <v>0</v>
      </c>
      <c r="S8" s="14">
        <v>1</v>
      </c>
      <c r="T8" s="14">
        <v>300</v>
      </c>
      <c r="U8" s="14">
        <v>157</v>
      </c>
      <c r="V8" s="14">
        <v>143</v>
      </c>
      <c r="W8" s="14">
        <v>2909</v>
      </c>
      <c r="X8" s="14">
        <v>1404</v>
      </c>
      <c r="Y8" s="14">
        <v>1505</v>
      </c>
    </row>
    <row r="9" spans="1:25" x14ac:dyDescent="0.2">
      <c r="A9" s="18" t="s">
        <v>29</v>
      </c>
      <c r="B9" s="14">
        <v>814</v>
      </c>
      <c r="C9" s="14">
        <v>366</v>
      </c>
      <c r="D9" s="14">
        <v>448</v>
      </c>
      <c r="E9" s="14">
        <v>6</v>
      </c>
      <c r="F9" s="14">
        <v>5</v>
      </c>
      <c r="G9" s="14">
        <v>1</v>
      </c>
      <c r="H9" s="14">
        <v>121</v>
      </c>
      <c r="I9" s="14">
        <v>54</v>
      </c>
      <c r="J9" s="14">
        <v>67</v>
      </c>
      <c r="K9" s="14">
        <v>687</v>
      </c>
      <c r="L9" s="14">
        <v>307</v>
      </c>
      <c r="M9" s="14">
        <v>380</v>
      </c>
      <c r="N9" s="14">
        <v>1446</v>
      </c>
      <c r="O9" s="14">
        <v>611</v>
      </c>
      <c r="P9" s="14">
        <v>835</v>
      </c>
      <c r="Q9" s="14">
        <v>6</v>
      </c>
      <c r="R9" s="14">
        <v>5</v>
      </c>
      <c r="S9" s="14">
        <v>1</v>
      </c>
      <c r="T9" s="14">
        <v>237</v>
      </c>
      <c r="U9" s="14">
        <v>98</v>
      </c>
      <c r="V9" s="14">
        <v>139</v>
      </c>
      <c r="W9" s="14">
        <v>1203</v>
      </c>
      <c r="X9" s="14">
        <v>508</v>
      </c>
      <c r="Y9" s="14">
        <v>695</v>
      </c>
    </row>
    <row r="10" spans="1:25" x14ac:dyDescent="0.2">
      <c r="A10" s="18" t="s">
        <v>31</v>
      </c>
      <c r="B10" s="14">
        <v>438</v>
      </c>
      <c r="C10" s="14">
        <v>190</v>
      </c>
      <c r="D10" s="14">
        <v>248</v>
      </c>
      <c r="E10" s="14">
        <v>1</v>
      </c>
      <c r="F10" s="14">
        <v>1</v>
      </c>
      <c r="G10" s="14">
        <v>0</v>
      </c>
      <c r="H10" s="14">
        <v>72</v>
      </c>
      <c r="I10" s="14">
        <v>26</v>
      </c>
      <c r="J10" s="14">
        <v>46</v>
      </c>
      <c r="K10" s="14">
        <v>365</v>
      </c>
      <c r="L10" s="14">
        <v>163</v>
      </c>
      <c r="M10" s="14">
        <v>202</v>
      </c>
      <c r="N10" s="14">
        <v>1548</v>
      </c>
      <c r="O10" s="14">
        <v>714</v>
      </c>
      <c r="P10" s="14">
        <v>834</v>
      </c>
      <c r="Q10" s="14">
        <v>1</v>
      </c>
      <c r="R10" s="14">
        <v>1</v>
      </c>
      <c r="S10" s="14">
        <v>0</v>
      </c>
      <c r="T10" s="14">
        <v>254</v>
      </c>
      <c r="U10" s="14">
        <v>127</v>
      </c>
      <c r="V10" s="14">
        <v>127</v>
      </c>
      <c r="W10" s="14">
        <v>1293</v>
      </c>
      <c r="X10" s="14">
        <v>586</v>
      </c>
      <c r="Y10" s="14">
        <v>707</v>
      </c>
    </row>
    <row r="11" spans="1:25" x14ac:dyDescent="0.2">
      <c r="A11" s="18" t="s">
        <v>32</v>
      </c>
      <c r="B11" s="14">
        <v>100</v>
      </c>
      <c r="C11" s="14">
        <v>35</v>
      </c>
      <c r="D11" s="14">
        <v>65</v>
      </c>
      <c r="E11" s="14">
        <v>0</v>
      </c>
      <c r="F11" s="14">
        <v>0</v>
      </c>
      <c r="G11" s="14">
        <v>0</v>
      </c>
      <c r="H11" s="14">
        <v>22</v>
      </c>
      <c r="I11" s="14">
        <v>8</v>
      </c>
      <c r="J11" s="14">
        <v>14</v>
      </c>
      <c r="K11" s="14">
        <v>78</v>
      </c>
      <c r="L11" s="14">
        <v>27</v>
      </c>
      <c r="M11" s="14">
        <v>51</v>
      </c>
      <c r="N11" s="14">
        <v>326</v>
      </c>
      <c r="O11" s="14">
        <v>144</v>
      </c>
      <c r="P11" s="14">
        <v>182</v>
      </c>
      <c r="Q11" s="14">
        <v>0</v>
      </c>
      <c r="R11" s="14">
        <v>0</v>
      </c>
      <c r="S11" s="14">
        <v>0</v>
      </c>
      <c r="T11" s="14">
        <v>66</v>
      </c>
      <c r="U11" s="14">
        <v>29</v>
      </c>
      <c r="V11" s="14">
        <v>37</v>
      </c>
      <c r="W11" s="14">
        <v>260</v>
      </c>
      <c r="X11" s="14">
        <v>115</v>
      </c>
      <c r="Y11" s="14">
        <v>145</v>
      </c>
    </row>
    <row r="12" spans="1:25" x14ac:dyDescent="0.2">
      <c r="A12" s="18" t="s">
        <v>33</v>
      </c>
      <c r="B12" s="14">
        <v>597</v>
      </c>
      <c r="C12" s="14">
        <v>273</v>
      </c>
      <c r="D12" s="14">
        <v>324</v>
      </c>
      <c r="E12" s="14">
        <v>6</v>
      </c>
      <c r="F12" s="14">
        <v>6</v>
      </c>
      <c r="G12" s="14">
        <v>0</v>
      </c>
      <c r="H12" s="14">
        <v>183</v>
      </c>
      <c r="I12" s="14">
        <v>77</v>
      </c>
      <c r="J12" s="14">
        <v>106</v>
      </c>
      <c r="K12" s="14">
        <v>408</v>
      </c>
      <c r="L12" s="14">
        <v>190</v>
      </c>
      <c r="M12" s="14">
        <v>218</v>
      </c>
      <c r="N12" s="14">
        <v>1900</v>
      </c>
      <c r="O12" s="14">
        <v>886</v>
      </c>
      <c r="P12" s="14">
        <v>1014</v>
      </c>
      <c r="Q12" s="14">
        <v>6</v>
      </c>
      <c r="R12" s="14">
        <v>6</v>
      </c>
      <c r="S12" s="14">
        <v>0</v>
      </c>
      <c r="T12" s="14">
        <v>593</v>
      </c>
      <c r="U12" s="14">
        <v>272</v>
      </c>
      <c r="V12" s="14">
        <v>321</v>
      </c>
      <c r="W12" s="14">
        <v>1301</v>
      </c>
      <c r="X12" s="14">
        <v>608</v>
      </c>
      <c r="Y12" s="14">
        <v>693</v>
      </c>
    </row>
    <row r="13" spans="1:25" x14ac:dyDescent="0.2">
      <c r="A13" s="16" t="s">
        <v>34</v>
      </c>
      <c r="B13" s="14">
        <v>426</v>
      </c>
      <c r="C13" s="14">
        <v>276</v>
      </c>
      <c r="D13" s="14">
        <v>150</v>
      </c>
      <c r="E13" s="14">
        <v>0</v>
      </c>
      <c r="F13" s="14">
        <v>0</v>
      </c>
      <c r="G13" s="14">
        <v>0</v>
      </c>
      <c r="H13" s="14">
        <v>42</v>
      </c>
      <c r="I13" s="14">
        <v>27</v>
      </c>
      <c r="J13" s="14">
        <v>15</v>
      </c>
      <c r="K13" s="14">
        <v>384</v>
      </c>
      <c r="L13" s="14">
        <v>249</v>
      </c>
      <c r="M13" s="14">
        <v>135</v>
      </c>
      <c r="N13" s="14">
        <v>1367</v>
      </c>
      <c r="O13" s="14">
        <v>687</v>
      </c>
      <c r="P13" s="14">
        <v>680</v>
      </c>
      <c r="Q13" s="14">
        <v>0</v>
      </c>
      <c r="R13" s="14">
        <v>0</v>
      </c>
      <c r="S13" s="14">
        <v>0</v>
      </c>
      <c r="T13" s="14">
        <v>180</v>
      </c>
      <c r="U13" s="14">
        <v>84</v>
      </c>
      <c r="V13" s="14">
        <v>96</v>
      </c>
      <c r="W13" s="14">
        <v>1187</v>
      </c>
      <c r="X13" s="14">
        <v>603</v>
      </c>
      <c r="Y13" s="14">
        <v>584</v>
      </c>
    </row>
    <row r="14" spans="1:25" x14ac:dyDescent="0.2">
      <c r="A14" s="16" t="s">
        <v>63</v>
      </c>
      <c r="B14" s="14">
        <v>663</v>
      </c>
      <c r="C14" s="14">
        <v>338</v>
      </c>
      <c r="D14" s="14">
        <v>325</v>
      </c>
      <c r="E14" s="14">
        <v>4</v>
      </c>
      <c r="F14" s="14">
        <v>3</v>
      </c>
      <c r="G14" s="14">
        <v>1</v>
      </c>
      <c r="H14" s="14">
        <v>76</v>
      </c>
      <c r="I14" s="14">
        <v>40</v>
      </c>
      <c r="J14" s="14">
        <v>36</v>
      </c>
      <c r="K14" s="14">
        <v>583</v>
      </c>
      <c r="L14" s="14">
        <v>295</v>
      </c>
      <c r="M14" s="14">
        <v>288</v>
      </c>
      <c r="N14" s="14">
        <v>2750</v>
      </c>
      <c r="O14" s="14">
        <v>1317</v>
      </c>
      <c r="P14" s="14">
        <v>1433</v>
      </c>
      <c r="Q14" s="14">
        <v>4</v>
      </c>
      <c r="R14" s="14">
        <v>3</v>
      </c>
      <c r="S14" s="14">
        <v>1</v>
      </c>
      <c r="T14" s="14">
        <v>310</v>
      </c>
      <c r="U14" s="14">
        <v>145</v>
      </c>
      <c r="V14" s="14">
        <v>165</v>
      </c>
      <c r="W14" s="14">
        <v>2436</v>
      </c>
      <c r="X14" s="14">
        <v>1169</v>
      </c>
      <c r="Y14" s="14">
        <v>1267</v>
      </c>
    </row>
    <row r="15" spans="1:25" x14ac:dyDescent="0.2">
      <c r="A15" s="16" t="s">
        <v>35</v>
      </c>
      <c r="B15" s="14">
        <v>494</v>
      </c>
      <c r="C15" s="14">
        <v>300</v>
      </c>
      <c r="D15" s="14">
        <v>194</v>
      </c>
      <c r="E15" s="14">
        <v>4</v>
      </c>
      <c r="F15" s="14">
        <v>4</v>
      </c>
      <c r="G15" s="14">
        <v>0</v>
      </c>
      <c r="H15" s="14">
        <v>85</v>
      </c>
      <c r="I15" s="14">
        <v>48</v>
      </c>
      <c r="J15" s="14">
        <v>37</v>
      </c>
      <c r="K15" s="14">
        <v>405</v>
      </c>
      <c r="L15" s="14">
        <v>248</v>
      </c>
      <c r="M15" s="14">
        <v>157</v>
      </c>
      <c r="N15" s="14">
        <v>1799</v>
      </c>
      <c r="O15" s="14">
        <v>890</v>
      </c>
      <c r="P15" s="14">
        <v>909</v>
      </c>
      <c r="Q15" s="14">
        <v>4</v>
      </c>
      <c r="R15" s="14">
        <v>4</v>
      </c>
      <c r="S15" s="14">
        <v>0</v>
      </c>
      <c r="T15" s="14">
        <v>273</v>
      </c>
      <c r="U15" s="14">
        <v>132</v>
      </c>
      <c r="V15" s="14">
        <v>141</v>
      </c>
      <c r="W15" s="14">
        <v>1522</v>
      </c>
      <c r="X15" s="14">
        <v>754</v>
      </c>
      <c r="Y15" s="14">
        <v>768</v>
      </c>
    </row>
    <row r="16" spans="1:25" x14ac:dyDescent="0.2">
      <c r="A16" s="16" t="s">
        <v>36</v>
      </c>
      <c r="B16" s="14">
        <v>178</v>
      </c>
      <c r="C16" s="14">
        <v>110</v>
      </c>
      <c r="D16" s="14">
        <v>68</v>
      </c>
      <c r="E16" s="14">
        <v>0</v>
      </c>
      <c r="F16" s="14">
        <v>0</v>
      </c>
      <c r="G16" s="14">
        <v>0</v>
      </c>
      <c r="H16" s="14">
        <v>79</v>
      </c>
      <c r="I16" s="14">
        <v>43</v>
      </c>
      <c r="J16" s="14">
        <v>36</v>
      </c>
      <c r="K16" s="14">
        <v>99</v>
      </c>
      <c r="L16" s="14">
        <v>67</v>
      </c>
      <c r="M16" s="14">
        <v>32</v>
      </c>
      <c r="N16" s="14">
        <v>580</v>
      </c>
      <c r="O16" s="14">
        <v>294</v>
      </c>
      <c r="P16" s="14">
        <v>286</v>
      </c>
      <c r="Q16" s="14">
        <v>0</v>
      </c>
      <c r="R16" s="14">
        <v>0</v>
      </c>
      <c r="S16" s="14">
        <v>0</v>
      </c>
      <c r="T16" s="14">
        <v>233</v>
      </c>
      <c r="U16" s="14">
        <v>114</v>
      </c>
      <c r="V16" s="14">
        <v>119</v>
      </c>
      <c r="W16" s="14">
        <v>347</v>
      </c>
      <c r="X16" s="14">
        <v>180</v>
      </c>
      <c r="Y16" s="14">
        <v>167</v>
      </c>
    </row>
    <row r="17" spans="1:25" x14ac:dyDescent="0.2">
      <c r="A17" s="16" t="s">
        <v>37</v>
      </c>
      <c r="B17" s="14">
        <v>52</v>
      </c>
      <c r="C17" s="14">
        <v>21</v>
      </c>
      <c r="D17" s="14">
        <v>31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52</v>
      </c>
      <c r="L17" s="14">
        <v>21</v>
      </c>
      <c r="M17" s="14">
        <v>31</v>
      </c>
      <c r="N17" s="14">
        <v>141</v>
      </c>
      <c r="O17" s="14">
        <v>62</v>
      </c>
      <c r="P17" s="14">
        <v>79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141</v>
      </c>
      <c r="X17" s="14">
        <v>62</v>
      </c>
      <c r="Y17" s="14">
        <v>79</v>
      </c>
    </row>
    <row r="18" spans="1:25" x14ac:dyDescent="0.2">
      <c r="A18" s="16" t="s">
        <v>38</v>
      </c>
      <c r="B18" s="14">
        <v>455</v>
      </c>
      <c r="C18" s="14">
        <v>263</v>
      </c>
      <c r="D18" s="14">
        <v>192</v>
      </c>
      <c r="E18" s="14">
        <v>1</v>
      </c>
      <c r="F18" s="14">
        <v>1</v>
      </c>
      <c r="G18" s="14">
        <v>0</v>
      </c>
      <c r="H18" s="14">
        <v>11</v>
      </c>
      <c r="I18" s="14">
        <v>7</v>
      </c>
      <c r="J18" s="14">
        <v>4</v>
      </c>
      <c r="K18" s="14">
        <v>443</v>
      </c>
      <c r="L18" s="14">
        <v>255</v>
      </c>
      <c r="M18" s="14">
        <v>188</v>
      </c>
      <c r="N18" s="14">
        <v>1460</v>
      </c>
      <c r="O18" s="14">
        <v>709</v>
      </c>
      <c r="P18" s="14">
        <v>751</v>
      </c>
      <c r="Q18" s="14">
        <v>1</v>
      </c>
      <c r="R18" s="14">
        <v>1</v>
      </c>
      <c r="S18" s="14">
        <v>0</v>
      </c>
      <c r="T18" s="14">
        <v>18</v>
      </c>
      <c r="U18" s="14">
        <v>9</v>
      </c>
      <c r="V18" s="14">
        <v>9</v>
      </c>
      <c r="W18" s="14">
        <v>1441</v>
      </c>
      <c r="X18" s="14">
        <v>699</v>
      </c>
      <c r="Y18" s="14">
        <v>742</v>
      </c>
    </row>
    <row r="19" spans="1:25" x14ac:dyDescent="0.2">
      <c r="A19" s="16" t="s">
        <v>39</v>
      </c>
      <c r="B19" s="14">
        <v>19</v>
      </c>
      <c r="C19" s="14">
        <v>8</v>
      </c>
      <c r="D19" s="14">
        <v>11</v>
      </c>
      <c r="E19" s="14">
        <v>0</v>
      </c>
      <c r="F19" s="14">
        <v>0</v>
      </c>
      <c r="G19" s="14">
        <v>0</v>
      </c>
      <c r="H19" s="14">
        <v>4</v>
      </c>
      <c r="I19" s="14">
        <v>1</v>
      </c>
      <c r="J19" s="14">
        <v>3</v>
      </c>
      <c r="K19" s="14">
        <v>15</v>
      </c>
      <c r="L19" s="14">
        <v>7</v>
      </c>
      <c r="M19" s="14">
        <v>8</v>
      </c>
      <c r="N19" s="14">
        <v>76</v>
      </c>
      <c r="O19" s="14">
        <v>29</v>
      </c>
      <c r="P19" s="14">
        <v>47</v>
      </c>
      <c r="Q19" s="14">
        <v>0</v>
      </c>
      <c r="R19" s="14">
        <v>0</v>
      </c>
      <c r="S19" s="14">
        <v>0</v>
      </c>
      <c r="T19" s="14">
        <v>12</v>
      </c>
      <c r="U19" s="14">
        <v>3</v>
      </c>
      <c r="V19" s="14">
        <v>9</v>
      </c>
      <c r="W19" s="14">
        <v>64</v>
      </c>
      <c r="X19" s="14">
        <v>26</v>
      </c>
      <c r="Y19" s="14">
        <v>38</v>
      </c>
    </row>
    <row r="20" spans="1:25" x14ac:dyDescent="0.2">
      <c r="A20" s="16" t="s">
        <v>40</v>
      </c>
      <c r="B20" s="14">
        <v>38</v>
      </c>
      <c r="C20" s="14">
        <v>23</v>
      </c>
      <c r="D20" s="14">
        <v>15</v>
      </c>
      <c r="E20" s="14">
        <v>0</v>
      </c>
      <c r="F20" s="14">
        <v>0</v>
      </c>
      <c r="G20" s="14">
        <v>0</v>
      </c>
      <c r="H20" s="14">
        <v>1</v>
      </c>
      <c r="I20" s="14">
        <v>0</v>
      </c>
      <c r="J20" s="14">
        <v>1</v>
      </c>
      <c r="K20" s="14">
        <v>37</v>
      </c>
      <c r="L20" s="14">
        <v>23</v>
      </c>
      <c r="M20" s="14">
        <v>14</v>
      </c>
      <c r="N20" s="14">
        <v>98</v>
      </c>
      <c r="O20" s="14">
        <v>43</v>
      </c>
      <c r="P20" s="14">
        <v>55</v>
      </c>
      <c r="Q20" s="14">
        <v>0</v>
      </c>
      <c r="R20" s="14">
        <v>0</v>
      </c>
      <c r="S20" s="14">
        <v>0</v>
      </c>
      <c r="T20" s="14">
        <v>1</v>
      </c>
      <c r="U20" s="14">
        <v>0</v>
      </c>
      <c r="V20" s="14">
        <v>1</v>
      </c>
      <c r="W20" s="14">
        <v>97</v>
      </c>
      <c r="X20" s="14">
        <v>43</v>
      </c>
      <c r="Y20" s="14">
        <v>54</v>
      </c>
    </row>
    <row r="21" spans="1:25" x14ac:dyDescent="0.2">
      <c r="A21" s="16" t="s">
        <v>41</v>
      </c>
      <c r="B21" s="14">
        <v>1270</v>
      </c>
      <c r="C21" s="14">
        <v>727</v>
      </c>
      <c r="D21" s="14">
        <v>543</v>
      </c>
      <c r="E21" s="14">
        <v>1</v>
      </c>
      <c r="F21" s="14">
        <v>0</v>
      </c>
      <c r="G21" s="14">
        <v>1</v>
      </c>
      <c r="H21" s="14">
        <v>108</v>
      </c>
      <c r="I21" s="14">
        <v>75</v>
      </c>
      <c r="J21" s="14">
        <v>33</v>
      </c>
      <c r="K21" s="14">
        <v>1161</v>
      </c>
      <c r="L21" s="14">
        <v>652</v>
      </c>
      <c r="M21" s="14">
        <v>509</v>
      </c>
      <c r="N21" s="14">
        <v>2282</v>
      </c>
      <c r="O21" s="14">
        <v>1247</v>
      </c>
      <c r="P21" s="14">
        <v>1035</v>
      </c>
      <c r="Q21" s="14">
        <v>1</v>
      </c>
      <c r="R21" s="14">
        <v>0</v>
      </c>
      <c r="S21" s="14">
        <v>1</v>
      </c>
      <c r="T21" s="14">
        <v>176</v>
      </c>
      <c r="U21" s="14">
        <v>102</v>
      </c>
      <c r="V21" s="14">
        <v>74</v>
      </c>
      <c r="W21" s="14">
        <v>2105</v>
      </c>
      <c r="X21" s="14">
        <v>1145</v>
      </c>
      <c r="Y21" s="14">
        <v>960</v>
      </c>
    </row>
    <row r="22" spans="1:25" x14ac:dyDescent="0.2">
      <c r="A22" s="16" t="s">
        <v>42</v>
      </c>
      <c r="B22" s="14">
        <v>2211</v>
      </c>
      <c r="C22" s="14">
        <v>1346</v>
      </c>
      <c r="D22" s="14">
        <v>865</v>
      </c>
      <c r="E22" s="14">
        <v>74</v>
      </c>
      <c r="F22" s="14">
        <v>53</v>
      </c>
      <c r="G22" s="14">
        <v>21</v>
      </c>
      <c r="H22" s="14">
        <v>672</v>
      </c>
      <c r="I22" s="14">
        <v>389</v>
      </c>
      <c r="J22" s="14">
        <v>283</v>
      </c>
      <c r="K22" s="14">
        <v>1465</v>
      </c>
      <c r="L22" s="14">
        <v>904</v>
      </c>
      <c r="M22" s="14">
        <v>561</v>
      </c>
      <c r="N22" s="14">
        <v>6600</v>
      </c>
      <c r="O22" s="14">
        <v>3477</v>
      </c>
      <c r="P22" s="14">
        <v>3123</v>
      </c>
      <c r="Q22" s="14">
        <v>76</v>
      </c>
      <c r="R22" s="14">
        <v>55</v>
      </c>
      <c r="S22" s="14">
        <v>21</v>
      </c>
      <c r="T22" s="14">
        <v>1985</v>
      </c>
      <c r="U22" s="14">
        <v>1039</v>
      </c>
      <c r="V22" s="14">
        <v>946</v>
      </c>
      <c r="W22" s="14">
        <v>4539</v>
      </c>
      <c r="X22" s="14">
        <v>2383</v>
      </c>
      <c r="Y22" s="14">
        <v>2156</v>
      </c>
    </row>
    <row r="23" spans="1:25" x14ac:dyDescent="0.2">
      <c r="A23" s="16" t="s">
        <v>43</v>
      </c>
      <c r="B23" s="14">
        <v>1003</v>
      </c>
      <c r="C23" s="14">
        <v>612</v>
      </c>
      <c r="D23" s="14">
        <v>391</v>
      </c>
      <c r="E23" s="14">
        <v>1</v>
      </c>
      <c r="F23" s="14">
        <v>0</v>
      </c>
      <c r="G23" s="14">
        <v>1</v>
      </c>
      <c r="H23" s="14">
        <v>18</v>
      </c>
      <c r="I23" s="14">
        <v>9</v>
      </c>
      <c r="J23" s="14">
        <v>9</v>
      </c>
      <c r="K23" s="14">
        <v>984</v>
      </c>
      <c r="L23" s="14">
        <v>603</v>
      </c>
      <c r="M23" s="14">
        <v>381</v>
      </c>
      <c r="N23" s="14">
        <v>3764</v>
      </c>
      <c r="O23" s="14">
        <v>1962</v>
      </c>
      <c r="P23" s="14">
        <v>1802</v>
      </c>
      <c r="Q23" s="14">
        <v>1</v>
      </c>
      <c r="R23" s="14">
        <v>0</v>
      </c>
      <c r="S23" s="14">
        <v>1</v>
      </c>
      <c r="T23" s="14">
        <v>57</v>
      </c>
      <c r="U23" s="14">
        <v>29</v>
      </c>
      <c r="V23" s="14">
        <v>28</v>
      </c>
      <c r="W23" s="14">
        <v>3706</v>
      </c>
      <c r="X23" s="14">
        <v>1933</v>
      </c>
      <c r="Y23" s="14">
        <v>1773</v>
      </c>
    </row>
    <row r="24" spans="1:25" x14ac:dyDescent="0.2">
      <c r="A24" s="16" t="s">
        <v>44</v>
      </c>
      <c r="B24" s="14">
        <v>3</v>
      </c>
      <c r="C24" s="14">
        <v>0</v>
      </c>
      <c r="D24" s="14">
        <v>3</v>
      </c>
      <c r="E24" s="14">
        <v>0</v>
      </c>
      <c r="F24" s="14">
        <v>0</v>
      </c>
      <c r="G24" s="14">
        <v>0</v>
      </c>
      <c r="H24" s="14">
        <v>1</v>
      </c>
      <c r="I24" s="14">
        <v>0</v>
      </c>
      <c r="J24" s="14">
        <v>1</v>
      </c>
      <c r="K24" s="14">
        <v>2</v>
      </c>
      <c r="L24" s="14">
        <v>0</v>
      </c>
      <c r="M24" s="14">
        <v>2</v>
      </c>
      <c r="N24" s="14">
        <v>15</v>
      </c>
      <c r="O24" s="14">
        <v>3</v>
      </c>
      <c r="P24" s="14">
        <v>12</v>
      </c>
      <c r="Q24" s="14">
        <v>0</v>
      </c>
      <c r="R24" s="14">
        <v>0</v>
      </c>
      <c r="S24" s="14">
        <v>0</v>
      </c>
      <c r="T24" s="14">
        <v>7</v>
      </c>
      <c r="U24" s="14">
        <v>3</v>
      </c>
      <c r="V24" s="14">
        <v>4</v>
      </c>
      <c r="W24" s="14">
        <v>8</v>
      </c>
      <c r="X24" s="14">
        <v>0</v>
      </c>
      <c r="Y24" s="14">
        <v>8</v>
      </c>
    </row>
    <row r="25" spans="1:25" x14ac:dyDescent="0.2">
      <c r="A25" s="16" t="s">
        <v>45</v>
      </c>
      <c r="B25" s="14">
        <v>119</v>
      </c>
      <c r="C25" s="14">
        <v>61</v>
      </c>
      <c r="D25" s="14">
        <v>58</v>
      </c>
      <c r="E25" s="14">
        <v>0</v>
      </c>
      <c r="F25" s="14">
        <v>0</v>
      </c>
      <c r="G25" s="14">
        <v>0</v>
      </c>
      <c r="H25" s="14">
        <v>34</v>
      </c>
      <c r="I25" s="14">
        <v>13</v>
      </c>
      <c r="J25" s="14">
        <v>21</v>
      </c>
      <c r="K25" s="14">
        <v>85</v>
      </c>
      <c r="L25" s="14">
        <v>48</v>
      </c>
      <c r="M25" s="14">
        <v>37</v>
      </c>
      <c r="N25" s="14">
        <v>442</v>
      </c>
      <c r="O25" s="14">
        <v>210</v>
      </c>
      <c r="P25" s="14">
        <v>232</v>
      </c>
      <c r="Q25" s="14">
        <v>0</v>
      </c>
      <c r="R25" s="14">
        <v>0</v>
      </c>
      <c r="S25" s="14">
        <v>0</v>
      </c>
      <c r="T25" s="14">
        <v>134</v>
      </c>
      <c r="U25" s="14">
        <v>61</v>
      </c>
      <c r="V25" s="14">
        <v>73</v>
      </c>
      <c r="W25" s="14">
        <v>308</v>
      </c>
      <c r="X25" s="14">
        <v>149</v>
      </c>
      <c r="Y25" s="14">
        <v>159</v>
      </c>
    </row>
    <row r="26" spans="1:25" x14ac:dyDescent="0.2">
      <c r="A26" s="16" t="s">
        <v>46</v>
      </c>
      <c r="B26" s="14">
        <v>70</v>
      </c>
      <c r="C26" s="14">
        <v>31</v>
      </c>
      <c r="D26" s="14">
        <v>39</v>
      </c>
      <c r="E26" s="14">
        <v>0</v>
      </c>
      <c r="F26" s="14">
        <v>0</v>
      </c>
      <c r="G26" s="14">
        <v>0</v>
      </c>
      <c r="H26" s="14">
        <v>19</v>
      </c>
      <c r="I26" s="14">
        <v>7</v>
      </c>
      <c r="J26" s="14">
        <v>12</v>
      </c>
      <c r="K26" s="14">
        <v>51</v>
      </c>
      <c r="L26" s="14">
        <v>24</v>
      </c>
      <c r="M26" s="14">
        <v>27</v>
      </c>
      <c r="N26" s="14">
        <v>252</v>
      </c>
      <c r="O26" s="14">
        <v>122</v>
      </c>
      <c r="P26" s="14">
        <v>130</v>
      </c>
      <c r="Q26" s="14">
        <v>0</v>
      </c>
      <c r="R26" s="14">
        <v>0</v>
      </c>
      <c r="S26" s="14">
        <v>0</v>
      </c>
      <c r="T26" s="14">
        <v>65</v>
      </c>
      <c r="U26" s="14">
        <v>32</v>
      </c>
      <c r="V26" s="14">
        <v>33</v>
      </c>
      <c r="W26" s="14">
        <v>187</v>
      </c>
      <c r="X26" s="14">
        <v>90</v>
      </c>
      <c r="Y26" s="14">
        <v>97</v>
      </c>
    </row>
    <row r="27" spans="1:25" x14ac:dyDescent="0.2">
      <c r="A27" s="16" t="s">
        <v>47</v>
      </c>
      <c r="B27" s="14">
        <v>4</v>
      </c>
      <c r="C27" s="14">
        <v>3</v>
      </c>
      <c r="D27" s="14">
        <v>1</v>
      </c>
      <c r="E27" s="14">
        <v>0</v>
      </c>
      <c r="F27" s="14">
        <v>0</v>
      </c>
      <c r="G27" s="14">
        <v>0</v>
      </c>
      <c r="H27" s="14">
        <v>2</v>
      </c>
      <c r="I27" s="14">
        <v>2</v>
      </c>
      <c r="J27" s="14">
        <v>0</v>
      </c>
      <c r="K27" s="14">
        <v>2</v>
      </c>
      <c r="L27" s="14">
        <v>1</v>
      </c>
      <c r="M27" s="14">
        <v>1</v>
      </c>
      <c r="N27" s="14">
        <v>18</v>
      </c>
      <c r="O27" s="14">
        <v>10</v>
      </c>
      <c r="P27" s="14">
        <v>8</v>
      </c>
      <c r="Q27" s="14">
        <v>0</v>
      </c>
      <c r="R27" s="14">
        <v>0</v>
      </c>
      <c r="S27" s="14">
        <v>0</v>
      </c>
      <c r="T27" s="14">
        <v>9</v>
      </c>
      <c r="U27" s="14">
        <v>4</v>
      </c>
      <c r="V27" s="14">
        <v>5</v>
      </c>
      <c r="W27" s="14">
        <v>9</v>
      </c>
      <c r="X27" s="14">
        <v>6</v>
      </c>
      <c r="Y27" s="14">
        <v>3</v>
      </c>
    </row>
    <row r="28" spans="1:25" x14ac:dyDescent="0.2">
      <c r="A28" s="16" t="s">
        <v>48</v>
      </c>
      <c r="B28" s="14">
        <v>2</v>
      </c>
      <c r="C28" s="14">
        <v>1</v>
      </c>
      <c r="D28" s="14">
        <v>1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2</v>
      </c>
      <c r="L28" s="14">
        <v>1</v>
      </c>
      <c r="M28" s="14">
        <v>1</v>
      </c>
      <c r="N28" s="14">
        <v>9</v>
      </c>
      <c r="O28" s="14">
        <v>4</v>
      </c>
      <c r="P28" s="14">
        <v>5</v>
      </c>
      <c r="Q28" s="14">
        <v>0</v>
      </c>
      <c r="R28" s="14">
        <v>0</v>
      </c>
      <c r="S28" s="14">
        <v>0</v>
      </c>
      <c r="T28" s="14">
        <v>5</v>
      </c>
      <c r="U28" s="14">
        <v>3</v>
      </c>
      <c r="V28" s="14">
        <v>2</v>
      </c>
      <c r="W28" s="14">
        <v>4</v>
      </c>
      <c r="X28" s="14">
        <v>1</v>
      </c>
      <c r="Y28" s="14">
        <v>3</v>
      </c>
    </row>
    <row r="29" spans="1:25" x14ac:dyDescent="0.2">
      <c r="A29" s="19" t="s">
        <v>49</v>
      </c>
      <c r="B29" s="21">
        <v>3</v>
      </c>
      <c r="C29" s="21">
        <v>0</v>
      </c>
      <c r="D29" s="21">
        <v>3</v>
      </c>
      <c r="E29" s="21">
        <v>0</v>
      </c>
      <c r="F29" s="21">
        <v>0</v>
      </c>
      <c r="G29" s="21">
        <v>0</v>
      </c>
      <c r="H29" s="21">
        <v>1</v>
      </c>
      <c r="I29" s="21">
        <v>0</v>
      </c>
      <c r="J29" s="21">
        <v>1</v>
      </c>
      <c r="K29" s="21">
        <v>2</v>
      </c>
      <c r="L29" s="21">
        <v>0</v>
      </c>
      <c r="M29" s="21">
        <v>2</v>
      </c>
      <c r="N29" s="21">
        <v>3</v>
      </c>
      <c r="O29" s="21">
        <v>0</v>
      </c>
      <c r="P29" s="21">
        <v>3</v>
      </c>
      <c r="Q29" s="21">
        <v>0</v>
      </c>
      <c r="R29" s="21">
        <v>0</v>
      </c>
      <c r="S29" s="21">
        <v>0</v>
      </c>
      <c r="T29" s="21">
        <v>1</v>
      </c>
      <c r="U29" s="21">
        <v>0</v>
      </c>
      <c r="V29" s="21">
        <v>1</v>
      </c>
      <c r="W29" s="21">
        <v>2</v>
      </c>
      <c r="X29" s="21">
        <v>0</v>
      </c>
      <c r="Y29" s="21">
        <v>2</v>
      </c>
    </row>
    <row r="30" spans="1:25" x14ac:dyDescent="0.2">
      <c r="A30" s="36" t="s">
        <v>25</v>
      </c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</row>
    <row r="31" spans="1:25" ht="12.75" hidden="1" customHeight="1" x14ac:dyDescent="0.2">
      <c r="A31" s="24" t="s">
        <v>5</v>
      </c>
      <c r="B31" s="14" t="e">
        <f>B7-SUM(B8:B12)-#REF!</f>
        <v>#REF!</v>
      </c>
      <c r="C31" s="14" t="e">
        <f>C7-SUM(C8:C12)-#REF!</f>
        <v>#REF!</v>
      </c>
      <c r="D31" s="14" t="e">
        <f>D7-SUM(D8:D12)-#REF!</f>
        <v>#REF!</v>
      </c>
      <c r="E31" s="14" t="e">
        <f>E7-SUM(E8:E12)-#REF!</f>
        <v>#REF!</v>
      </c>
      <c r="F31" s="14" t="e">
        <f>F7-SUM(F8:F12)-#REF!</f>
        <v>#REF!</v>
      </c>
      <c r="G31" s="14" t="e">
        <f>G7-SUM(G8:G12)-#REF!</f>
        <v>#REF!</v>
      </c>
      <c r="H31" s="14" t="e">
        <f>H7-SUM(H8:H12)-#REF!</f>
        <v>#REF!</v>
      </c>
      <c r="I31" s="14" t="e">
        <f>I7-SUM(I8:I12)-#REF!</f>
        <v>#REF!</v>
      </c>
      <c r="J31" s="14" t="e">
        <f>J7-SUM(J8:J12)-#REF!</f>
        <v>#REF!</v>
      </c>
      <c r="K31" s="14" t="e">
        <f>K7-SUM(K8:K12)-#REF!</f>
        <v>#REF!</v>
      </c>
      <c r="L31" s="14" t="e">
        <f>L7-SUM(L8:L12)-#REF!</f>
        <v>#REF!</v>
      </c>
      <c r="M31" s="14" t="e">
        <f>M7-SUM(M8:M12)-#REF!</f>
        <v>#REF!</v>
      </c>
      <c r="N31" s="14" t="e">
        <f>N7-SUM(N8:N12)-#REF!</f>
        <v>#REF!</v>
      </c>
      <c r="O31" s="14" t="e">
        <f>O7-SUM(O8:O12)-#REF!</f>
        <v>#REF!</v>
      </c>
      <c r="P31" s="14" t="e">
        <f>P7-SUM(P8:P12)-#REF!</f>
        <v>#REF!</v>
      </c>
      <c r="Q31" s="14" t="e">
        <f>Q7-SUM(Q8:Q12)-#REF!</f>
        <v>#REF!</v>
      </c>
      <c r="R31" s="14" t="e">
        <f>R7-SUM(R8:R12)-#REF!</f>
        <v>#REF!</v>
      </c>
      <c r="S31" s="14" t="e">
        <f>S7-SUM(S8:S12)-#REF!</f>
        <v>#REF!</v>
      </c>
      <c r="T31" s="14" t="e">
        <f>T7-SUM(T8:T12)-#REF!</f>
        <v>#REF!</v>
      </c>
      <c r="U31" s="14" t="e">
        <f>U7-SUM(U8:U12)-#REF!</f>
        <v>#REF!</v>
      </c>
      <c r="V31" s="14" t="e">
        <f>V7-SUM(V8:V12)-#REF!</f>
        <v>#REF!</v>
      </c>
      <c r="W31" s="14" t="e">
        <f>W7-SUM(W8:W12)-#REF!</f>
        <v>#REF!</v>
      </c>
      <c r="X31" s="14" t="e">
        <f>X7-SUM(X8:X12)-#REF!</f>
        <v>#REF!</v>
      </c>
      <c r="Y31" s="14" t="e">
        <f>Y7-SUM(Y8:Y12)-#REF!</f>
        <v>#REF!</v>
      </c>
    </row>
    <row r="32" spans="1:25" ht="12.75" hidden="1" customHeight="1" x14ac:dyDescent="0.2">
      <c r="A32" s="24" t="s">
        <v>50</v>
      </c>
      <c r="B32" s="14" t="e">
        <f>#REF!-SUM(B13:B27)</f>
        <v>#REF!</v>
      </c>
      <c r="C32" s="14" t="e">
        <f>#REF!-SUM(C13:C27)</f>
        <v>#REF!</v>
      </c>
      <c r="D32" s="14" t="e">
        <f>#REF!-SUM(D13:D27)</f>
        <v>#REF!</v>
      </c>
      <c r="E32" s="14" t="e">
        <f>#REF!-SUM(E13:E27)</f>
        <v>#REF!</v>
      </c>
      <c r="F32" s="14" t="e">
        <f>#REF!-SUM(F13:F27)</f>
        <v>#REF!</v>
      </c>
      <c r="G32" s="14" t="e">
        <f>#REF!-SUM(G13:G27)</f>
        <v>#REF!</v>
      </c>
      <c r="H32" s="14" t="e">
        <f>#REF!-SUM(H13:H27)</f>
        <v>#REF!</v>
      </c>
      <c r="I32" s="14" t="e">
        <f>#REF!-SUM(I13:I27)</f>
        <v>#REF!</v>
      </c>
      <c r="J32" s="14" t="e">
        <f>#REF!-SUM(J13:J27)</f>
        <v>#REF!</v>
      </c>
      <c r="K32" s="14" t="e">
        <f>#REF!-SUM(K13:K27)</f>
        <v>#REF!</v>
      </c>
      <c r="L32" s="14" t="e">
        <f>#REF!-SUM(L13:L27)</f>
        <v>#REF!</v>
      </c>
      <c r="M32" s="14" t="e">
        <f>#REF!-SUM(M13:M27)</f>
        <v>#REF!</v>
      </c>
      <c r="N32" s="14" t="e">
        <f>#REF!-SUM(N13:N27)</f>
        <v>#REF!</v>
      </c>
      <c r="O32" s="14" t="e">
        <f>#REF!-SUM(O13:O27)</f>
        <v>#REF!</v>
      </c>
      <c r="P32" s="14" t="e">
        <f>#REF!-SUM(P13:P27)</f>
        <v>#REF!</v>
      </c>
      <c r="Q32" s="14" t="e">
        <f>#REF!-SUM(Q13:Q27)</f>
        <v>#REF!</v>
      </c>
      <c r="R32" s="14" t="e">
        <f>#REF!-SUM(R13:R27)</f>
        <v>#REF!</v>
      </c>
      <c r="S32" s="14" t="e">
        <f>#REF!-SUM(S13:S27)</f>
        <v>#REF!</v>
      </c>
      <c r="T32" s="14" t="e">
        <f>#REF!-SUM(T13:T27)</f>
        <v>#REF!</v>
      </c>
      <c r="U32" s="14" t="e">
        <f>#REF!-SUM(U13:U27)</f>
        <v>#REF!</v>
      </c>
      <c r="V32" s="14" t="e">
        <f>#REF!-SUM(V13:V27)</f>
        <v>#REF!</v>
      </c>
      <c r="W32" s="14" t="e">
        <f>#REF!-SUM(W13:W27)</f>
        <v>#REF!</v>
      </c>
      <c r="X32" s="14" t="e">
        <f>#REF!-SUM(X13:X27)</f>
        <v>#REF!</v>
      </c>
      <c r="Y32" s="14" t="e">
        <f>#REF!-SUM(Y13:Y27)</f>
        <v>#REF!</v>
      </c>
    </row>
    <row r="33" spans="1:25" ht="12.75" hidden="1" customHeight="1" x14ac:dyDescent="0.2">
      <c r="A33" s="24" t="s">
        <v>51</v>
      </c>
      <c r="B33" s="14" t="e">
        <f>#REF!-B28-B29</f>
        <v>#REF!</v>
      </c>
      <c r="C33" s="14" t="e">
        <f>#REF!-C28-C29</f>
        <v>#REF!</v>
      </c>
      <c r="D33" s="14" t="e">
        <f>#REF!-D28-D29</f>
        <v>#REF!</v>
      </c>
      <c r="E33" s="14" t="e">
        <f>#REF!-E28-E29</f>
        <v>#REF!</v>
      </c>
      <c r="F33" s="14" t="e">
        <f>#REF!-F28-F29</f>
        <v>#REF!</v>
      </c>
      <c r="G33" s="14" t="e">
        <f>#REF!-G28-G29</f>
        <v>#REF!</v>
      </c>
      <c r="H33" s="14" t="e">
        <f>#REF!-H28-H29</f>
        <v>#REF!</v>
      </c>
      <c r="I33" s="14" t="e">
        <f>#REF!-I28-I29</f>
        <v>#REF!</v>
      </c>
      <c r="J33" s="14" t="e">
        <f>#REF!-J28-J29</f>
        <v>#REF!</v>
      </c>
      <c r="K33" s="14" t="e">
        <f>#REF!-K28-K29</f>
        <v>#REF!</v>
      </c>
      <c r="L33" s="14" t="e">
        <f>#REF!-L28-L29</f>
        <v>#REF!</v>
      </c>
      <c r="M33" s="14" t="e">
        <f>#REF!-M28-M29</f>
        <v>#REF!</v>
      </c>
      <c r="N33" s="14" t="e">
        <f>#REF!-N28-N29</f>
        <v>#REF!</v>
      </c>
      <c r="O33" s="14" t="e">
        <f>#REF!-O28-O29</f>
        <v>#REF!</v>
      </c>
      <c r="P33" s="14" t="e">
        <f>#REF!-P28-P29</f>
        <v>#REF!</v>
      </c>
      <c r="Q33" s="14" t="e">
        <f>#REF!-Q28-Q29</f>
        <v>#REF!</v>
      </c>
      <c r="R33" s="14" t="e">
        <f>#REF!-R28-R29</f>
        <v>#REF!</v>
      </c>
      <c r="S33" s="14" t="e">
        <f>#REF!-S28-S29</f>
        <v>#REF!</v>
      </c>
      <c r="T33" s="14" t="e">
        <f>#REF!-T28-T29</f>
        <v>#REF!</v>
      </c>
      <c r="U33" s="14" t="e">
        <f>#REF!-U28-U29</f>
        <v>#REF!</v>
      </c>
      <c r="V33" s="14" t="e">
        <f>#REF!-V28-V29</f>
        <v>#REF!</v>
      </c>
      <c r="W33" s="14" t="e">
        <f>#REF!-W28-W29</f>
        <v>#REF!</v>
      </c>
      <c r="X33" s="14" t="e">
        <f>#REF!-X28-X29</f>
        <v>#REF!</v>
      </c>
      <c r="Y33" s="14" t="e">
        <f>#REF!-Y28-Y29</f>
        <v>#REF!</v>
      </c>
    </row>
    <row r="34" spans="1:25" hidden="1" x14ac:dyDescent="0.2">
      <c r="A34" s="24" t="s">
        <v>52</v>
      </c>
      <c r="B34" s="14" t="e">
        <f>B7-#REF!</f>
        <v>#REF!</v>
      </c>
      <c r="C34" s="14" t="e">
        <f>C7-#REF!</f>
        <v>#REF!</v>
      </c>
      <c r="D34" s="14" t="e">
        <f>D7-#REF!</f>
        <v>#REF!</v>
      </c>
      <c r="E34" s="14" t="e">
        <f>E7-#REF!</f>
        <v>#REF!</v>
      </c>
      <c r="F34" s="14"/>
      <c r="G34" s="14"/>
      <c r="H34" s="14" t="e">
        <f>H7-#REF!</f>
        <v>#REF!</v>
      </c>
      <c r="I34" s="14"/>
      <c r="J34" s="14"/>
      <c r="K34" s="14" t="e">
        <f>K7-#REF!</f>
        <v>#REF!</v>
      </c>
      <c r="L34" s="14"/>
      <c r="M34" s="14"/>
      <c r="N34" s="14" t="e">
        <f>N7-#REF!</f>
        <v>#REF!</v>
      </c>
      <c r="O34" s="14" t="e">
        <f>O7-#REF!</f>
        <v>#REF!</v>
      </c>
      <c r="P34" s="14" t="e">
        <f>P7-#REF!</f>
        <v>#REF!</v>
      </c>
      <c r="Q34" s="14" t="e">
        <f>Q7-#REF!</f>
        <v>#REF!</v>
      </c>
      <c r="R34" s="14"/>
      <c r="S34" s="14"/>
      <c r="T34" s="14" t="e">
        <f>T7-#REF!</f>
        <v>#REF!</v>
      </c>
      <c r="U34" s="14"/>
      <c r="V34" s="14"/>
      <c r="W34" s="14" t="e">
        <f>W7-#REF!</f>
        <v>#REF!</v>
      </c>
      <c r="X34" s="14"/>
      <c r="Y34" s="14"/>
    </row>
  </sheetData>
  <mergeCells count="12">
    <mergeCell ref="W5:Y5"/>
    <mergeCell ref="A30:K30"/>
    <mergeCell ref="A4:A6"/>
    <mergeCell ref="B4:M4"/>
    <mergeCell ref="N4:Y4"/>
    <mergeCell ref="B5:D5"/>
    <mergeCell ref="E5:G5"/>
    <mergeCell ref="H5:J5"/>
    <mergeCell ref="K5:M5"/>
    <mergeCell ref="N5:P5"/>
    <mergeCell ref="Q5:S5"/>
    <mergeCell ref="T5:V5"/>
  </mergeCells>
  <phoneticPr fontId="6" type="noConversion"/>
  <pageMargins left="0.39370078740157505" right="0.39370078740157505" top="0.98425196850393704" bottom="0.98425196850393704" header="0.511811023622047" footer="0.511811023622047"/>
  <pageSetup paperSize="0" scale="76" fitToWidth="0" fitToHeight="0" orientation="landscape" horizontalDpi="0" verticalDpi="0" copies="0"/>
  <headerFooter alignWithMargins="0">
    <oddHeader>&amp;L&amp;"微軟正黑體,Regular"&amp;16原住民低收入戶戶數及人數&amp;R&amp;"微軟正黑體,Regular"本表共&amp;N頁，第&amp;P頁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14</vt:i4>
      </vt:variant>
      <vt:variant>
        <vt:lpstr>具名範圍</vt:lpstr>
      </vt:variant>
      <vt:variant>
        <vt:i4>3</vt:i4>
      </vt:variant>
    </vt:vector>
  </HeadingPairs>
  <TitlesOfParts>
    <vt:vector size="17" baseType="lpstr"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'101'!Print_Area</vt:lpstr>
      <vt:lpstr>'102'!Print_Area</vt:lpstr>
      <vt:lpstr>歷年!Print_Area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統計處林郁萍</cp:lastModifiedBy>
  <cp:lastPrinted>2014-03-03T06:54:25Z</cp:lastPrinted>
  <dcterms:created xsi:type="dcterms:W3CDTF">2001-12-06T07:17:09Z</dcterms:created>
  <dcterms:modified xsi:type="dcterms:W3CDTF">2025-04-23T04:24:27Z</dcterms:modified>
</cp:coreProperties>
</file>