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3 兼職\8 性平案\@統計處-性別統計指標\1120720-統計處-衛生福利部職員性別結構112年7月性別統計指標\"/>
    </mc:Choice>
  </mc:AlternateContent>
  <bookViews>
    <workbookView xWindow="120" yWindow="165" windowWidth="14955" windowHeight="8610"/>
  </bookViews>
  <sheets>
    <sheet name="102-110年" sheetId="9" r:id="rId1"/>
    <sheet name="99-101年" sheetId="8" r:id="rId2"/>
  </sheets>
  <calcPr calcId="152511"/>
</workbook>
</file>

<file path=xl/calcChain.xml><?xml version="1.0" encoding="utf-8"?>
<calcChain xmlns="http://schemas.openxmlformats.org/spreadsheetml/2006/main">
  <c r="M14" i="9" l="1"/>
  <c r="I14" i="9"/>
  <c r="E14" i="9"/>
  <c r="M13" i="9" l="1"/>
  <c r="I13" i="9"/>
  <c r="E13" i="9"/>
  <c r="M12" i="9"/>
  <c r="J12" i="9"/>
  <c r="I12" i="9"/>
  <c r="F12" i="9"/>
  <c r="E12" i="9"/>
  <c r="B12" i="9"/>
  <c r="M11" i="9"/>
  <c r="J11" i="9"/>
  <c r="I11" i="9"/>
  <c r="F11" i="9"/>
  <c r="E11" i="9"/>
  <c r="B11" i="9"/>
  <c r="M10" i="9"/>
  <c r="J10" i="9"/>
  <c r="I10" i="9"/>
  <c r="F10" i="9"/>
  <c r="E10" i="9"/>
  <c r="B10" i="9"/>
  <c r="M9" i="9"/>
  <c r="I9" i="9"/>
  <c r="E9" i="9"/>
  <c r="M8" i="9"/>
  <c r="J8" i="9"/>
  <c r="I8" i="9"/>
  <c r="F8" i="9"/>
  <c r="E8" i="9"/>
  <c r="B8" i="9"/>
  <c r="M7" i="9"/>
  <c r="J7" i="9"/>
  <c r="I7" i="9"/>
  <c r="F7" i="9"/>
  <c r="E7" i="9"/>
  <c r="M6" i="9"/>
  <c r="J6" i="9"/>
  <c r="I6" i="9"/>
  <c r="F6" i="9"/>
  <c r="D6" i="9"/>
  <c r="C6" i="9"/>
  <c r="E6" i="9" s="1"/>
  <c r="B6" i="9" l="1"/>
  <c r="M6" i="8"/>
  <c r="M7" i="8"/>
  <c r="J6" i="8"/>
  <c r="J7" i="8"/>
  <c r="I6" i="8"/>
  <c r="I7" i="8"/>
  <c r="F6" i="8"/>
  <c r="B6" i="8" s="1"/>
  <c r="F7" i="8"/>
  <c r="B7" i="8" s="1"/>
  <c r="D6" i="8"/>
  <c r="E6" i="8" s="1"/>
  <c r="D7" i="8"/>
  <c r="C7" i="8"/>
  <c r="E7" i="8"/>
  <c r="C6" i="8"/>
  <c r="M5" i="8"/>
  <c r="J5" i="8"/>
  <c r="I5" i="8"/>
  <c r="F5" i="8"/>
  <c r="B5" i="8"/>
  <c r="E5" i="8"/>
  <c r="C5" i="9"/>
  <c r="D5" i="9"/>
  <c r="E5" i="9"/>
  <c r="J5" i="9"/>
  <c r="M5" i="9"/>
  <c r="I5" i="9"/>
  <c r="F5" i="9"/>
  <c r="B5" i="9"/>
</calcChain>
</file>

<file path=xl/sharedStrings.xml><?xml version="1.0" encoding="utf-8"?>
<sst xmlns="http://schemas.openxmlformats.org/spreadsheetml/2006/main" count="50" uniqueCount="27">
  <si>
    <t>合計</t>
  </si>
  <si>
    <t>總計</t>
  </si>
  <si>
    <t>主管</t>
  </si>
  <si>
    <t>非主管</t>
  </si>
  <si>
    <t>男性</t>
  </si>
  <si>
    <t>女性</t>
  </si>
  <si>
    <t>性別比例</t>
    <phoneticPr fontId="1" type="noConversion"/>
  </si>
  <si>
    <t>年</t>
    <phoneticPr fontId="1" type="noConversion"/>
  </si>
  <si>
    <t>年底別</t>
    <phoneticPr fontId="1" type="noConversion"/>
  </si>
  <si>
    <r>
      <t>99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(8</t>
    </r>
    <r>
      <rPr>
        <sz val="14"/>
        <rFont val="標楷體"/>
        <family val="4"/>
        <charset val="136"/>
      </rPr>
      <t>月底</t>
    </r>
    <r>
      <rPr>
        <sz val="14"/>
        <rFont val="Times New Roman"/>
        <family val="1"/>
      </rPr>
      <t>)</t>
    </r>
    <phoneticPr fontId="1" type="noConversion"/>
  </si>
  <si>
    <r>
      <t>100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(3</t>
    </r>
    <r>
      <rPr>
        <sz val="14"/>
        <rFont val="標楷體"/>
        <family val="4"/>
        <charset val="136"/>
      </rPr>
      <t>月底</t>
    </r>
    <r>
      <rPr>
        <sz val="14"/>
        <rFont val="Times New Roman"/>
        <family val="1"/>
      </rPr>
      <t>)</t>
    </r>
    <phoneticPr fontId="1" type="noConversion"/>
  </si>
  <si>
    <r>
      <t>101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(6</t>
    </r>
    <r>
      <rPr>
        <sz val="14"/>
        <rFont val="標楷體"/>
        <family val="4"/>
        <charset val="136"/>
      </rPr>
      <t>月底</t>
    </r>
    <r>
      <rPr>
        <sz val="14"/>
        <rFont val="Times New Roman"/>
        <family val="1"/>
      </rPr>
      <t>)</t>
    </r>
    <phoneticPr fontId="1" type="noConversion"/>
  </si>
  <si>
    <r>
      <t>102</t>
    </r>
    <r>
      <rPr>
        <sz val="14"/>
        <rFont val="標楷體"/>
        <family val="4"/>
        <charset val="136"/>
      </rPr>
      <t>年</t>
    </r>
    <phoneticPr fontId="1" type="noConversion"/>
  </si>
  <si>
    <r>
      <rPr>
        <sz val="12"/>
        <rFont val="標楷體"/>
        <family val="4"/>
        <charset val="136"/>
      </rPr>
      <t>註：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性別比例</t>
    </r>
    <r>
      <rPr>
        <sz val="12"/>
        <rFont val="Times New Roman"/>
        <family val="1"/>
      </rPr>
      <t>=</t>
    </r>
    <r>
      <rPr>
        <sz val="12"/>
        <rFont val="標楷體"/>
        <family val="4"/>
        <charset val="136"/>
      </rPr>
      <t>男性人數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女性人數</t>
    </r>
    <r>
      <rPr>
        <sz val="12"/>
        <rFont val="Times New Roman"/>
        <family val="1"/>
      </rPr>
      <t>*100</t>
    </r>
    <phoneticPr fontId="1" type="noConversion"/>
  </si>
  <si>
    <r>
      <t>103</t>
    </r>
    <r>
      <rPr>
        <sz val="14"/>
        <rFont val="標楷體"/>
        <family val="4"/>
        <charset val="136"/>
      </rPr>
      <t>年</t>
    </r>
    <phoneticPr fontId="1" type="noConversion"/>
  </si>
  <si>
    <r>
      <t>104</t>
    </r>
    <r>
      <rPr>
        <sz val="14"/>
        <rFont val="標楷體"/>
        <family val="4"/>
        <charset val="136"/>
      </rPr>
      <t>年</t>
    </r>
    <phoneticPr fontId="1" type="noConversion"/>
  </si>
  <si>
    <r>
      <t>105</t>
    </r>
    <r>
      <rPr>
        <sz val="14"/>
        <rFont val="標楷體"/>
        <family val="4"/>
        <charset val="136"/>
      </rPr>
      <t>年</t>
    </r>
    <phoneticPr fontId="1" type="noConversion"/>
  </si>
  <si>
    <r>
      <t>106</t>
    </r>
    <r>
      <rPr>
        <sz val="14"/>
        <rFont val="標楷體"/>
        <family val="4"/>
        <charset val="136"/>
      </rPr>
      <t>年</t>
    </r>
    <phoneticPr fontId="1" type="noConversion"/>
  </si>
  <si>
    <r>
      <t>107</t>
    </r>
    <r>
      <rPr>
        <sz val="14"/>
        <rFont val="標楷體"/>
        <family val="4"/>
        <charset val="136"/>
      </rPr>
      <t>年</t>
    </r>
    <phoneticPr fontId="1" type="noConversion"/>
  </si>
  <si>
    <r>
      <t>108</t>
    </r>
    <r>
      <rPr>
        <sz val="14"/>
        <rFont val="標楷體"/>
        <family val="4"/>
        <charset val="136"/>
      </rPr>
      <t>年</t>
    </r>
    <phoneticPr fontId="1" type="noConversion"/>
  </si>
  <si>
    <r>
      <t>109</t>
    </r>
    <r>
      <rPr>
        <sz val="14"/>
        <rFont val="標楷體"/>
        <family val="4"/>
        <charset val="136"/>
      </rPr>
      <t>年</t>
    </r>
    <phoneticPr fontId="1" type="noConversion"/>
  </si>
  <si>
    <r>
      <t>110</t>
    </r>
    <r>
      <rPr>
        <sz val="14"/>
        <rFont val="標楷體"/>
        <family val="4"/>
        <charset val="136"/>
      </rPr>
      <t>年</t>
    </r>
    <phoneticPr fontId="1" type="noConversion"/>
  </si>
  <si>
    <t>單位：人</t>
    <phoneticPr fontId="1" type="noConversion"/>
  </si>
  <si>
    <r>
      <rPr>
        <b/>
        <sz val="16"/>
        <color indexed="62"/>
        <rFont val="標楷體"/>
        <family val="4"/>
        <charset val="136"/>
      </rPr>
      <t>衛生署</t>
    </r>
    <r>
      <rPr>
        <b/>
        <sz val="16"/>
        <rFont val="標楷體"/>
        <family val="4"/>
        <charset val="136"/>
      </rPr>
      <t>職員性別結構統計</t>
    </r>
    <phoneticPr fontId="1" type="noConversion"/>
  </si>
  <si>
    <r>
      <rPr>
        <b/>
        <sz val="16"/>
        <color indexed="62"/>
        <rFont val="標楷體"/>
        <family val="4"/>
        <charset val="136"/>
      </rPr>
      <t>衛生福利部</t>
    </r>
    <r>
      <rPr>
        <b/>
        <sz val="16"/>
        <rFont val="標楷體"/>
        <family val="4"/>
        <charset val="136"/>
      </rPr>
      <t>職員性別結構統計</t>
    </r>
    <phoneticPr fontId="1" type="noConversion"/>
  </si>
  <si>
    <r>
      <rPr>
        <sz val="12"/>
        <color theme="0"/>
        <rFont val="標楷體"/>
        <family val="4"/>
        <charset val="136"/>
      </rPr>
      <t>註：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職員係指編制內人員，不含約聘僱人員。</t>
    </r>
    <phoneticPr fontId="1" type="noConversion"/>
  </si>
  <si>
    <r>
      <t>111</t>
    </r>
    <r>
      <rPr>
        <sz val="14"/>
        <color rgb="FFFF0000"/>
        <rFont val="標楷體"/>
        <family val="4"/>
        <charset val="136"/>
      </rPr>
      <t>年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</si>
</sst>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4"/>
      <name val="Times New Roman"/>
      <family val="1"/>
    </font>
    <font>
      <b/>
      <sz val="16"/>
      <name val="標楷體"/>
      <family val="4"/>
      <charset val="136"/>
    </font>
    <font>
      <b/>
      <sz val="16"/>
      <color indexed="62"/>
      <name val="標楷體"/>
      <family val="4"/>
      <charset val="136"/>
    </font>
    <font>
      <b/>
      <sz val="16"/>
      <name val="新細明體"/>
      <family val="1"/>
      <charset val="136"/>
    </font>
    <font>
      <sz val="12"/>
      <color theme="0"/>
      <name val="標楷體"/>
      <family val="4"/>
      <charset val="136"/>
    </font>
    <font>
      <sz val="14"/>
      <color rgb="FFFF0000"/>
      <name val="Times New Roman"/>
      <family val="1"/>
    </font>
    <font>
      <sz val="14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76" fontId="10" fillId="0" borderId="6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I21" sqref="I21"/>
    </sheetView>
  </sheetViews>
  <sheetFormatPr defaultRowHeight="16.5"/>
  <cols>
    <col min="1" max="1" width="10.625" customWidth="1"/>
    <col min="2" max="4" width="8.625" customWidth="1"/>
    <col min="5" max="5" width="13.625" customWidth="1"/>
    <col min="6" max="8" width="8.625" customWidth="1"/>
    <col min="9" max="9" width="13.625" customWidth="1"/>
    <col min="10" max="12" width="8.625" customWidth="1"/>
    <col min="13" max="13" width="13.625" customWidth="1"/>
  </cols>
  <sheetData>
    <row r="1" spans="1:13" ht="30" customHeight="1">
      <c r="A1" s="27" t="s">
        <v>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19.5">
      <c r="A2" s="13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9" t="s">
        <v>22</v>
      </c>
    </row>
    <row r="3" spans="1:13" ht="24.95" customHeight="1">
      <c r="A3" s="28" t="s">
        <v>8</v>
      </c>
      <c r="B3" s="29" t="s">
        <v>1</v>
      </c>
      <c r="C3" s="29"/>
      <c r="D3" s="29"/>
      <c r="E3" s="29"/>
      <c r="F3" s="29" t="s">
        <v>2</v>
      </c>
      <c r="G3" s="29"/>
      <c r="H3" s="29"/>
      <c r="I3" s="29"/>
      <c r="J3" s="29" t="s">
        <v>3</v>
      </c>
      <c r="K3" s="29"/>
      <c r="L3" s="29"/>
      <c r="M3" s="30"/>
    </row>
    <row r="4" spans="1:13" ht="24.95" customHeight="1">
      <c r="A4" s="28"/>
      <c r="B4" s="14" t="s">
        <v>0</v>
      </c>
      <c r="C4" s="14" t="s">
        <v>4</v>
      </c>
      <c r="D4" s="14" t="s">
        <v>5</v>
      </c>
      <c r="E4" s="14" t="s">
        <v>6</v>
      </c>
      <c r="F4" s="14" t="s">
        <v>0</v>
      </c>
      <c r="G4" s="14" t="s">
        <v>4</v>
      </c>
      <c r="H4" s="14" t="s">
        <v>5</v>
      </c>
      <c r="I4" s="14" t="s">
        <v>6</v>
      </c>
      <c r="J4" s="14" t="s">
        <v>0</v>
      </c>
      <c r="K4" s="14" t="s">
        <v>4</v>
      </c>
      <c r="L4" s="14" t="s">
        <v>5</v>
      </c>
      <c r="M4" s="5" t="s">
        <v>6</v>
      </c>
    </row>
    <row r="5" spans="1:13" ht="24.95" customHeight="1">
      <c r="A5" s="20" t="s">
        <v>12</v>
      </c>
      <c r="B5" s="15">
        <f t="shared" ref="B5:D6" si="0">F5+J5</f>
        <v>484</v>
      </c>
      <c r="C5" s="16">
        <f t="shared" si="0"/>
        <v>120</v>
      </c>
      <c r="D5" s="16">
        <f t="shared" si="0"/>
        <v>364</v>
      </c>
      <c r="E5" s="17">
        <f t="shared" ref="E5:E14" si="1">C5/D5*100</f>
        <v>32.967032967032964</v>
      </c>
      <c r="F5" s="16">
        <f>SUM(G5:H5)</f>
        <v>96</v>
      </c>
      <c r="G5" s="16">
        <v>24</v>
      </c>
      <c r="H5" s="16">
        <v>72</v>
      </c>
      <c r="I5" s="17">
        <f t="shared" ref="I5:I14" si="2">G5/H5*100</f>
        <v>33.333333333333329</v>
      </c>
      <c r="J5" s="16">
        <f>SUM(K5:L5)</f>
        <v>388</v>
      </c>
      <c r="K5" s="16">
        <v>96</v>
      </c>
      <c r="L5" s="16">
        <v>292</v>
      </c>
      <c r="M5" s="17">
        <f t="shared" ref="M5:M14" si="3">K5/L5*100</f>
        <v>32.87671232876712</v>
      </c>
    </row>
    <row r="6" spans="1:13" ht="24.95" customHeight="1">
      <c r="A6" s="21" t="s">
        <v>14</v>
      </c>
      <c r="B6" s="9">
        <f t="shared" si="0"/>
        <v>495</v>
      </c>
      <c r="C6" s="7">
        <f t="shared" si="0"/>
        <v>125</v>
      </c>
      <c r="D6" s="7">
        <f t="shared" si="0"/>
        <v>370</v>
      </c>
      <c r="E6" s="8">
        <f t="shared" si="1"/>
        <v>33.783783783783782</v>
      </c>
      <c r="F6" s="7">
        <f>SUM(G6:H6)</f>
        <v>98</v>
      </c>
      <c r="G6" s="7">
        <v>27</v>
      </c>
      <c r="H6" s="7">
        <v>71</v>
      </c>
      <c r="I6" s="8">
        <f t="shared" si="2"/>
        <v>38.028169014084504</v>
      </c>
      <c r="J6" s="7">
        <f>SUM(K6:L6)</f>
        <v>397</v>
      </c>
      <c r="K6" s="7">
        <v>98</v>
      </c>
      <c r="L6" s="7">
        <v>299</v>
      </c>
      <c r="M6" s="8">
        <f t="shared" si="3"/>
        <v>32.775919732441473</v>
      </c>
    </row>
    <row r="7" spans="1:13" ht="24.95" customHeight="1">
      <c r="A7" s="21" t="s">
        <v>15</v>
      </c>
      <c r="B7" s="9">
        <v>506</v>
      </c>
      <c r="C7" s="7">
        <v>129</v>
      </c>
      <c r="D7" s="7">
        <v>377</v>
      </c>
      <c r="E7" s="8">
        <f t="shared" si="1"/>
        <v>34.217506631299734</v>
      </c>
      <c r="F7" s="7">
        <f>SUM(G7:H7)</f>
        <v>99</v>
      </c>
      <c r="G7" s="7">
        <v>26</v>
      </c>
      <c r="H7" s="7">
        <v>73</v>
      </c>
      <c r="I7" s="8">
        <f t="shared" si="2"/>
        <v>35.61643835616438</v>
      </c>
      <c r="J7" s="7">
        <f>SUM(K7:L7)</f>
        <v>407</v>
      </c>
      <c r="K7" s="7">
        <v>103</v>
      </c>
      <c r="L7" s="7">
        <v>304</v>
      </c>
      <c r="M7" s="8">
        <f t="shared" si="3"/>
        <v>33.881578947368425</v>
      </c>
    </row>
    <row r="8" spans="1:13" ht="24.95" customHeight="1">
      <c r="A8" s="21" t="s">
        <v>16</v>
      </c>
      <c r="B8" s="9">
        <f>SUM(C8:D8)</f>
        <v>501</v>
      </c>
      <c r="C8" s="7">
        <v>129</v>
      </c>
      <c r="D8" s="7">
        <v>372</v>
      </c>
      <c r="E8" s="8">
        <f t="shared" si="1"/>
        <v>34.677419354838712</v>
      </c>
      <c r="F8" s="7">
        <f>SUM(G8:H8)</f>
        <v>100</v>
      </c>
      <c r="G8" s="7">
        <v>29</v>
      </c>
      <c r="H8" s="7">
        <v>71</v>
      </c>
      <c r="I8" s="8">
        <f t="shared" si="2"/>
        <v>40.845070422535215</v>
      </c>
      <c r="J8" s="7">
        <f>SUM(K8:L8)</f>
        <v>401</v>
      </c>
      <c r="K8" s="7">
        <v>100</v>
      </c>
      <c r="L8" s="7">
        <v>301</v>
      </c>
      <c r="M8" s="8">
        <f t="shared" si="3"/>
        <v>33.222591362126245</v>
      </c>
    </row>
    <row r="9" spans="1:13" ht="24.95" customHeight="1">
      <c r="A9" s="21" t="s">
        <v>17</v>
      </c>
      <c r="B9" s="9">
        <v>511</v>
      </c>
      <c r="C9" s="7">
        <v>128</v>
      </c>
      <c r="D9" s="7">
        <v>383</v>
      </c>
      <c r="E9" s="8">
        <f t="shared" si="1"/>
        <v>33.420365535248045</v>
      </c>
      <c r="F9" s="7">
        <v>99</v>
      </c>
      <c r="G9" s="7">
        <v>29</v>
      </c>
      <c r="H9" s="7">
        <v>70</v>
      </c>
      <c r="I9" s="8">
        <f t="shared" si="2"/>
        <v>41.428571428571431</v>
      </c>
      <c r="J9" s="7">
        <v>412</v>
      </c>
      <c r="K9" s="7">
        <v>99</v>
      </c>
      <c r="L9" s="7">
        <v>313</v>
      </c>
      <c r="M9" s="8">
        <f t="shared" si="3"/>
        <v>31.629392971246006</v>
      </c>
    </row>
    <row r="10" spans="1:13" ht="24.95" customHeight="1">
      <c r="A10" s="21" t="s">
        <v>18</v>
      </c>
      <c r="B10" s="9">
        <f>C10+D10</f>
        <v>523</v>
      </c>
      <c r="C10" s="7">
        <v>130</v>
      </c>
      <c r="D10" s="7">
        <v>393</v>
      </c>
      <c r="E10" s="8">
        <f t="shared" si="1"/>
        <v>33.078880407124686</v>
      </c>
      <c r="F10" s="7">
        <f>G10+H10</f>
        <v>95</v>
      </c>
      <c r="G10" s="7">
        <v>30</v>
      </c>
      <c r="H10" s="7">
        <v>65</v>
      </c>
      <c r="I10" s="8">
        <f t="shared" si="2"/>
        <v>46.153846153846153</v>
      </c>
      <c r="J10" s="7">
        <f>K10+L10</f>
        <v>428</v>
      </c>
      <c r="K10" s="7">
        <v>100</v>
      </c>
      <c r="L10" s="7">
        <v>328</v>
      </c>
      <c r="M10" s="8">
        <f t="shared" si="3"/>
        <v>30.487804878048781</v>
      </c>
    </row>
    <row r="11" spans="1:13" ht="24.95" customHeight="1">
      <c r="A11" s="21" t="s">
        <v>19</v>
      </c>
      <c r="B11" s="9">
        <f>C11+D11</f>
        <v>521</v>
      </c>
      <c r="C11" s="7">
        <v>128</v>
      </c>
      <c r="D11" s="7">
        <v>393</v>
      </c>
      <c r="E11" s="8">
        <f t="shared" si="1"/>
        <v>32.569974554707379</v>
      </c>
      <c r="F11" s="7">
        <f>G11+H11</f>
        <v>102</v>
      </c>
      <c r="G11" s="7">
        <v>31</v>
      </c>
      <c r="H11" s="7">
        <v>71</v>
      </c>
      <c r="I11" s="8">
        <f t="shared" si="2"/>
        <v>43.661971830985912</v>
      </c>
      <c r="J11" s="7">
        <f>K11+L11</f>
        <v>419</v>
      </c>
      <c r="K11" s="7">
        <v>97</v>
      </c>
      <c r="L11" s="7">
        <v>322</v>
      </c>
      <c r="M11" s="8">
        <f t="shared" si="3"/>
        <v>30.124223602484474</v>
      </c>
    </row>
    <row r="12" spans="1:13" ht="24.95" customHeight="1">
      <c r="A12" s="21" t="s">
        <v>20</v>
      </c>
      <c r="B12" s="9">
        <f>C12+D12</f>
        <v>505</v>
      </c>
      <c r="C12" s="7">
        <v>118</v>
      </c>
      <c r="D12" s="7">
        <v>387</v>
      </c>
      <c r="E12" s="8">
        <f t="shared" si="1"/>
        <v>30.490956072351423</v>
      </c>
      <c r="F12" s="7">
        <f>G12+H12</f>
        <v>103</v>
      </c>
      <c r="G12" s="7">
        <v>30</v>
      </c>
      <c r="H12" s="7">
        <v>73</v>
      </c>
      <c r="I12" s="8">
        <f t="shared" si="2"/>
        <v>41.095890410958901</v>
      </c>
      <c r="J12" s="7">
        <f>K12+L12</f>
        <v>402</v>
      </c>
      <c r="K12" s="7">
        <v>88</v>
      </c>
      <c r="L12" s="7">
        <v>314</v>
      </c>
      <c r="M12" s="8">
        <f t="shared" si="3"/>
        <v>28.02547770700637</v>
      </c>
    </row>
    <row r="13" spans="1:13" ht="24.95" customHeight="1">
      <c r="A13" s="21" t="s">
        <v>21</v>
      </c>
      <c r="B13" s="9">
        <v>517</v>
      </c>
      <c r="C13" s="7">
        <v>113</v>
      </c>
      <c r="D13" s="7">
        <v>404</v>
      </c>
      <c r="E13" s="8">
        <f t="shared" si="1"/>
        <v>27.970297029702973</v>
      </c>
      <c r="F13" s="7">
        <v>103</v>
      </c>
      <c r="G13" s="7">
        <v>29</v>
      </c>
      <c r="H13" s="7">
        <v>74</v>
      </c>
      <c r="I13" s="8">
        <f t="shared" si="2"/>
        <v>39.189189189189186</v>
      </c>
      <c r="J13" s="7">
        <v>414</v>
      </c>
      <c r="K13" s="7">
        <v>84</v>
      </c>
      <c r="L13" s="7">
        <v>330</v>
      </c>
      <c r="M13" s="8">
        <f t="shared" si="3"/>
        <v>25.454545454545453</v>
      </c>
    </row>
    <row r="14" spans="1:13" ht="24.95" customHeight="1">
      <c r="A14" s="23" t="s">
        <v>26</v>
      </c>
      <c r="B14" s="24">
        <v>522</v>
      </c>
      <c r="C14" s="25">
        <v>117</v>
      </c>
      <c r="D14" s="25">
        <v>405</v>
      </c>
      <c r="E14" s="26">
        <f t="shared" si="1"/>
        <v>28.888888888888886</v>
      </c>
      <c r="F14" s="25">
        <v>108</v>
      </c>
      <c r="G14" s="25">
        <v>26</v>
      </c>
      <c r="H14" s="25">
        <v>82</v>
      </c>
      <c r="I14" s="26">
        <f t="shared" si="2"/>
        <v>31.707317073170731</v>
      </c>
      <c r="J14" s="25">
        <v>414</v>
      </c>
      <c r="K14" s="25">
        <v>91</v>
      </c>
      <c r="L14" s="25">
        <v>323</v>
      </c>
      <c r="M14" s="26">
        <f t="shared" si="3"/>
        <v>28.173374613003094</v>
      </c>
    </row>
    <row r="15" spans="1:13" ht="20.100000000000001" customHeight="1">
      <c r="A15" s="6" t="s">
        <v>13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20.100000000000001" customHeight="1">
      <c r="A16" s="6" t="s">
        <v>25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20" spans="1:1">
      <c r="A20" s="6"/>
    </row>
  </sheetData>
  <mergeCells count="5">
    <mergeCell ref="A1:M1"/>
    <mergeCell ref="A3:A4"/>
    <mergeCell ref="B3:E3"/>
    <mergeCell ref="F3:I3"/>
    <mergeCell ref="J3:M3"/>
  </mergeCells>
  <phoneticPr fontId="1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3" sqref="A3:A4"/>
    </sheetView>
  </sheetViews>
  <sheetFormatPr defaultRowHeight="16.5"/>
  <cols>
    <col min="1" max="1" width="16.625" customWidth="1"/>
    <col min="2" max="4" width="10.625" customWidth="1"/>
    <col min="5" max="5" width="15.625" customWidth="1"/>
    <col min="6" max="8" width="10.625" customWidth="1"/>
    <col min="9" max="9" width="15.625" customWidth="1"/>
    <col min="10" max="12" width="10.625" customWidth="1"/>
    <col min="13" max="13" width="15.625" customWidth="1"/>
  </cols>
  <sheetData>
    <row r="1" spans="1:13" ht="30" customHeight="1">
      <c r="A1" s="27" t="s">
        <v>23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9.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4.95" customHeight="1">
      <c r="A3" s="28" t="s">
        <v>7</v>
      </c>
      <c r="B3" s="29" t="s">
        <v>1</v>
      </c>
      <c r="C3" s="29"/>
      <c r="D3" s="29"/>
      <c r="E3" s="29"/>
      <c r="F3" s="29" t="s">
        <v>2</v>
      </c>
      <c r="G3" s="29"/>
      <c r="H3" s="29"/>
      <c r="I3" s="29"/>
      <c r="J3" s="29" t="s">
        <v>3</v>
      </c>
      <c r="K3" s="29"/>
      <c r="L3" s="29"/>
      <c r="M3" s="30"/>
    </row>
    <row r="4" spans="1:13" ht="24.95" customHeight="1">
      <c r="A4" s="28"/>
      <c r="B4" s="3" t="s">
        <v>0</v>
      </c>
      <c r="C4" s="3" t="s">
        <v>4</v>
      </c>
      <c r="D4" s="3" t="s">
        <v>5</v>
      </c>
      <c r="E4" s="3" t="s">
        <v>6</v>
      </c>
      <c r="F4" s="3" t="s">
        <v>0</v>
      </c>
      <c r="G4" s="3" t="s">
        <v>4</v>
      </c>
      <c r="H4" s="3" t="s">
        <v>5</v>
      </c>
      <c r="I4" s="3" t="s">
        <v>6</v>
      </c>
      <c r="J4" s="3" t="s">
        <v>0</v>
      </c>
      <c r="K4" s="3" t="s">
        <v>4</v>
      </c>
      <c r="L4" s="3" t="s">
        <v>5</v>
      </c>
      <c r="M4" s="5" t="s">
        <v>6</v>
      </c>
    </row>
    <row r="5" spans="1:13" ht="24.95" customHeight="1">
      <c r="A5" s="20" t="s">
        <v>9</v>
      </c>
      <c r="B5" s="9">
        <f>F5+J5</f>
        <v>270</v>
      </c>
      <c r="C5" s="7">
        <v>83</v>
      </c>
      <c r="D5" s="7">
        <v>187</v>
      </c>
      <c r="E5" s="8">
        <f>C5/D5*100</f>
        <v>44.385026737967912</v>
      </c>
      <c r="F5" s="7">
        <f>SUM(G5:H5)</f>
        <v>46</v>
      </c>
      <c r="G5" s="7">
        <v>16</v>
      </c>
      <c r="H5" s="7">
        <v>30</v>
      </c>
      <c r="I5" s="8">
        <f>G5/H5*100</f>
        <v>53.333333333333336</v>
      </c>
      <c r="J5" s="7">
        <f>SUM(K5:L5)</f>
        <v>224</v>
      </c>
      <c r="K5" s="7">
        <v>67</v>
      </c>
      <c r="L5" s="7">
        <v>157</v>
      </c>
      <c r="M5" s="8">
        <f>K5/L5*100</f>
        <v>42.675159235668794</v>
      </c>
    </row>
    <row r="6" spans="1:13" ht="24.95" customHeight="1">
      <c r="A6" s="21" t="s">
        <v>10</v>
      </c>
      <c r="B6" s="9">
        <f>F6+J6</f>
        <v>262</v>
      </c>
      <c r="C6" s="7">
        <f>G6+K6</f>
        <v>84</v>
      </c>
      <c r="D6" s="7">
        <f>H6+L6</f>
        <v>178</v>
      </c>
      <c r="E6" s="8">
        <f>C6/D6*100</f>
        <v>47.191011235955052</v>
      </c>
      <c r="F6" s="7">
        <f>SUM(G6:H6)</f>
        <v>41</v>
      </c>
      <c r="G6" s="7">
        <v>18</v>
      </c>
      <c r="H6" s="7">
        <v>23</v>
      </c>
      <c r="I6" s="8">
        <f>G6/H6*100</f>
        <v>78.260869565217391</v>
      </c>
      <c r="J6" s="7">
        <f>SUM(K6:L6)</f>
        <v>221</v>
      </c>
      <c r="K6" s="7">
        <v>66</v>
      </c>
      <c r="L6" s="7">
        <v>155</v>
      </c>
      <c r="M6" s="8">
        <f>K6/L6*100</f>
        <v>42.58064516129032</v>
      </c>
    </row>
    <row r="7" spans="1:13" ht="24.95" customHeight="1">
      <c r="A7" s="22" t="s">
        <v>11</v>
      </c>
      <c r="B7" s="10">
        <f>F7+J7</f>
        <v>263</v>
      </c>
      <c r="C7" s="11">
        <f>G7+K7</f>
        <v>78</v>
      </c>
      <c r="D7" s="11">
        <f>H7+L7</f>
        <v>185</v>
      </c>
      <c r="E7" s="12">
        <f>C7/D7*100</f>
        <v>42.162162162162161</v>
      </c>
      <c r="F7" s="11">
        <f>SUM(G7:H7)</f>
        <v>46</v>
      </c>
      <c r="G7" s="11">
        <v>15</v>
      </c>
      <c r="H7" s="11">
        <v>31</v>
      </c>
      <c r="I7" s="12">
        <f>G7/H7*100</f>
        <v>48.387096774193552</v>
      </c>
      <c r="J7" s="11">
        <f>SUM(K7:L7)</f>
        <v>217</v>
      </c>
      <c r="K7" s="11">
        <v>63</v>
      </c>
      <c r="L7" s="11">
        <v>154</v>
      </c>
      <c r="M7" s="12">
        <f>K7/L7*100</f>
        <v>40.909090909090914</v>
      </c>
    </row>
    <row r="8" spans="1:13" ht="25.5" customHeight="1">
      <c r="A8" s="4"/>
    </row>
    <row r="9" spans="1:13" ht="23.25" customHeight="1">
      <c r="A9" s="4"/>
    </row>
    <row r="11" spans="1:13">
      <c r="A11" s="6"/>
    </row>
  </sheetData>
  <mergeCells count="5">
    <mergeCell ref="A1:M1"/>
    <mergeCell ref="A3:A4"/>
    <mergeCell ref="B3:E3"/>
    <mergeCell ref="F3:I3"/>
    <mergeCell ref="J3:M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102-110年</vt:lpstr>
      <vt:lpstr>99-101年</vt:lpstr>
    </vt:vector>
  </TitlesOfParts>
  <Company>行政院衛生署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衛生福利部職員性別結構統計(人事處)</dc:title>
  <dc:subject>衛生署中英文網站</dc:subject>
  <dc:creator>stwcyang@mohw.gov.tw</dc:creator>
  <cp:keywords/>
  <cp:lastModifiedBy>人事處陳虹蓁</cp:lastModifiedBy>
  <cp:lastPrinted>2023-07-18T01:39:04Z</cp:lastPrinted>
  <dcterms:created xsi:type="dcterms:W3CDTF">2010-09-16T10:24:19Z</dcterms:created>
  <dcterms:modified xsi:type="dcterms:W3CDTF">2023-07-18T02:20:24Z</dcterms:modified>
  <cp:category>I20</cp:category>
</cp:coreProperties>
</file>